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zosp\Downloads\"/>
    </mc:Choice>
  </mc:AlternateContent>
  <bookViews>
    <workbookView xWindow="0" yWindow="0" windowWidth="28800" windowHeight="12330"/>
  </bookViews>
  <sheets>
    <sheet name="Ficha" sheetId="2" r:id="rId1"/>
    <sheet name="Hoja1" sheetId="3"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2" l="1"/>
  <c r="B18" i="2"/>
  <c r="A18" i="2"/>
  <c r="D4" i="2"/>
  <c r="D5" i="2"/>
  <c r="D6" i="2"/>
  <c r="D7" i="2"/>
  <c r="D11" i="2"/>
  <c r="B14" i="2"/>
  <c r="C14" i="2"/>
  <c r="D14" i="2"/>
  <c r="E14" i="2"/>
  <c r="E15" i="2" s="1"/>
  <c r="E17" i="2" s="1"/>
  <c r="F14" i="2"/>
  <c r="F15" i="2" s="1"/>
  <c r="F17" i="2" s="1"/>
  <c r="G14" i="2"/>
  <c r="G15" i="2" s="1"/>
  <c r="G16" i="2" s="1"/>
  <c r="G17" i="2" s="1"/>
  <c r="G18" i="2" s="1"/>
  <c r="B15" i="2"/>
  <c r="C15" i="2"/>
  <c r="D15" i="2"/>
  <c r="D16" i="2" s="1"/>
  <c r="D17" i="2" s="1"/>
  <c r="D18" i="2" s="1"/>
  <c r="B16" i="2"/>
  <c r="C16" i="2"/>
  <c r="A17" i="2"/>
  <c r="B17" i="2"/>
  <c r="C17" i="2"/>
  <c r="D20" i="2"/>
  <c r="D21" i="2"/>
  <c r="D22" i="2"/>
  <c r="E16" i="2" l="1"/>
  <c r="E18" i="2" s="1"/>
  <c r="F16" i="2"/>
  <c r="F18" i="2" s="1"/>
</calcChain>
</file>

<file path=xl/sharedStrings.xml><?xml version="1.0" encoding="utf-8"?>
<sst xmlns="http://schemas.openxmlformats.org/spreadsheetml/2006/main" count="113" uniqueCount="82">
  <si>
    <t>FICHA TÉCNICA INDICADOR</t>
  </si>
  <si>
    <t>Responsable</t>
  </si>
  <si>
    <t>Subdirección de Gestión de  Información en Justicia- Ministerio de Justicia y del Derecho</t>
  </si>
  <si>
    <t>1. Información General</t>
  </si>
  <si>
    <t>Fecha Inicio Cálculo</t>
  </si>
  <si>
    <t>Fecha de última actualización</t>
  </si>
  <si>
    <t>Nombre del indicador</t>
  </si>
  <si>
    <t>Sigla</t>
  </si>
  <si>
    <t>Objetivo</t>
  </si>
  <si>
    <t>Descripción del indicador</t>
  </si>
  <si>
    <t>2. Datos específicos del indicador</t>
  </si>
  <si>
    <t>Método/ Metodología de medición</t>
  </si>
  <si>
    <t>Estimación de resultados: Al igual de lo ocurrido en la encuesta del 2008, los registros encuestados en esta oportunidad, fueron ponderados por el recíproco de su probabilidad final de selección. Dicho recíproco, denominado también “factor básico de expansión”, no solo corrige el sesgo originado en tales probabilidades, sino que expande la muestra al universo de estudio. Un factor adicional de variación de las probabilidades fue la cobertura incompleta de la muestra seleccionada, diferencial por municipio, por estrato socioeconómico, y por edad y sexo. Para restituir el universo de estudio en forma más exacta, se introdujeron factores de ajuste, a nivel de municipio, de la estructura de la muestra expandida por estrato, y por subgrupos de edad y sexo. Para el efecto, se utilizaron como patrones de referencia, la estructura por estrato socioeconómico de la Superintendencia de Servicios Públicos Domiciliarios (SSPD) para el año 2013, disponible globalmente a nivel municipal, basada en la clasificación de los domicilios para el servicio de energía eléctrica; y la estructura por edad y sexo para el 2013, también a nivel municipal, originada en el Censo de Población del 2005. El factor final de expansión de la muestra es entonces el factor básico ajustado por estrato, edad y sexo. La variabilidad del factor de expansión es la que da lugar a las diferentes estructuras de la muestra (sin ajustes) y de la población representada, o muestra expandida, que es la mejor aproximación de la verdadera estructura del universo de estudio.
El análisis de los datos del estudio se hizo mediante el programa estadístico Statistical Analysis System (SAS), el cual trae módulos especiales para el análisis de muestras complejas, como la del presente estudio. Los errores estándares y los correspondientes intervalos de confianza fueron determinados respetando la estructura en tres etapas del muestreo. Para la comparación de los resultados de este estudio con los del año 2008, se procedió a realizar un ajuste de las tasas del año 2008 usando como población de referencia la del estudio del 2013. Para este ajuste se utilizaron las variables sexo, grupo de edad y estrato, y el método directo de ajuste, es decir, a las tasas específicas por dichas variables en el estudio anterior, se le aplicó la estructura por sexo, edad y estrato del estudio actual. Como resultado de ese ajuste se logra que las diferencias entre los dos estudios, si las hay, no tengan como fuente las diferencias en la estructuras de esas variables. Por otra parte los indicadores ajustados que se presentan en este informe para el año 2008 serán levemente diferentes a los presentados en el informe de ese estudio, como consecuencia del ajuste.</t>
  </si>
  <si>
    <t>Fórmula de cálculo</t>
  </si>
  <si>
    <t>No aplica.</t>
  </si>
  <si>
    <t>Unidad de medida</t>
  </si>
  <si>
    <t>Periodicidad Reporte del indicador</t>
  </si>
  <si>
    <t>3. Listado de variables hacen parte de la fórmula del Indicador</t>
  </si>
  <si>
    <t>No.</t>
  </si>
  <si>
    <t>Nombre de la variable</t>
  </si>
  <si>
    <t>Entidad fuente</t>
  </si>
  <si>
    <t>Sistema fuente</t>
  </si>
  <si>
    <t>Forma de entrega</t>
  </si>
  <si>
    <t>Desagregacion</t>
  </si>
  <si>
    <t>Lugar de ubicación archivo</t>
  </si>
  <si>
    <t>2009, 2012, 2016</t>
  </si>
  <si>
    <t>4. Observaciones</t>
  </si>
  <si>
    <t>Limitaciones Indicador</t>
  </si>
  <si>
    <t>Desagregación Temática</t>
  </si>
  <si>
    <t>Desagregación Geográfica</t>
  </si>
  <si>
    <t>FICHA DEL INDICADOR</t>
  </si>
  <si>
    <t>1. Informacion General</t>
  </si>
  <si>
    <t>Fecha de formulación</t>
  </si>
  <si>
    <t>Septiembre de 2015</t>
  </si>
  <si>
    <t>Dependencia que plantea el indicador</t>
  </si>
  <si>
    <t>Dirreción de Política Contra las Drogas y Actividades Relacionadas</t>
  </si>
  <si>
    <t>Codigo de identificación/sigla</t>
  </si>
  <si>
    <t>DPCDYAR</t>
  </si>
  <si>
    <t>Índice de Prevalencia Año - Estudio Población Universitaria</t>
  </si>
  <si>
    <t>Identificar cantidad de personas (Población Universitaria) que han usado las sustancias en el último año.</t>
  </si>
  <si>
    <t>Estimación de la cantidad de personas que han usado las sustancias en el último año contado a partir de la aplicación del estudio.
El estudio corresponde a una encuesta realizada en hogares en población general de 12 a 65 años, residentes en todos los municipios del país con más de 30.000 habitantes en el área urbana. Se utilizó la metodología SIDUC (Sistema Interamericano de Datos Uniformes sobre Consumo de Drogas).
[1] Prevalencia de vida incluye las siguientes sustancias: Marihuana, cocaína, basuco, éxtasis, metanfetamina, morfina, heroína, opio, LSD, hongos, barbitúricos, ketamina, GHB, inhalables. Prevalencias e incidencias de último año y último mes incluyen las siguientes sustancias: Marihuana, cocaína, basuco, éxtasis, inhalables, heroína.</t>
  </si>
  <si>
    <t>Numérico - Porcentaje</t>
  </si>
  <si>
    <t>Periodicidad del indicador</t>
  </si>
  <si>
    <t>Según programación de estudios</t>
  </si>
  <si>
    <t>Áreas temáticas aplicables</t>
  </si>
  <si>
    <t>Drogas - Criminal</t>
  </si>
  <si>
    <t>2. Datos especificos del indicador</t>
  </si>
  <si>
    <t>Alcance</t>
  </si>
  <si>
    <t>Estimación de la cantidad de personas que han usado las sustancias en el último año contado a partir de la aplicación del estudio.</t>
  </si>
  <si>
    <t>Limitaciones</t>
  </si>
  <si>
    <t>Información basada en estudios de consumo de sustancias Psicoactivas, información no consilidada, desagregación geografica no estandarizada.</t>
  </si>
  <si>
    <t>Interpretación del indicador</t>
  </si>
  <si>
    <t>El estudio corresponde a una encuesta realizada en hogares en población general de 12 a 65 años, residentes en todos los municipios del país con más de 30.000 habitantes en el área urbana. Se utilizó la metodología SIDUC (Sistema Interamericano de Datos Uniformes sobre Consumo de Drogas).</t>
  </si>
  <si>
    <t>Desagregación del indicador</t>
  </si>
  <si>
    <t>Estudio
Sustancia
Sexo
Subgrupos de edad
Regiones</t>
  </si>
  <si>
    <t xml:space="preserve">Desagregacion geográfica </t>
  </si>
  <si>
    <t>Regional - Departamental</t>
  </si>
  <si>
    <t>Periodo de referencia</t>
  </si>
  <si>
    <t>2008, 2009,2011,2013</t>
  </si>
  <si>
    <t>Disponibilidad de los datos (cualitativo)</t>
  </si>
  <si>
    <t>Según programación de estudio</t>
  </si>
  <si>
    <t>3. Metodología de medición y fórmula del Indicador</t>
  </si>
  <si>
    <t>Metodología de medición</t>
  </si>
  <si>
    <r>
      <t>Estimación de resultados:</t>
    </r>
    <r>
      <rPr>
        <sz val="11"/>
        <color rgb="FF000000"/>
        <rFont val="Calibri"/>
        <family val="2"/>
      </rPr>
      <t xml:space="preserve"> Al igual de lo ocurrido en la encuesta del 2008, los registros encuestados en esta oportunidad, fueron ponderados por el recíproco de su probabilidad final de selección. Dicho recíproco, denominado también “factor básico de expansión”, no solo corrige el sesgo originado en tales probabilidades, sino que expande la muestra al universo de estudio. Un factor adicional de variación de las probabilidades fue la cobertura incompleta de la muestra seleccionada, diferencial por municipio, por estrato socioeconómico, y por edad y sexo. Para restituir el universo de estudio en forma más exacta, se introdujeron factores de ajuste, a nivel de municipio, de la estructura de la muestra expandida por estrato, y por subgrupos de edad y sexo. Para el efecto, se utilizaron como patrones de referencia, la estructura por estrato socioeconómico de la Superintendencia de Servicios Públicos Domiciliarios (SSPD) para el año 2013, disponible globalmente a nivel municipal, basada en la clasificación de los domicilios para el servicio de energía eléctrica; y la estructura por edad y sexo para el 2013, también a nivel municipal, originada en el Censo de Población del 2005. El factor final de expansión de la muestra es entonces el factor básico ajustado por estrato, edad y sexo. La variabilidad del factor de expansión es la que da lugar a las diferentes estructuras de la muestra (sin ajustes) y de la población representada, o muestra expandida, que es la mejor aproximación de la verdadera estructura del universo de estudio.
El análisis de los datos del estudio se hizo mediante el programa estadístico Statistical Analysis System (SAS), el cual trae módulos especiales para el análisis de muestras complejas, como la del presente estudio. Los errores estándares y los correspondientes intervalos de confianza fueron determinados respetando la estructura en tres etapas del muestreo. Para la comparación de los resultados de este estudio con los del año 2008, se procedió a realizar un ajuste de las tasas del año 2008 usando como población de referencia la del estudio del 2013. Para este ajuste se utilizaron las variables sexo, grupo de edad y estrato, y el método directo de ajuste, es decir, a las tasas específicas por dichas variables en el estudio anterior, se le aplicó la estructura por sexo, edad y estrato del estudio actual. Como resultado de ese ajuste se logra que las diferencias entre los dos estudios, si las hay, no tengan como fuente las diferencias en la estructuras de esas variables. Por otra parte los indicadores ajustados que se presentan en este informe para el año 2008 serán levemente diferentes a los presentados en el informe de ese estudio, como consecuencia del ajuste.</t>
    </r>
  </si>
  <si>
    <t>4. Listado de variables hacen parte de la fórmula del Indicador</t>
  </si>
  <si>
    <t>Módulo o tabla del sistema fuente</t>
  </si>
  <si>
    <t>Periodo de actualización</t>
  </si>
  <si>
    <t>PAPU</t>
  </si>
  <si>
    <t>Prevalencia Año Población Universitaria</t>
  </si>
  <si>
    <t>MinJusticia - MinSalud</t>
  </si>
  <si>
    <t>ODC</t>
  </si>
  <si>
    <t>TabEstudiosConsumos</t>
  </si>
  <si>
    <t>Archivo Plano</t>
  </si>
  <si>
    <t>A</t>
  </si>
  <si>
    <t>Año</t>
  </si>
  <si>
    <t>TS</t>
  </si>
  <si>
    <t>Tipo de Sustancia</t>
  </si>
  <si>
    <t>Ver Tablero de Control (Periodicidad de Actualización)</t>
  </si>
  <si>
    <t>Ver Tablero de Control (Fecha de Corte)</t>
  </si>
  <si>
    <t>Fecha Inicial de la Información</t>
  </si>
  <si>
    <t>Fecha  Final de la Información</t>
  </si>
  <si>
    <t>https://www.minjusticia.gov.co/transparencia/Paginas/SEJ-Politica-Drogas-Consumo.aspx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</si>
</sst>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7" x14ac:knownFonts="1">
    <font>
      <sz val="11"/>
      <color theme="1"/>
      <name val="Calibri"/>
      <family val="2"/>
      <scheme val="minor"/>
    </font>
    <font>
      <sz val="11"/>
      <color rgb="FF000000"/>
      <name val="Calibri"/>
      <family val="2"/>
    </font>
    <font>
      <sz val="10"/>
      <name val="Arial"/>
      <family val="2"/>
    </font>
    <font>
      <b/>
      <sz val="14"/>
      <color rgb="FF000000"/>
      <name val="Arial Narrow"/>
      <family val="2"/>
    </font>
    <font>
      <b/>
      <sz val="10"/>
      <color rgb="FF000000"/>
      <name val="Arial Narrow"/>
      <family val="2"/>
    </font>
    <font>
      <sz val="10"/>
      <color rgb="FF000000"/>
      <name val="Arial Narrow"/>
      <family val="2"/>
    </font>
    <font>
      <sz val="10"/>
      <color theme="1"/>
      <name val="Arial Narrow"/>
      <family val="2"/>
    </font>
    <font>
      <u/>
      <sz val="11"/>
      <color theme="10"/>
      <name val="Calibri"/>
      <family val="2"/>
      <scheme val="minor"/>
    </font>
    <font>
      <u/>
      <sz val="9"/>
      <color theme="10"/>
      <name val="Calibri"/>
      <family val="2"/>
      <scheme val="minor"/>
    </font>
    <font>
      <b/>
      <sz val="11"/>
      <color theme="1"/>
      <name val="Calibri"/>
      <family val="2"/>
      <scheme val="minor"/>
    </font>
    <font>
      <b/>
      <sz val="14"/>
      <color rgb="FF000000"/>
      <name val="Arial"/>
      <family val="2"/>
    </font>
    <font>
      <b/>
      <sz val="11"/>
      <color rgb="FF000000"/>
      <name val="Calibri"/>
      <family val="2"/>
    </font>
    <font>
      <b/>
      <sz val="10"/>
      <color rgb="FF000000"/>
      <name val="Calibri"/>
      <family val="2"/>
    </font>
    <font>
      <sz val="10"/>
      <color rgb="FF000000"/>
      <name val="Arial"/>
      <family val="2"/>
    </font>
    <font>
      <sz val="10"/>
      <color rgb="FF000000"/>
      <name val="Calibri"/>
      <family val="2"/>
    </font>
    <font>
      <b/>
      <sz val="10"/>
      <name val="Arial Narrow"/>
      <family val="2"/>
    </font>
    <font>
      <b/>
      <sz val="20"/>
      <color rgb="FF000000"/>
      <name val="Arial Narrow"/>
      <family val="2"/>
    </font>
  </fonts>
  <fills count="5">
    <fill>
      <patternFill patternType="none"/>
    </fill>
    <fill>
      <patternFill patternType="gray125"/>
    </fill>
    <fill>
      <patternFill patternType="solid">
        <fgColor rgb="FFD8D8D8"/>
        <bgColor indexed="64"/>
      </patternFill>
    </fill>
    <fill>
      <patternFill patternType="solid">
        <fgColor theme="6" tint="0.79998168889431442"/>
        <bgColor indexed="64"/>
      </patternFill>
    </fill>
    <fill>
      <patternFill patternType="solid">
        <fgColor rgb="FFFFFF66"/>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cellStyleXfs>
  <cellXfs count="109">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6" fillId="0" borderId="21" xfId="0" applyFont="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164" fontId="6" fillId="0" borderId="23" xfId="0" applyNumberFormat="1" applyFont="1" applyBorder="1" applyAlignment="1">
      <alignment horizontal="center" vertical="center" wrapText="1"/>
    </xf>
    <xf numFmtId="0" fontId="1" fillId="0" borderId="0" xfId="0" applyFont="1" applyAlignment="1">
      <alignment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wrapText="1"/>
    </xf>
    <xf numFmtId="0" fontId="0" fillId="0" borderId="6" xfId="0" applyBorder="1" applyAlignment="1">
      <alignment horizontal="center" vertical="center" wrapText="1"/>
    </xf>
    <xf numFmtId="0" fontId="0" fillId="0" borderId="6" xfId="0" applyBorder="1" applyAlignment="1">
      <alignment wrapText="1"/>
    </xf>
    <xf numFmtId="0" fontId="0" fillId="0" borderId="26"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8" fillId="0" borderId="5" xfId="2" applyFont="1" applyBorder="1" applyAlignment="1">
      <alignment horizontal="center" vertical="center" wrapText="1"/>
    </xf>
    <xf numFmtId="164" fontId="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15" fillId="4" borderId="5" xfId="0" applyFont="1" applyFill="1" applyBorder="1" applyAlignment="1">
      <alignment horizontal="center" vertical="center" wrapText="1"/>
    </xf>
    <xf numFmtId="0" fontId="7" fillId="0" borderId="16" xfId="2" applyBorder="1" applyAlignment="1">
      <alignment horizontal="center"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15" fillId="4" borderId="5" xfId="0" applyFont="1" applyFill="1" applyBorder="1" applyAlignment="1">
      <alignment horizontal="left" vertical="center"/>
    </xf>
    <xf numFmtId="0" fontId="15" fillId="4" borderId="11" xfId="0" applyFont="1" applyFill="1" applyBorder="1" applyAlignment="1">
      <alignment horizontal="center" vertical="center" wrapText="1"/>
    </xf>
    <xf numFmtId="0" fontId="15" fillId="4" borderId="15" xfId="0" applyFont="1" applyFill="1" applyBorder="1" applyAlignment="1">
      <alignment horizontal="center" vertical="center" wrapText="1"/>
    </xf>
    <xf numFmtId="164" fontId="6" fillId="0" borderId="25"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left" vertical="center"/>
    </xf>
    <xf numFmtId="0" fontId="6" fillId="0" borderId="24" xfId="0" applyFont="1" applyBorder="1" applyAlignment="1">
      <alignment horizontal="left" vertical="center"/>
    </xf>
    <xf numFmtId="0" fontId="6" fillId="0" borderId="28" xfId="0" applyFont="1" applyBorder="1" applyAlignment="1">
      <alignment horizontal="left"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9"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3" fillId="0" borderId="5" xfId="0" applyFont="1"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13" fillId="0" borderId="6" xfId="0" applyFont="1" applyBorder="1" applyAlignment="1">
      <alignment horizontal="left" vertical="center" wrapText="1" shrinkToFit="1"/>
    </xf>
    <xf numFmtId="0" fontId="13" fillId="0" borderId="5" xfId="0" applyFont="1" applyBorder="1" applyAlignment="1">
      <alignment horizontal="left" vertical="center"/>
    </xf>
    <xf numFmtId="0" fontId="0" fillId="0" borderId="5" xfId="0" applyBorder="1" applyAlignment="1">
      <alignment horizontal="left" vertical="center"/>
    </xf>
    <xf numFmtId="0" fontId="13" fillId="0" borderId="5" xfId="0" applyFont="1" applyBorder="1" applyAlignment="1">
      <alignment horizontal="center" vertical="center"/>
    </xf>
    <xf numFmtId="0" fontId="14"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3" borderId="5" xfId="0" applyFont="1" applyFill="1" applyBorder="1" applyAlignment="1">
      <alignment horizontal="left" vertical="center"/>
    </xf>
    <xf numFmtId="0" fontId="0" fillId="0" borderId="1" xfId="0" applyBorder="1" applyAlignment="1">
      <alignment horizontal="center" wrapText="1"/>
    </xf>
    <xf numFmtId="0" fontId="0" fillId="0" borderId="2" xfId="0"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9" fillId="0" borderId="5" xfId="0" applyFont="1" applyBorder="1" applyAlignment="1">
      <alignment horizontal="left" vertical="center"/>
    </xf>
    <xf numFmtId="0" fontId="6" fillId="0" borderId="5" xfId="0" applyFont="1" applyBorder="1" applyAlignment="1">
      <alignment horizontal="center" wrapText="1"/>
    </xf>
    <xf numFmtId="0" fontId="16" fillId="0" borderId="5" xfId="0" applyFont="1" applyBorder="1" applyAlignment="1">
      <alignment horizontal="center" vertical="center" wrapText="1"/>
    </xf>
    <xf numFmtId="0" fontId="3" fillId="0" borderId="5" xfId="0" applyFont="1" applyBorder="1" applyAlignment="1">
      <alignment horizontal="center" vertical="center" wrapText="1"/>
    </xf>
  </cellXfs>
  <cellStyles count="4">
    <cellStyle name="Hipervínculo" xfId="2" builtinId="8"/>
    <cellStyle name="Hyperlink" xfId="3"/>
    <cellStyle name="Normal" xfId="0" builtinId="0"/>
    <cellStyle name="Normal 7" xfId="1"/>
  </cellStyles>
  <dxfs count="0"/>
  <tableStyles count="0" defaultTableStyle="TableStyleMedium2" defaultPivotStyle="PivotStyleLight16"/>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465668</xdr:colOff>
      <xdr:row>0</xdr:row>
      <xdr:rowOff>193580</xdr:rowOff>
    </xdr:from>
    <xdr:to>
      <xdr:col>9</xdr:col>
      <xdr:colOff>758826</xdr:colOff>
      <xdr:row>0</xdr:row>
      <xdr:rowOff>733039</xdr:rowOff>
    </xdr:to>
    <xdr:pic>
      <xdr:nvPicPr>
        <xdr:cNvPr id="3" name="Imagen 2" descr="https://intranet.minjusticia.gov.co/informacion/Documents/servicio-ciudadano/JUSTICIAazul.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1568" y="193580"/>
          <a:ext cx="1445683" cy="539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0</xdr:row>
      <xdr:rowOff>21167</xdr:rowOff>
    </xdr:from>
    <xdr:to>
      <xdr:col>2</xdr:col>
      <xdr:colOff>550334</xdr:colOff>
      <xdr:row>0</xdr:row>
      <xdr:rowOff>793751</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60" t="2737" r="66081" b="89576"/>
        <a:stretch/>
      </xdr:blipFill>
      <xdr:spPr bwMode="auto">
        <a:xfrm>
          <a:off x="342900" y="21167"/>
          <a:ext cx="1683809" cy="77258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justicia.gov.co/transparencia/Paginas/SEJ-Politica-Drogas-Consumo.aspx" TargetMode="External"/><Relationship Id="rId1" Type="http://schemas.openxmlformats.org/officeDocument/2006/relationships/hyperlink" Target="https://www.minjusticia.gov.co/transparencia/Paginas/SEJ-Politica-Drogas-Consumo.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90" zoomScaleNormal="90" workbookViewId="0">
      <selection sqref="A1:XFD1"/>
    </sheetView>
  </sheetViews>
  <sheetFormatPr baseColWidth="10" defaultColWidth="11.42578125" defaultRowHeight="15" x14ac:dyDescent="0.25"/>
  <cols>
    <col min="1" max="1" width="3.7109375" style="1" bestFit="1" customWidth="1"/>
    <col min="2" max="2" width="18.42578125" style="1" bestFit="1" customWidth="1"/>
    <col min="3" max="3" width="15.28515625" style="1" customWidth="1"/>
    <col min="4" max="7" width="14.7109375" style="1" customWidth="1"/>
    <col min="8" max="8" width="40.28515625" style="1" customWidth="1"/>
    <col min="9" max="10" width="17.28515625" style="1" customWidth="1"/>
    <col min="11" max="11" width="11.42578125" style="1" customWidth="1"/>
  </cols>
  <sheetData>
    <row r="1" spans="1:11" ht="74.25" customHeight="1" thickBot="1" x14ac:dyDescent="0.3">
      <c r="A1" s="106"/>
      <c r="B1" s="106"/>
      <c r="C1" s="106"/>
      <c r="D1" s="107" t="s">
        <v>0</v>
      </c>
      <c r="E1" s="107"/>
      <c r="F1" s="107"/>
      <c r="G1" s="107"/>
      <c r="H1" s="107"/>
      <c r="I1" s="108"/>
      <c r="J1" s="108"/>
    </row>
    <row r="2" spans="1:11" ht="18" customHeight="1" thickBot="1" x14ac:dyDescent="0.3">
      <c r="A2" s="34" t="s">
        <v>1</v>
      </c>
      <c r="B2" s="34"/>
      <c r="C2" s="34"/>
      <c r="D2" s="55" t="s">
        <v>2</v>
      </c>
      <c r="E2" s="56"/>
      <c r="F2" s="56"/>
      <c r="G2" s="56"/>
      <c r="H2" s="56"/>
      <c r="I2" s="56"/>
      <c r="J2" s="57"/>
      <c r="K2" s="2"/>
    </row>
    <row r="3" spans="1:11" ht="18" customHeight="1" thickBot="1" x14ac:dyDescent="0.3">
      <c r="A3" s="40" t="s">
        <v>3</v>
      </c>
      <c r="B3" s="41"/>
      <c r="C3" s="41"/>
      <c r="D3" s="41"/>
      <c r="E3" s="41"/>
      <c r="F3" s="41"/>
      <c r="G3" s="41"/>
      <c r="H3" s="41"/>
      <c r="I3" s="41"/>
      <c r="J3" s="42"/>
      <c r="K3" s="2"/>
    </row>
    <row r="4" spans="1:11" ht="18" customHeight="1" thickBot="1" x14ac:dyDescent="0.3">
      <c r="A4" s="34" t="s">
        <v>4</v>
      </c>
      <c r="B4" s="34"/>
      <c r="C4" s="34"/>
      <c r="D4" s="37" t="str">
        <f>+Hoja1!D3</f>
        <v>Septiembre de 2015</v>
      </c>
      <c r="E4" s="38"/>
      <c r="F4" s="35" t="s">
        <v>5</v>
      </c>
      <c r="G4" s="36"/>
      <c r="H4" s="39" t="s">
        <v>78</v>
      </c>
      <c r="I4" s="39"/>
      <c r="J4" s="39"/>
      <c r="K4" s="2"/>
    </row>
    <row r="5" spans="1:11" ht="18" customHeight="1" x14ac:dyDescent="0.25">
      <c r="A5" s="34" t="s">
        <v>6</v>
      </c>
      <c r="B5" s="34"/>
      <c r="C5" s="34"/>
      <c r="D5" s="43" t="str">
        <f>+Hoja1!D5</f>
        <v>Índice de Prevalencia Año - Estudio Población Universitaria</v>
      </c>
      <c r="E5" s="44"/>
      <c r="F5" s="44"/>
      <c r="G5" s="44"/>
      <c r="H5" s="44"/>
      <c r="I5" s="44"/>
      <c r="J5" s="45"/>
      <c r="K5" s="3"/>
    </row>
    <row r="6" spans="1:11" ht="60.75" customHeight="1" x14ac:dyDescent="0.25">
      <c r="A6" s="34" t="s">
        <v>8</v>
      </c>
      <c r="B6" s="34"/>
      <c r="C6" s="34"/>
      <c r="D6" s="67" t="str">
        <f>+Hoja1!D6</f>
        <v>Identificar cantidad de personas (Población Universitaria) que han usado las sustancias en el último año.</v>
      </c>
      <c r="E6" s="68"/>
      <c r="F6" s="68"/>
      <c r="G6" s="68"/>
      <c r="H6" s="68"/>
      <c r="I6" s="68"/>
      <c r="J6" s="69"/>
      <c r="K6" s="3"/>
    </row>
    <row r="7" spans="1:11" ht="117.75" customHeight="1" thickBot="1" x14ac:dyDescent="0.3">
      <c r="A7" s="34" t="s">
        <v>9</v>
      </c>
      <c r="B7" s="34"/>
      <c r="C7" s="34"/>
      <c r="D7" s="58" t="str">
        <f>CONCATENATE(Hoja1!D7)</f>
        <v>Estimación de la cantidad de personas que han usado las sustancias en el último año contado a partir de la aplicación del estudio.
El estudio corresponde a una encuesta realizada en hogares en población general de 12 a 65 años, residentes en todos los municipios del país con más de 30.000 habitantes en el área urbana. Se utilizó la metodología SIDUC (Sistema Interamericano de Datos Uniformes sobre Consumo de Drogas).
[1] Prevalencia de vida incluye las siguientes sustancias: Marihuana, cocaína, basuco, éxtasis, metanfetamina, morfina, heroína, opio, LSD, hongos, barbitúricos, ketamina, GHB, inhalables. Prevalencias e incidencias de último año y último mes incluyen las siguientes sustancias: Marihuana, cocaína, basuco, éxtasis, inhalables, heroína.</v>
      </c>
      <c r="E7" s="59"/>
      <c r="F7" s="59"/>
      <c r="G7" s="59"/>
      <c r="H7" s="59"/>
      <c r="I7" s="59"/>
      <c r="J7" s="60"/>
      <c r="K7" s="3"/>
    </row>
    <row r="8" spans="1:11" ht="18" customHeight="1" thickBot="1" x14ac:dyDescent="0.3">
      <c r="A8" s="64" t="s">
        <v>10</v>
      </c>
      <c r="B8" s="65"/>
      <c r="C8" s="65"/>
      <c r="D8" s="65"/>
      <c r="E8" s="65"/>
      <c r="F8" s="65"/>
      <c r="G8" s="65"/>
      <c r="H8" s="65"/>
      <c r="I8" s="65"/>
      <c r="J8" s="66"/>
      <c r="K8" s="3"/>
    </row>
    <row r="9" spans="1:11" ht="214.5" customHeight="1" x14ac:dyDescent="0.25">
      <c r="A9" s="34" t="s">
        <v>11</v>
      </c>
      <c r="B9" s="34"/>
      <c r="C9" s="34"/>
      <c r="D9" s="28" t="s">
        <v>12</v>
      </c>
      <c r="E9" s="29"/>
      <c r="F9" s="29"/>
      <c r="G9" s="29"/>
      <c r="H9" s="29"/>
      <c r="I9" s="29"/>
      <c r="J9" s="30"/>
      <c r="K9" s="3"/>
    </row>
    <row r="10" spans="1:11" ht="35.25" customHeight="1" x14ac:dyDescent="0.25">
      <c r="A10" s="34" t="s">
        <v>13</v>
      </c>
      <c r="B10" s="34"/>
      <c r="C10" s="34"/>
      <c r="D10" s="31" t="s">
        <v>14</v>
      </c>
      <c r="E10" s="32"/>
      <c r="F10" s="32"/>
      <c r="G10" s="32"/>
      <c r="H10" s="32"/>
      <c r="I10" s="32"/>
      <c r="J10" s="33"/>
      <c r="K10" s="3"/>
    </row>
    <row r="11" spans="1:11" ht="35.25" customHeight="1" thickBot="1" x14ac:dyDescent="0.3">
      <c r="A11" s="34" t="s">
        <v>15</v>
      </c>
      <c r="B11" s="34"/>
      <c r="C11" s="34"/>
      <c r="D11" s="49" t="str">
        <f>+Hoja1!$D$8</f>
        <v>Numérico - Porcentaje</v>
      </c>
      <c r="E11" s="50"/>
      <c r="F11" s="35" t="s">
        <v>16</v>
      </c>
      <c r="G11" s="36"/>
      <c r="H11" s="51" t="s">
        <v>77</v>
      </c>
      <c r="I11" s="51"/>
      <c r="J11" s="51"/>
      <c r="K11" s="3"/>
    </row>
    <row r="12" spans="1:11" ht="36" customHeight="1" thickBot="1" x14ac:dyDescent="0.3">
      <c r="A12" s="64" t="s">
        <v>17</v>
      </c>
      <c r="B12" s="65"/>
      <c r="C12" s="65"/>
      <c r="D12" s="65"/>
      <c r="E12" s="65"/>
      <c r="F12" s="65"/>
      <c r="G12" s="65"/>
      <c r="H12" s="65"/>
      <c r="I12" s="65"/>
      <c r="J12" s="66"/>
      <c r="K12" s="3"/>
    </row>
    <row r="13" spans="1:11" ht="37.5" customHeight="1" x14ac:dyDescent="0.25">
      <c r="A13" s="26" t="s">
        <v>18</v>
      </c>
      <c r="B13" s="26" t="s">
        <v>19</v>
      </c>
      <c r="C13" s="26" t="s">
        <v>7</v>
      </c>
      <c r="D13" s="26" t="s">
        <v>20</v>
      </c>
      <c r="E13" s="26" t="s">
        <v>21</v>
      </c>
      <c r="F13" s="26" t="s">
        <v>22</v>
      </c>
      <c r="G13" s="26" t="s">
        <v>23</v>
      </c>
      <c r="H13" s="26" t="s">
        <v>24</v>
      </c>
      <c r="I13" s="26" t="s">
        <v>79</v>
      </c>
      <c r="J13" s="26" t="s">
        <v>80</v>
      </c>
      <c r="K13" s="3"/>
    </row>
    <row r="14" spans="1:11" ht="36" customHeight="1" x14ac:dyDescent="0.25">
      <c r="A14" s="6">
        <v>1</v>
      </c>
      <c r="B14" s="10" t="str">
        <f>+Hoja1!$C$23</f>
        <v>Prevalencia Año Población Universitaria</v>
      </c>
      <c r="C14" s="7" t="str">
        <f>+Hoja1!$B$23</f>
        <v>PAPU</v>
      </c>
      <c r="D14" s="10" t="str">
        <f>+Hoja1!$D$23</f>
        <v>MinJusticia - MinSalud</v>
      </c>
      <c r="E14" s="10" t="str">
        <f>+Hoja1!$E$23</f>
        <v>ODC</v>
      </c>
      <c r="F14" s="10" t="str">
        <f>+Hoja1!G23</f>
        <v>Archivo Plano</v>
      </c>
      <c r="G14" s="10" t="str">
        <f>+Hoja1!D14</f>
        <v>Estudio
Sustancia
Sexo
Subgrupos de edad
Regiones</v>
      </c>
      <c r="H14" s="27" t="s">
        <v>81</v>
      </c>
      <c r="I14" s="11" t="s">
        <v>25</v>
      </c>
      <c r="J14" s="24" t="s">
        <v>78</v>
      </c>
      <c r="K14" s="3"/>
    </row>
    <row r="15" spans="1:11" ht="36" customHeight="1" x14ac:dyDescent="0.25">
      <c r="A15" s="8">
        <v>2</v>
      </c>
      <c r="B15" s="10" t="str">
        <f>+Hoja1!$C$24</f>
        <v>Año</v>
      </c>
      <c r="C15" s="9" t="str">
        <f>+Hoja1!$B$24</f>
        <v>A</v>
      </c>
      <c r="D15" s="9" t="str">
        <f>+D14</f>
        <v>MinJusticia - MinSalud</v>
      </c>
      <c r="E15" s="9" t="str">
        <f>+E14</f>
        <v>ODC</v>
      </c>
      <c r="F15" s="9" t="str">
        <f>+F14</f>
        <v>Archivo Plano</v>
      </c>
      <c r="G15" s="9" t="str">
        <f>+G14</f>
        <v>Estudio
Sustancia
Sexo
Subgrupos de edad
Regiones</v>
      </c>
      <c r="H15" s="27" t="s">
        <v>81</v>
      </c>
      <c r="I15" s="11" t="s">
        <v>25</v>
      </c>
      <c r="J15" s="24" t="s">
        <v>78</v>
      </c>
      <c r="K15" s="3"/>
    </row>
    <row r="16" spans="1:11" ht="36" customHeight="1" x14ac:dyDescent="0.25">
      <c r="A16" s="9">
        <v>3</v>
      </c>
      <c r="B16" s="9" t="str">
        <f>+Hoja1!$C$25</f>
        <v>Tipo de Sustancia</v>
      </c>
      <c r="C16" s="9" t="str">
        <f>+Hoja1!$B$25</f>
        <v>TS</v>
      </c>
      <c r="D16" s="9" t="str">
        <f>+D15</f>
        <v>MinJusticia - MinSalud</v>
      </c>
      <c r="E16" s="9" t="str">
        <f t="shared" ref="E16:F18" si="0">+E14</f>
        <v>ODC</v>
      </c>
      <c r="F16" s="9" t="str">
        <f t="shared" si="0"/>
        <v>Archivo Plano</v>
      </c>
      <c r="G16" s="9" t="str">
        <f>+G15</f>
        <v>Estudio
Sustancia
Sexo
Subgrupos de edad
Regiones</v>
      </c>
      <c r="H16" s="27" t="s">
        <v>81</v>
      </c>
      <c r="I16" s="11" t="s">
        <v>25</v>
      </c>
      <c r="J16" s="24" t="s">
        <v>78</v>
      </c>
      <c r="K16" s="3"/>
    </row>
    <row r="17" spans="1:11" ht="66.75" hidden="1" customHeight="1" x14ac:dyDescent="0.25">
      <c r="A17" s="9">
        <f>+Hoja1!A26</f>
        <v>4</v>
      </c>
      <c r="B17" s="9">
        <f>+Hoja1!C26</f>
        <v>0</v>
      </c>
      <c r="C17" s="9">
        <f>+Hoja1!B26</f>
        <v>0</v>
      </c>
      <c r="D17" s="9" t="str">
        <f>+D16</f>
        <v>MinJusticia - MinSalud</v>
      </c>
      <c r="E17" s="9" t="str">
        <f t="shared" si="0"/>
        <v>ODC</v>
      </c>
      <c r="F17" s="9" t="str">
        <f t="shared" si="0"/>
        <v>Archivo Plano</v>
      </c>
      <c r="G17" s="9" t="str">
        <f>+G16</f>
        <v>Estudio
Sustancia
Sexo
Subgrupos de edad
Regiones</v>
      </c>
      <c r="H17" s="23"/>
      <c r="I17" s="23"/>
      <c r="J17" s="24"/>
      <c r="K17" s="3"/>
    </row>
    <row r="18" spans="1:11" ht="66.75" hidden="1" customHeight="1" x14ac:dyDescent="0.25">
      <c r="A18" s="9">
        <f>+Hoja1!A27</f>
        <v>5</v>
      </c>
      <c r="B18" s="9">
        <f>+Hoja1!C27</f>
        <v>0</v>
      </c>
      <c r="C18" s="9">
        <f>+Hoja1!B27</f>
        <v>0</v>
      </c>
      <c r="D18" s="9" t="str">
        <f>+D17</f>
        <v>MinJusticia - MinSalud</v>
      </c>
      <c r="E18" s="9" t="str">
        <f t="shared" si="0"/>
        <v>ODC</v>
      </c>
      <c r="F18" s="9" t="str">
        <f t="shared" si="0"/>
        <v>Archivo Plano</v>
      </c>
      <c r="G18" s="9" t="str">
        <f>+G17</f>
        <v>Estudio
Sustancia
Sexo
Subgrupos de edad
Regiones</v>
      </c>
      <c r="H18" s="23"/>
      <c r="I18" s="23"/>
      <c r="J18" s="24"/>
      <c r="K18" s="3"/>
    </row>
    <row r="19" spans="1:11" ht="20.25" customHeight="1" thickBot="1" x14ac:dyDescent="0.3">
      <c r="A19" s="61" t="s">
        <v>26</v>
      </c>
      <c r="B19" s="62"/>
      <c r="C19" s="62"/>
      <c r="D19" s="62"/>
      <c r="E19" s="62"/>
      <c r="F19" s="62"/>
      <c r="G19" s="62"/>
      <c r="H19" s="62"/>
      <c r="I19" s="62"/>
      <c r="J19" s="63"/>
      <c r="K19" s="3"/>
    </row>
    <row r="20" spans="1:11" ht="30" customHeight="1" x14ac:dyDescent="0.25">
      <c r="A20" s="34" t="s">
        <v>27</v>
      </c>
      <c r="B20" s="34"/>
      <c r="C20" s="34"/>
      <c r="D20" s="46" t="str">
        <f>+Hoja1!D12</f>
        <v>Información basada en estudios de consumo de sustancias Psicoactivas, información no consilidada, desagregación geografica no estandarizada.</v>
      </c>
      <c r="E20" s="47"/>
      <c r="F20" s="47"/>
      <c r="G20" s="47"/>
      <c r="H20" s="47"/>
      <c r="I20" s="47"/>
      <c r="J20" s="48"/>
      <c r="K20" s="2"/>
    </row>
    <row r="21" spans="1:11" ht="30" customHeight="1" x14ac:dyDescent="0.25">
      <c r="A21" s="34" t="s">
        <v>28</v>
      </c>
      <c r="B21" s="34"/>
      <c r="C21" s="34"/>
      <c r="D21" s="70" t="str">
        <f>+Hoja1!D9</f>
        <v>Drogas - Criminal</v>
      </c>
      <c r="E21" s="71"/>
      <c r="F21" s="71"/>
      <c r="G21" s="71"/>
      <c r="H21" s="71"/>
      <c r="I21" s="71"/>
      <c r="J21" s="72"/>
      <c r="K21" s="2"/>
    </row>
    <row r="22" spans="1:11" ht="30" customHeight="1" thickBot="1" x14ac:dyDescent="0.3">
      <c r="A22" s="34" t="s">
        <v>29</v>
      </c>
      <c r="B22" s="34"/>
      <c r="C22" s="34"/>
      <c r="D22" s="52" t="str">
        <f>+Hoja1!D15</f>
        <v>Regional - Departamental</v>
      </c>
      <c r="E22" s="53"/>
      <c r="F22" s="53"/>
      <c r="G22" s="53"/>
      <c r="H22" s="53"/>
      <c r="I22" s="53"/>
      <c r="J22" s="54"/>
      <c r="K22" s="2"/>
    </row>
    <row r="23" spans="1:11" x14ac:dyDescent="0.25">
      <c r="K23" s="2"/>
    </row>
    <row r="24" spans="1:11" s="5" customFormat="1" x14ac:dyDescent="0.25">
      <c r="K24" s="4"/>
    </row>
    <row r="25" spans="1:11" ht="17.45" customHeight="1" x14ac:dyDescent="0.25"/>
    <row r="26" spans="1:11" ht="17.45" customHeight="1" x14ac:dyDescent="0.25"/>
    <row r="27" spans="1:11" ht="17.45" customHeight="1" x14ac:dyDescent="0.25"/>
    <row r="28" spans="1:11" ht="17.45" customHeight="1" x14ac:dyDescent="0.25"/>
    <row r="29" spans="1:11" ht="17.45" customHeight="1" x14ac:dyDescent="0.25"/>
    <row r="30" spans="1:11" ht="14.45" customHeight="1" x14ac:dyDescent="0.25"/>
    <row r="31" spans="1:11" ht="14.45" customHeight="1" x14ac:dyDescent="0.25"/>
    <row r="32" spans="1:11"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sheetData>
  <mergeCells count="33">
    <mergeCell ref="A22:C22"/>
    <mergeCell ref="D22:J22"/>
    <mergeCell ref="A2:C2"/>
    <mergeCell ref="D2:J2"/>
    <mergeCell ref="D7:J7"/>
    <mergeCell ref="A5:C5"/>
    <mergeCell ref="A7:C7"/>
    <mergeCell ref="A19:J19"/>
    <mergeCell ref="A9:C9"/>
    <mergeCell ref="A10:C10"/>
    <mergeCell ref="A6:C6"/>
    <mergeCell ref="A21:C21"/>
    <mergeCell ref="A8:J8"/>
    <mergeCell ref="A12:J12"/>
    <mergeCell ref="D6:J6"/>
    <mergeCell ref="D21:J21"/>
    <mergeCell ref="D20:J20"/>
    <mergeCell ref="A20:C20"/>
    <mergeCell ref="A11:C11"/>
    <mergeCell ref="F11:G11"/>
    <mergeCell ref="D11:E11"/>
    <mergeCell ref="H11:J11"/>
    <mergeCell ref="D9:J9"/>
    <mergeCell ref="D10:J10"/>
    <mergeCell ref="A1:C1"/>
    <mergeCell ref="A4:C4"/>
    <mergeCell ref="F4:G4"/>
    <mergeCell ref="D4:E4"/>
    <mergeCell ref="H4:J4"/>
    <mergeCell ref="A3:J3"/>
    <mergeCell ref="D5:J5"/>
    <mergeCell ref="D1:H1"/>
    <mergeCell ref="I1:J1"/>
  </mergeCells>
  <hyperlinks>
    <hyperlink ref="H14" r:id="rId1"/>
    <hyperlink ref="H15:H16" r:id="rId2" display="https://www.minjusticia.gov.co/transparencia/Paginas/SEJ-Politica-Drogas-Consumo.aspx"/>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5" sqref="D5:I5"/>
    </sheetView>
  </sheetViews>
  <sheetFormatPr baseColWidth="10" defaultColWidth="11.42578125" defaultRowHeight="15" x14ac:dyDescent="0.25"/>
  <cols>
    <col min="1" max="1" width="3.7109375" style="1" bestFit="1" customWidth="1"/>
    <col min="2" max="2" width="10.42578125" style="1" customWidth="1"/>
    <col min="3" max="3" width="26.5703125" style="1" customWidth="1"/>
    <col min="4" max="4" width="23.42578125" style="1" customWidth="1"/>
    <col min="5" max="5" width="28.140625" style="1" customWidth="1"/>
    <col min="6" max="6" width="18.140625" style="1" bestFit="1" customWidth="1"/>
    <col min="7" max="7" width="14.7109375" style="1" customWidth="1"/>
    <col min="8" max="8" width="17.85546875" style="1" bestFit="1" customWidth="1"/>
    <col min="9" max="9" width="14.7109375" style="1" customWidth="1"/>
    <col min="10" max="10" width="11.42578125" style="1" customWidth="1"/>
  </cols>
  <sheetData>
    <row r="1" spans="1:10" ht="45.75" customHeight="1" x14ac:dyDescent="0.25">
      <c r="A1" s="98"/>
      <c r="B1" s="99"/>
      <c r="C1" s="99"/>
      <c r="D1" s="100" t="s">
        <v>30</v>
      </c>
      <c r="E1" s="100"/>
      <c r="F1" s="100"/>
      <c r="G1" s="100"/>
      <c r="H1" s="100"/>
      <c r="I1" s="101"/>
    </row>
    <row r="2" spans="1:10" ht="18" customHeight="1" x14ac:dyDescent="0.25">
      <c r="A2" s="102" t="s">
        <v>31</v>
      </c>
      <c r="B2" s="103"/>
      <c r="C2" s="103"/>
      <c r="D2" s="103"/>
      <c r="E2" s="103"/>
      <c r="F2" s="103"/>
      <c r="G2" s="103"/>
      <c r="H2" s="103"/>
      <c r="I2" s="104"/>
      <c r="J2" s="2"/>
    </row>
    <row r="3" spans="1:10" ht="18" customHeight="1" x14ac:dyDescent="0.25">
      <c r="A3" s="84" t="s">
        <v>32</v>
      </c>
      <c r="B3" s="84"/>
      <c r="C3" s="84"/>
      <c r="D3" s="95" t="s">
        <v>33</v>
      </c>
      <c r="E3" s="95"/>
      <c r="F3" s="105" t="s">
        <v>5</v>
      </c>
      <c r="G3" s="105"/>
      <c r="H3" s="95"/>
      <c r="I3" s="95"/>
      <c r="J3" s="2"/>
    </row>
    <row r="4" spans="1:10" ht="18" customHeight="1" x14ac:dyDescent="0.25">
      <c r="A4" s="74" t="s">
        <v>34</v>
      </c>
      <c r="B4" s="74"/>
      <c r="C4" s="74"/>
      <c r="D4" s="92" t="s">
        <v>35</v>
      </c>
      <c r="E4" s="92"/>
      <c r="F4" s="97" t="s">
        <v>36</v>
      </c>
      <c r="G4" s="97"/>
      <c r="H4" s="95" t="s">
        <v>37</v>
      </c>
      <c r="I4" s="95"/>
      <c r="J4" s="2"/>
    </row>
    <row r="5" spans="1:10" ht="18" customHeight="1" x14ac:dyDescent="0.25">
      <c r="A5" s="74" t="s">
        <v>6</v>
      </c>
      <c r="B5" s="74"/>
      <c r="C5" s="74"/>
      <c r="D5" s="92" t="s">
        <v>38</v>
      </c>
      <c r="E5" s="92"/>
      <c r="F5" s="92"/>
      <c r="G5" s="92"/>
      <c r="H5" s="92"/>
      <c r="I5" s="92"/>
      <c r="J5" s="3"/>
    </row>
    <row r="6" spans="1:10" ht="32.450000000000003" customHeight="1" x14ac:dyDescent="0.25">
      <c r="A6" s="74" t="s">
        <v>8</v>
      </c>
      <c r="B6" s="74"/>
      <c r="C6" s="74"/>
      <c r="D6" s="91" t="s">
        <v>39</v>
      </c>
      <c r="E6" s="92"/>
      <c r="F6" s="92"/>
      <c r="G6" s="92"/>
      <c r="H6" s="92"/>
      <c r="I6" s="92"/>
      <c r="J6" s="3"/>
    </row>
    <row r="7" spans="1:10" ht="120.75" customHeight="1" x14ac:dyDescent="0.25">
      <c r="A7" s="74" t="s">
        <v>9</v>
      </c>
      <c r="B7" s="74"/>
      <c r="C7" s="74"/>
      <c r="D7" s="85" t="s">
        <v>40</v>
      </c>
      <c r="E7" s="92"/>
      <c r="F7" s="92"/>
      <c r="G7" s="92"/>
      <c r="H7" s="92"/>
      <c r="I7" s="92"/>
      <c r="J7" s="3"/>
    </row>
    <row r="8" spans="1:10" ht="18" customHeight="1" x14ac:dyDescent="0.25">
      <c r="A8" s="74" t="s">
        <v>15</v>
      </c>
      <c r="B8" s="74"/>
      <c r="C8" s="74"/>
      <c r="D8" s="93" t="s">
        <v>41</v>
      </c>
      <c r="E8" s="93"/>
      <c r="F8" s="74" t="s">
        <v>42</v>
      </c>
      <c r="G8" s="74"/>
      <c r="H8" s="94" t="s">
        <v>43</v>
      </c>
      <c r="I8" s="94"/>
      <c r="J8" s="3"/>
    </row>
    <row r="9" spans="1:10" ht="36" customHeight="1" x14ac:dyDescent="0.25">
      <c r="A9" s="74" t="s">
        <v>44</v>
      </c>
      <c r="B9" s="74"/>
      <c r="C9" s="74"/>
      <c r="D9" s="92" t="s">
        <v>45</v>
      </c>
      <c r="E9" s="92"/>
      <c r="F9" s="92"/>
      <c r="G9" s="92"/>
      <c r="H9" s="92"/>
      <c r="I9" s="92"/>
      <c r="J9" s="3"/>
    </row>
    <row r="10" spans="1:10" ht="18" customHeight="1" x14ac:dyDescent="0.25">
      <c r="A10" s="77" t="s">
        <v>46</v>
      </c>
      <c r="B10" s="78"/>
      <c r="C10" s="78"/>
      <c r="D10" s="78"/>
      <c r="E10" s="78"/>
      <c r="F10" s="78"/>
      <c r="G10" s="78"/>
      <c r="H10" s="78"/>
      <c r="I10" s="79"/>
      <c r="J10" s="3"/>
    </row>
    <row r="11" spans="1:10" ht="36" customHeight="1" x14ac:dyDescent="0.25">
      <c r="A11" s="83" t="s">
        <v>47</v>
      </c>
      <c r="B11" s="84"/>
      <c r="C11" s="84"/>
      <c r="D11" s="95" t="s">
        <v>48</v>
      </c>
      <c r="E11" s="95"/>
      <c r="F11" s="95"/>
      <c r="G11" s="95"/>
      <c r="H11" s="95"/>
      <c r="I11" s="96"/>
      <c r="J11" s="2"/>
    </row>
    <row r="12" spans="1:10" ht="36" customHeight="1" x14ac:dyDescent="0.25">
      <c r="A12" s="73" t="s">
        <v>49</v>
      </c>
      <c r="B12" s="74"/>
      <c r="C12" s="74"/>
      <c r="D12" s="80" t="s">
        <v>50</v>
      </c>
      <c r="E12" s="81"/>
      <c r="F12" s="81"/>
      <c r="G12" s="81"/>
      <c r="H12" s="81"/>
      <c r="I12" s="82"/>
      <c r="J12" s="2"/>
    </row>
    <row r="13" spans="1:10" ht="50.25" customHeight="1" x14ac:dyDescent="0.25">
      <c r="A13" s="83" t="s">
        <v>51</v>
      </c>
      <c r="B13" s="84"/>
      <c r="C13" s="84"/>
      <c r="D13" s="80" t="s">
        <v>52</v>
      </c>
      <c r="E13" s="81"/>
      <c r="F13" s="81"/>
      <c r="G13" s="81"/>
      <c r="H13" s="81"/>
      <c r="I13" s="82"/>
      <c r="J13" s="2"/>
    </row>
    <row r="14" spans="1:10" ht="66.75" customHeight="1" x14ac:dyDescent="0.25">
      <c r="A14" s="83" t="s">
        <v>53</v>
      </c>
      <c r="B14" s="84"/>
      <c r="C14" s="84"/>
      <c r="D14" s="80" t="s">
        <v>54</v>
      </c>
      <c r="E14" s="81"/>
      <c r="F14" s="81"/>
      <c r="G14" s="81"/>
      <c r="H14" s="81"/>
      <c r="I14" s="82"/>
      <c r="J14" s="2"/>
    </row>
    <row r="15" spans="1:10" ht="36" customHeight="1" x14ac:dyDescent="0.25">
      <c r="A15" s="73" t="s">
        <v>55</v>
      </c>
      <c r="B15" s="74"/>
      <c r="C15" s="74"/>
      <c r="D15" s="80" t="s">
        <v>56</v>
      </c>
      <c r="E15" s="80"/>
      <c r="F15" s="80"/>
      <c r="G15" s="80"/>
      <c r="H15" s="80"/>
      <c r="I15" s="90"/>
      <c r="J15" s="2"/>
    </row>
    <row r="16" spans="1:10" ht="36" customHeight="1" x14ac:dyDescent="0.25">
      <c r="A16" s="73" t="s">
        <v>57</v>
      </c>
      <c r="B16" s="74"/>
      <c r="C16" s="74"/>
      <c r="D16" s="80" t="s">
        <v>58</v>
      </c>
      <c r="E16" s="81"/>
      <c r="F16" s="81"/>
      <c r="G16" s="81"/>
      <c r="H16" s="81"/>
      <c r="I16" s="82"/>
      <c r="J16" s="12"/>
    </row>
    <row r="17" spans="1:10" ht="36" customHeight="1" x14ac:dyDescent="0.25">
      <c r="A17" s="83" t="s">
        <v>59</v>
      </c>
      <c r="B17" s="84"/>
      <c r="C17" s="84"/>
      <c r="D17" s="85" t="s">
        <v>60</v>
      </c>
      <c r="E17" s="86"/>
      <c r="F17" s="86"/>
      <c r="G17" s="86"/>
      <c r="H17" s="86"/>
      <c r="I17" s="87"/>
      <c r="J17" s="2"/>
    </row>
    <row r="18" spans="1:10" ht="18" customHeight="1" x14ac:dyDescent="0.25">
      <c r="A18" s="77" t="s">
        <v>61</v>
      </c>
      <c r="B18" s="78"/>
      <c r="C18" s="78"/>
      <c r="D18" s="78"/>
      <c r="E18" s="78"/>
      <c r="F18" s="78"/>
      <c r="G18" s="78"/>
      <c r="H18" s="78"/>
      <c r="I18" s="79"/>
      <c r="J18" s="3"/>
    </row>
    <row r="19" spans="1:10" ht="291.75" customHeight="1" x14ac:dyDescent="0.25">
      <c r="A19" s="73" t="s">
        <v>62</v>
      </c>
      <c r="B19" s="74"/>
      <c r="C19" s="74"/>
      <c r="D19" s="88" t="s">
        <v>63</v>
      </c>
      <c r="E19" s="88"/>
      <c r="F19" s="88"/>
      <c r="G19" s="88"/>
      <c r="H19" s="88"/>
      <c r="I19" s="89"/>
      <c r="J19" s="2"/>
    </row>
    <row r="20" spans="1:10" ht="100.15" customHeight="1" x14ac:dyDescent="0.25">
      <c r="A20" s="73" t="s">
        <v>13</v>
      </c>
      <c r="B20" s="74"/>
      <c r="C20" s="74"/>
      <c r="D20" s="75"/>
      <c r="E20" s="75"/>
      <c r="F20" s="75"/>
      <c r="G20" s="75"/>
      <c r="H20" s="75"/>
      <c r="I20" s="76"/>
      <c r="J20" s="2"/>
    </row>
    <row r="21" spans="1:10" ht="15" customHeight="1" x14ac:dyDescent="0.25">
      <c r="A21" s="77" t="s">
        <v>64</v>
      </c>
      <c r="B21" s="78"/>
      <c r="C21" s="78"/>
      <c r="D21" s="78"/>
      <c r="E21" s="78"/>
      <c r="F21" s="78"/>
      <c r="G21" s="78"/>
      <c r="H21" s="78"/>
      <c r="I21" s="79"/>
      <c r="J21" s="2"/>
    </row>
    <row r="22" spans="1:10" ht="43.9" customHeight="1" x14ac:dyDescent="0.25">
      <c r="A22" s="13" t="s">
        <v>18</v>
      </c>
      <c r="B22" s="14" t="s">
        <v>7</v>
      </c>
      <c r="C22" s="14" t="s">
        <v>19</v>
      </c>
      <c r="D22" s="14" t="s">
        <v>20</v>
      </c>
      <c r="E22" s="14" t="s">
        <v>21</v>
      </c>
      <c r="F22" s="14" t="s">
        <v>65</v>
      </c>
      <c r="G22" s="14" t="s">
        <v>22</v>
      </c>
      <c r="H22" s="14" t="s">
        <v>15</v>
      </c>
      <c r="I22" s="15" t="s">
        <v>66</v>
      </c>
      <c r="J22" s="2"/>
    </row>
    <row r="23" spans="1:10" s="5" customFormat="1" ht="17.45" customHeight="1" x14ac:dyDescent="0.25">
      <c r="A23" s="16">
        <v>1</v>
      </c>
      <c r="B23" s="17" t="s">
        <v>67</v>
      </c>
      <c r="C23" s="17" t="s">
        <v>68</v>
      </c>
      <c r="D23" s="25" t="s">
        <v>69</v>
      </c>
      <c r="E23" s="25" t="s">
        <v>70</v>
      </c>
      <c r="F23" s="25" t="s">
        <v>71</v>
      </c>
      <c r="G23" s="25" t="s">
        <v>72</v>
      </c>
      <c r="H23" s="25" t="s">
        <v>41</v>
      </c>
      <c r="I23" s="18">
        <v>2013</v>
      </c>
      <c r="J23" s="4"/>
    </row>
    <row r="24" spans="1:10" ht="17.45" customHeight="1" x14ac:dyDescent="0.25">
      <c r="A24" s="16">
        <v>2</v>
      </c>
      <c r="B24" s="17" t="s">
        <v>73</v>
      </c>
      <c r="C24" s="17" t="s">
        <v>74</v>
      </c>
      <c r="D24" s="25" t="s">
        <v>69</v>
      </c>
      <c r="E24" s="25" t="s">
        <v>70</v>
      </c>
      <c r="F24" s="25" t="s">
        <v>71</v>
      </c>
      <c r="G24" s="25" t="s">
        <v>72</v>
      </c>
      <c r="H24" s="25" t="s">
        <v>41</v>
      </c>
      <c r="I24" s="18">
        <v>2013</v>
      </c>
    </row>
    <row r="25" spans="1:10" ht="17.45" customHeight="1" x14ac:dyDescent="0.25">
      <c r="A25" s="16">
        <v>3</v>
      </c>
      <c r="B25" s="17" t="s">
        <v>75</v>
      </c>
      <c r="C25" s="17" t="s">
        <v>76</v>
      </c>
      <c r="D25" s="25" t="s">
        <v>69</v>
      </c>
      <c r="E25" s="25" t="s">
        <v>70</v>
      </c>
      <c r="F25" s="25" t="s">
        <v>71</v>
      </c>
      <c r="G25" s="25" t="s">
        <v>72</v>
      </c>
      <c r="H25" s="25" t="s">
        <v>41</v>
      </c>
      <c r="I25" s="18">
        <v>2013</v>
      </c>
    </row>
    <row r="26" spans="1:10" ht="17.45" customHeight="1" x14ac:dyDescent="0.25">
      <c r="A26" s="16">
        <v>4</v>
      </c>
      <c r="B26" s="17"/>
      <c r="C26" s="17"/>
      <c r="D26" s="17"/>
      <c r="E26" s="17"/>
      <c r="F26" s="17"/>
      <c r="G26" s="17"/>
      <c r="H26" s="17"/>
      <c r="I26" s="19"/>
    </row>
    <row r="27" spans="1:10" ht="17.45" customHeight="1" x14ac:dyDescent="0.25">
      <c r="A27" s="16">
        <v>5</v>
      </c>
      <c r="B27" s="17"/>
      <c r="C27" s="17"/>
      <c r="D27" s="17"/>
      <c r="E27" s="17"/>
      <c r="F27" s="17"/>
      <c r="G27" s="17"/>
      <c r="H27" s="17"/>
      <c r="I27" s="19"/>
    </row>
    <row r="28" spans="1:10" ht="17.45" customHeight="1" x14ac:dyDescent="0.25">
      <c r="A28" s="16">
        <v>6</v>
      </c>
      <c r="B28" s="17"/>
      <c r="C28" s="17"/>
      <c r="D28" s="17"/>
      <c r="E28" s="17"/>
      <c r="F28" s="17"/>
      <c r="G28" s="17"/>
      <c r="H28" s="17"/>
      <c r="I28" s="19"/>
    </row>
    <row r="29" spans="1:10" ht="17.45" customHeight="1" thickBot="1" x14ac:dyDescent="0.3">
      <c r="A29" s="20">
        <v>7</v>
      </c>
      <c r="B29" s="21"/>
      <c r="C29" s="21"/>
      <c r="D29" s="21"/>
      <c r="E29" s="21"/>
      <c r="F29" s="21"/>
      <c r="G29" s="21"/>
      <c r="H29" s="21"/>
      <c r="I29" s="22"/>
    </row>
    <row r="30" spans="1:10" ht="14.45" customHeight="1" x14ac:dyDescent="0.25"/>
    <row r="31" spans="1:10" ht="14.45" customHeight="1" x14ac:dyDescent="0.25"/>
    <row r="32" spans="1:10"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sheetData>
  <mergeCells count="45">
    <mergeCell ref="A1:C1"/>
    <mergeCell ref="D1:G1"/>
    <mergeCell ref="H1:I1"/>
    <mergeCell ref="A2:I2"/>
    <mergeCell ref="A3:C3"/>
    <mergeCell ref="D3:E3"/>
    <mergeCell ref="F3:G3"/>
    <mergeCell ref="H3:I3"/>
    <mergeCell ref="A4:C4"/>
    <mergeCell ref="D4:E4"/>
    <mergeCell ref="F4:G4"/>
    <mergeCell ref="H4:I4"/>
    <mergeCell ref="A5:C5"/>
    <mergeCell ref="D5:I5"/>
    <mergeCell ref="A12:C12"/>
    <mergeCell ref="D12:I12"/>
    <mergeCell ref="A6:C6"/>
    <mergeCell ref="D6:I6"/>
    <mergeCell ref="A7:C7"/>
    <mergeCell ref="D7:I7"/>
    <mergeCell ref="A8:C8"/>
    <mergeCell ref="D8:E8"/>
    <mergeCell ref="F8:G8"/>
    <mergeCell ref="H8:I8"/>
    <mergeCell ref="A9:C9"/>
    <mergeCell ref="D9:I9"/>
    <mergeCell ref="A10:I10"/>
    <mergeCell ref="A11:C11"/>
    <mergeCell ref="D11:I11"/>
    <mergeCell ref="A13:C13"/>
    <mergeCell ref="D13:I13"/>
    <mergeCell ref="A14:C14"/>
    <mergeCell ref="D14:I14"/>
    <mergeCell ref="A15:C15"/>
    <mergeCell ref="D15:I15"/>
    <mergeCell ref="A20:C20"/>
    <mergeCell ref="D20:I20"/>
    <mergeCell ref="A21:I21"/>
    <mergeCell ref="A16:C16"/>
    <mergeCell ref="D16:I16"/>
    <mergeCell ref="A17:C17"/>
    <mergeCell ref="D17:I17"/>
    <mergeCell ref="A18:I18"/>
    <mergeCell ref="A19:C19"/>
    <mergeCell ref="D19:I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2TV4CCKVFCYA-2105455012-424</_dlc_DocId>
    <_dlc_DocIdUrl xmlns="81cc8fc0-8d1e-4295-8f37-5d076116407c">
      <Url>https://www.minjusticia.gov.co/transparencia/_layouts/15/DocIdRedir.aspx?ID=2TV4CCKVFCYA-2105455012-424</Url>
      <Description>2TV4CCKVFCYA-2105455012-424</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2C9910-207B-4310-8C3B-4A053C7D59AC}">
  <ds:schemaRefs>
    <ds:schemaRef ds:uri="http://schemas.microsoft.com/sharepoint/events"/>
  </ds:schemaRefs>
</ds:datastoreItem>
</file>

<file path=customXml/itemProps2.xml><?xml version="1.0" encoding="utf-8"?>
<ds:datastoreItem xmlns:ds="http://schemas.openxmlformats.org/officeDocument/2006/customXml" ds:itemID="{7184A635-E289-41FC-9857-93F4FC7CF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203DFE-0524-425C-B21C-007E03B81129}">
  <ds:schemaRefs>
    <ds:schemaRef ds:uri="http://schemas.microsoft.com/sharepoint/v3/contenttype/forms"/>
  </ds:schemaRefs>
</ds:datastoreItem>
</file>

<file path=customXml/itemProps4.xml><?xml version="1.0" encoding="utf-8"?>
<ds:datastoreItem xmlns:ds="http://schemas.openxmlformats.org/officeDocument/2006/customXml" ds:itemID="{4CC28915-DAED-450A-AC29-F64C4F39FC21}">
  <ds:schemaRefs>
    <ds:schemaRef ds:uri="http://schemas.microsoft.com/office/2006/metadata/properties"/>
    <ds:schemaRef ds:uri="http://schemas.microsoft.com/office/infopath/2007/PartnerControls"/>
    <ds:schemaRef ds:uri="81cc8fc0-8d1e-4295-8f37-5d076116407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LUZ ANGELA OSPINA JIMENEZ</cp:lastModifiedBy>
  <cp:revision/>
  <dcterms:created xsi:type="dcterms:W3CDTF">2016-08-31T16:34:47Z</dcterms:created>
  <dcterms:modified xsi:type="dcterms:W3CDTF">2023-07-24T21:08:16Z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686e360f-4095-4a14-9948-26792dd103b0</vt:lpwstr>
  </property>
</Properties>
</file>