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240" yWindow="240" windowWidth="25360" windowHeight="14640" tabRatio="586" firstSheet="1" activeTab="1"/>
  </bookViews>
  <sheets>
    <sheet name="Cronograma 2020 consolidado" sheetId="3" state="hidden" r:id="rId1"/>
    <sheet name="Reporte 1º" sheetId="4" r:id="rId2"/>
  </sheets>
  <externalReferences>
    <externalReference r:id="rId3"/>
  </externalReferences>
  <definedNames>
    <definedName name="_xlnm._FilterDatabase" localSheetId="0" hidden="1">'Cronograma 2020 consolidado'!$A$6:$AI$47</definedName>
    <definedName name="_xlnm._FilterDatabase" localSheetId="1" hidden="1">'Reporte 1º'!$A$8:$AB$49</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 i="4" l="1"/>
  <c r="J9" i="4"/>
  <c r="J10" i="4"/>
  <c r="J11" i="4"/>
  <c r="J12" i="4"/>
  <c r="J13" i="4"/>
  <c r="J14" i="4"/>
  <c r="J15" i="4"/>
  <c r="J16" i="4"/>
  <c r="J17" i="4"/>
  <c r="J18" i="4"/>
  <c r="J19" i="4"/>
  <c r="J20" i="4"/>
  <c r="J21" i="4"/>
  <c r="J22" i="4"/>
  <c r="J23" i="4"/>
  <c r="J24" i="4"/>
  <c r="J25" i="4"/>
  <c r="J26" i="4"/>
  <c r="J27" i="4"/>
  <c r="J28" i="4"/>
  <c r="J29" i="4"/>
  <c r="J30" i="4"/>
  <c r="J31" i="4"/>
  <c r="J32" i="4"/>
  <c r="J33" i="4"/>
  <c r="J36" i="4"/>
  <c r="J37" i="4"/>
  <c r="J38" i="4"/>
  <c r="J39" i="4"/>
  <c r="J40" i="4"/>
  <c r="J41" i="4"/>
  <c r="J42" i="4"/>
  <c r="J43" i="4"/>
  <c r="J44" i="4"/>
  <c r="J45" i="4"/>
  <c r="J46" i="4"/>
  <c r="J47" i="4"/>
  <c r="J48" i="4"/>
  <c r="J49" i="4"/>
  <c r="K2" i="4"/>
  <c r="H31" i="4"/>
  <c r="H30" i="4"/>
  <c r="H29" i="4"/>
  <c r="H28" i="4"/>
  <c r="H27" i="4"/>
  <c r="H26" i="4"/>
  <c r="H25" i="4"/>
  <c r="H17" i="4"/>
  <c r="H15" i="4"/>
  <c r="H21"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9" i="4"/>
  <c r="F10" i="4"/>
  <c r="F11" i="4"/>
  <c r="F12" i="4"/>
  <c r="F9" i="4"/>
  <c r="A9" i="4"/>
  <c r="E10" i="4"/>
  <c r="E11" i="4"/>
  <c r="E12" i="4"/>
  <c r="E13" i="4"/>
  <c r="F13" i="4"/>
  <c r="E14" i="4"/>
  <c r="F14" i="4"/>
  <c r="E15" i="4"/>
  <c r="F15" i="4"/>
  <c r="E16" i="4"/>
  <c r="F16" i="4"/>
  <c r="E17" i="4"/>
  <c r="F17" i="4"/>
  <c r="E18" i="4"/>
  <c r="F18" i="4"/>
  <c r="E19" i="4"/>
  <c r="F19" i="4"/>
  <c r="E20" i="4"/>
  <c r="F20" i="4"/>
  <c r="E21" i="4"/>
  <c r="F21" i="4"/>
  <c r="E22" i="4"/>
  <c r="F22" i="4"/>
  <c r="E23" i="4"/>
  <c r="F23" i="4"/>
  <c r="E24" i="4"/>
  <c r="F24" i="4"/>
  <c r="E25" i="4"/>
  <c r="F25" i="4"/>
  <c r="E26" i="4"/>
  <c r="F26" i="4"/>
  <c r="E27" i="4"/>
  <c r="F27" i="4"/>
  <c r="E28" i="4"/>
  <c r="F28" i="4"/>
  <c r="E29" i="4"/>
  <c r="F29" i="4"/>
  <c r="E30" i="4"/>
  <c r="F30" i="4"/>
  <c r="E31" i="4"/>
  <c r="F31" i="4"/>
  <c r="E32" i="4"/>
  <c r="F32" i="4"/>
  <c r="E33" i="4"/>
  <c r="F33" i="4"/>
  <c r="E34" i="4"/>
  <c r="F34" i="4"/>
  <c r="F35" i="4"/>
  <c r="E36" i="4"/>
  <c r="F36" i="4"/>
  <c r="E37" i="4"/>
  <c r="F37" i="4"/>
  <c r="E38" i="4"/>
  <c r="F38" i="4"/>
  <c r="E39" i="4"/>
  <c r="F39" i="4"/>
  <c r="E40" i="4"/>
  <c r="F40" i="4"/>
  <c r="E41" i="4"/>
  <c r="F41" i="4"/>
  <c r="E42" i="4"/>
  <c r="F42" i="4"/>
  <c r="E43" i="4"/>
  <c r="F43" i="4"/>
  <c r="E44" i="4"/>
  <c r="F44" i="4"/>
  <c r="E45" i="4"/>
  <c r="F45" i="4"/>
  <c r="E46" i="4"/>
  <c r="F46" i="4"/>
  <c r="E47" i="4"/>
  <c r="F47" i="4"/>
  <c r="E48" i="4"/>
  <c r="F48" i="4"/>
  <c r="E49" i="4"/>
  <c r="F49" i="4"/>
  <c r="E9" i="4"/>
  <c r="H49" i="4"/>
  <c r="H48" i="4"/>
  <c r="H47" i="4"/>
  <c r="H46" i="4"/>
  <c r="H45" i="4"/>
  <c r="H44" i="4"/>
  <c r="H43" i="4"/>
  <c r="H42" i="4"/>
  <c r="H41" i="4"/>
  <c r="H40" i="4"/>
  <c r="H39" i="4"/>
  <c r="H38" i="4"/>
  <c r="H37" i="4"/>
  <c r="H36" i="4"/>
  <c r="H35" i="4"/>
  <c r="H34" i="4"/>
  <c r="H33" i="4"/>
  <c r="H24" i="4"/>
  <c r="H23" i="4"/>
  <c r="H22" i="4"/>
  <c r="H20" i="4"/>
  <c r="H19" i="4"/>
  <c r="H18" i="4"/>
  <c r="H14" i="4"/>
  <c r="H13" i="4"/>
  <c r="H12" i="4"/>
  <c r="H11" i="4"/>
  <c r="H10" i="4"/>
  <c r="H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9" i="4"/>
  <c r="A46" i="4"/>
  <c r="A47" i="4"/>
  <c r="A48" i="4"/>
  <c r="A4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D7" i="4"/>
</calcChain>
</file>

<file path=xl/comments1.xml><?xml version="1.0" encoding="utf-8"?>
<comments xmlns="http://schemas.openxmlformats.org/spreadsheetml/2006/main">
  <authors>
    <author>Sistema de Rendición de Cuentas</author>
    <author>eri lae</author>
  </authors>
  <commentList>
    <comment ref="C7" authorId="0">
      <text>
        <r>
          <rPr>
            <sz val="12"/>
            <color indexed="81"/>
            <rFont val="Tahoma"/>
            <family val="2"/>
          </rPr>
          <t>Debe corresponder al mismo que estableció en el cronograma que publica a la ciudadanía</t>
        </r>
      </text>
    </comment>
    <comment ref="W7" authorId="1">
      <text>
        <r>
          <rPr>
            <b/>
            <sz val="14"/>
            <color indexed="81"/>
            <rFont val="Calibri"/>
          </rPr>
          <t xml:space="preserve">Registre los </t>
        </r>
        <r>
          <rPr>
            <b/>
            <sz val="14"/>
            <color rgb="FF0000FF"/>
            <rFont val="Calibri"/>
          </rPr>
          <t>resultados de la encuesta de percepción aplicada a los grupos de interés sobre la actividad</t>
        </r>
        <r>
          <rPr>
            <b/>
            <sz val="14"/>
            <color indexed="81"/>
            <rFont val="Calibri"/>
          </rPr>
          <t xml:space="preserve">. Para ello incluya el promedio de la calificación obtenida.
Ejemplo: 
Muy satisfecho: 70%
Satisfecho: 20%
Conforme:5%
Insatisfecho:5%
Muy insatisfecho: 0%
En caso de que esta etapa no haya iniciado en su actividad, registre la sigla "SIN".
En caso que no aplique para su actividad, registre la sigla "NA".
</t>
        </r>
        <r>
          <rPr>
            <b/>
            <sz val="14"/>
            <color rgb="FF008000"/>
            <rFont val="Calibri"/>
          </rPr>
          <t>¡Recuerde!</t>
        </r>
        <r>
          <rPr>
            <b/>
            <sz val="14"/>
            <color indexed="81"/>
            <rFont val="Calibri"/>
          </rPr>
          <t xml:space="preserve"> si requiere apoyo para aplicar este paso, puede comunicarse con  el GSC, al correo electrónico erika.leal@gmail.com.</t>
        </r>
      </text>
    </comment>
    <comment ref="AA7" authorId="1">
      <text>
        <r>
          <rPr>
            <b/>
            <sz val="14"/>
            <color theme="1"/>
            <rFont val="Calibri"/>
            <scheme val="minor"/>
          </rPr>
          <t>En este espacio podrá regitrar las observaciones que tenga sobre la actividad.</t>
        </r>
      </text>
    </comment>
    <comment ref="I8" authorId="1">
      <text>
        <r>
          <rPr>
            <b/>
            <sz val="14"/>
            <color indexed="81"/>
            <rFont val="Calibri"/>
          </rPr>
          <t>Digite el número total de productos realizados a la fecha.
En caso de que esta etapa no haya iniciado en su actividad, registre la sigla "SIN".</t>
        </r>
      </text>
    </comment>
    <comment ref="L8" authorId="1">
      <text>
        <r>
          <rPr>
            <b/>
            <sz val="14"/>
            <color indexed="81"/>
            <rFont val="Calibri"/>
          </rPr>
          <t>Escriba brevemente el avance cualitativo de la actividad.
En caso de que esta etapa no haya iniciado en su actividad, registre la sigla "SIN".</t>
        </r>
      </text>
    </comment>
    <comment ref="M8" authorId="1">
      <text>
        <r>
          <rPr>
            <b/>
            <sz val="14"/>
            <color indexed="81"/>
            <rFont val="Calibri"/>
          </rPr>
          <t xml:space="preserve">Registre aquí las evidencias de avance de la actvidad. 
Ejemplo: 
1. Correos electrónicos
2. Listados de asistencia
3. Publicaciones en página web
Si las evidencias de la actividad son publicaciones en página web o intranet, redes sociales o  están en una carpeta de drive, por favor registrar el link en esta casilla. En caso que NO, por favor remitir el soporte adjunto al email de reporte que envíe al GCS.
En caso de que esta etapa no haya iniciado en su actividad, registre la sigla "SIN".
</t>
        </r>
      </text>
    </comment>
    <comment ref="N8" authorId="1">
      <text>
        <r>
          <rPr>
            <b/>
            <sz val="14"/>
            <color indexed="81"/>
            <rFont val="Calibri"/>
          </rPr>
          <t xml:space="preserve">Registre la fecha en que inicio la </t>
        </r>
        <r>
          <rPr>
            <b/>
            <sz val="14"/>
            <color rgb="FF0000FF"/>
            <rFont val="Calibri"/>
          </rPr>
          <t>divulgación de información</t>
        </r>
        <r>
          <rPr>
            <b/>
            <sz val="14"/>
            <color indexed="81"/>
            <rFont val="Calibri"/>
          </rPr>
          <t xml:space="preserve"> que realizó previo al diálogo. Ejemplo: 12/05/20
En caso de que esta etapa no haya iniciado en su actividad, registre la sigla "SIN".
En caso que no aplique para su actividad, registre la sigla "NA".</t>
        </r>
      </text>
    </comment>
    <comment ref="O8" authorId="1">
      <text>
        <r>
          <rPr>
            <b/>
            <sz val="14"/>
            <color indexed="81"/>
            <rFont val="Calibri"/>
          </rPr>
          <t xml:space="preserve">Registre los canales de comunicación utilizados </t>
        </r>
        <r>
          <rPr>
            <b/>
            <sz val="14"/>
            <color rgb="FF0000FF"/>
            <rFont val="Calibri"/>
          </rPr>
          <t>para la divulgación de información previa al diálogo</t>
        </r>
        <r>
          <rPr>
            <b/>
            <sz val="14"/>
            <color indexed="81"/>
            <rFont val="Calibri"/>
          </rPr>
          <t>. Ejemplo: Redes sociales, página web, correo electrónico, intranet, etc.
En caso de que esta etapa no haya iniciado en su actividad, registre la sigla "SIN".
En caso que no aplique para su actividad, registre la sigla "NA".</t>
        </r>
      </text>
    </comment>
    <comment ref="P8" authorId="1">
      <text>
        <r>
          <rPr>
            <b/>
            <sz val="14"/>
            <color indexed="81"/>
            <rFont val="Calibri"/>
          </rPr>
          <t xml:space="preserve">Registre la fecha en la que iniciaron las acciones de </t>
        </r>
        <r>
          <rPr>
            <b/>
            <sz val="14"/>
            <color rgb="FF0000FF"/>
            <rFont val="Calibri"/>
          </rPr>
          <t>convocatoria que realizó previo al diálogo</t>
        </r>
        <r>
          <rPr>
            <b/>
            <sz val="14"/>
            <color indexed="81"/>
            <rFont val="Calibri"/>
          </rPr>
          <t>. Ejemplo: 30/05/20
En caso de que esta etapa no haya iniciado en su actividad, registre la sigla "SIN".
En caso que no aplique para su actividad, registre la sigla "NA".</t>
        </r>
      </text>
    </comment>
    <comment ref="Q8" authorId="1">
      <text>
        <r>
          <rPr>
            <b/>
            <sz val="14"/>
            <color indexed="81"/>
            <rFont val="Calibri"/>
          </rPr>
          <t xml:space="preserve">Registre los canales de comunicación utilizados para </t>
        </r>
        <r>
          <rPr>
            <b/>
            <sz val="14"/>
            <color rgb="FF0000FF"/>
            <rFont val="Calibri"/>
          </rPr>
          <t>convocar a los grupos de interés</t>
        </r>
        <r>
          <rPr>
            <b/>
            <sz val="14"/>
            <color indexed="81"/>
            <rFont val="Calibri"/>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R8" authorId="1">
      <text>
        <r>
          <rPr>
            <b/>
            <sz val="14"/>
            <color indexed="81"/>
            <rFont val="Calibri"/>
          </rPr>
          <t xml:space="preserve">Registre la fecha en </t>
        </r>
        <r>
          <rPr>
            <b/>
            <sz val="14"/>
            <color rgb="FF0000FF"/>
            <rFont val="Calibri"/>
          </rPr>
          <t>que inicio el diálogo</t>
        </r>
        <r>
          <rPr>
            <b/>
            <sz val="14"/>
            <color indexed="81"/>
            <rFont val="Calibri"/>
          </rPr>
          <t xml:space="preserve"> con los grupos de interés para el desarrollo de su actividad. Ejemplo: 01/06/20
En caso de que esta etapa no haya iniciado en su actividad, registre la sigla "SIN"
En caso que no aplique para su actividad, registre la sigla "NA".</t>
        </r>
        <r>
          <rPr>
            <sz val="14"/>
            <color indexed="81"/>
            <rFont val="Calibri"/>
          </rPr>
          <t xml:space="preserve">
</t>
        </r>
      </text>
    </comment>
    <comment ref="S8" authorId="1">
      <text>
        <r>
          <rPr>
            <b/>
            <sz val="14"/>
            <color indexed="81"/>
            <rFont val="Calibri"/>
          </rPr>
          <t xml:space="preserve">Registre los canales de comunicación utilizados para </t>
        </r>
        <r>
          <rPr>
            <b/>
            <sz val="14"/>
            <color rgb="FF0000FF"/>
            <rFont val="Calibri"/>
          </rPr>
          <t>convocar a los grupos de interés</t>
        </r>
        <r>
          <rPr>
            <b/>
            <sz val="14"/>
            <color indexed="81"/>
            <rFont val="Calibri"/>
          </rPr>
          <t xml:space="preserve"> previo al diálogo. Ejemplo: Redes sociales, página web, correo electrónico, intranet, sms, radio, perifoneo, etc.
En caso de que esta etapa no haya iniciado en su actividad, registre la sigla "SIN".
En caso que no aplique para su actividad, registre la sigla "NA".</t>
        </r>
      </text>
    </comment>
    <comment ref="T8" authorId="1">
      <text>
        <r>
          <rPr>
            <b/>
            <sz val="14"/>
            <color indexed="81"/>
            <rFont val="Calibri"/>
          </rPr>
          <t xml:space="preserve">Registre el </t>
        </r>
        <r>
          <rPr>
            <b/>
            <sz val="14"/>
            <color rgb="FF0000FF"/>
            <rFont val="Calibri"/>
          </rPr>
          <t>número personas que participaron</t>
        </r>
        <r>
          <rPr>
            <b/>
            <sz val="14"/>
            <color indexed="81"/>
            <rFont val="Calibri"/>
          </rPr>
          <t xml:space="preserve"> en la actividad de diálogo. 
Ejemplo: 30, 500, 12, etc.
En caso de que esta etapa no haya iniciado en su actividad, registre la sigla "SIN".
En caso que no aplique para su actividad, registre la sigla "NA".</t>
        </r>
      </text>
    </comment>
    <comment ref="U8" authorId="1">
      <text>
        <r>
          <rPr>
            <b/>
            <sz val="14"/>
            <color indexed="81"/>
            <rFont val="Calibri"/>
          </rPr>
          <t xml:space="preserve">Registre la fecha en la inició la </t>
        </r>
        <r>
          <rPr>
            <b/>
            <sz val="14"/>
            <color rgb="FF0000FF"/>
            <rFont val="Calibri"/>
          </rPr>
          <t xml:space="preserve">publicación de resultados </t>
        </r>
        <r>
          <rPr>
            <b/>
            <sz val="14"/>
            <color indexed="81"/>
            <rFont val="Calibri"/>
          </rPr>
          <t>de la actividad. Ejemplo: 30/06/20
En caso de que esta etapa no haya iniciado en su actividad, registre la sigla "SIN".
En caso que no aplique para su actividad, registre la sigla "NA".</t>
        </r>
      </text>
    </comment>
    <comment ref="V8" authorId="1">
      <text>
        <r>
          <rPr>
            <b/>
            <sz val="14"/>
            <color indexed="81"/>
            <rFont val="Calibri"/>
          </rPr>
          <t>Registre los</t>
        </r>
        <r>
          <rPr>
            <b/>
            <sz val="14"/>
            <color rgb="FF0000FF"/>
            <rFont val="Calibri"/>
          </rPr>
          <t xml:space="preserve"> canales de comunicación utilizados para publicar los resultados</t>
        </r>
        <r>
          <rPr>
            <b/>
            <sz val="14"/>
            <color indexed="81"/>
            <rFont val="Calibri"/>
          </rPr>
          <t xml:space="preserve"> de la actividad. Ejemplo: Redes sociales, página web, correo electrónico, intranet, sms, radio, perifoneo, etc.
En caso de que esta etapa no haya iniciado en su actividad, registre la sigla "SIN".
En caso que no aplique para su actividad, registre la sigla "NA".</t>
        </r>
      </text>
    </comment>
    <comment ref="X8" authorId="1">
      <text>
        <r>
          <rPr>
            <b/>
            <sz val="14"/>
            <color rgb="FF0000FF"/>
            <rFont val="Calibri"/>
          </rPr>
          <t>Registre los comproisos adquirido</t>
        </r>
        <r>
          <rPr>
            <b/>
            <sz val="14"/>
            <color indexed="81"/>
            <rFont val="Calibri"/>
          </rPr>
          <t xml:space="preserve">s con los rupos de interés en la actividad de diálogo.
Ejemplo: evaluar la posibilidad de hacer la audiencia de rendición de cuentas en una ciudad de la periferia del país.
En caso de que esta etapa no haya iniciado en su actividad, registre la sigla "SIN".
En caso que no aplique para su actividad, registre la sigla "NA".
</t>
        </r>
      </text>
    </comment>
    <comment ref="Y8" authorId="1">
      <text>
        <r>
          <rPr>
            <b/>
            <sz val="14"/>
            <color indexed="81"/>
            <rFont val="Calibri"/>
          </rPr>
          <t xml:space="preserve">Escriba brevemente el </t>
        </r>
        <r>
          <rPr>
            <b/>
            <sz val="14"/>
            <color rgb="FF0000FF"/>
            <rFont val="Calibri"/>
          </rPr>
          <t>avance cualitativo del compromiso adquirido.</t>
        </r>
        <r>
          <rPr>
            <b/>
            <sz val="14"/>
            <color indexed="81"/>
            <rFont val="Calibri"/>
          </rPr>
          <t xml:space="preserve">
Ejemplo: se realizó mesa de trabajo con la OAP para evaluar la posibilidad de hacer la audiencia de RDC en Arauca.
En caso de que esta etapa no haya iniciado en su actividad, registre la sigla "SIN".
En caso que no aplique para su actividad, registre la sigla "NA".</t>
        </r>
        <r>
          <rPr>
            <sz val="14"/>
            <color indexed="81"/>
            <rFont val="Calibri"/>
          </rPr>
          <t xml:space="preserve">
</t>
        </r>
      </text>
    </comment>
    <comment ref="Z8" authorId="1">
      <text>
        <r>
          <rPr>
            <b/>
            <sz val="14"/>
            <color indexed="81"/>
            <rFont val="Calibri"/>
          </rPr>
          <t xml:space="preserve">Registre la </t>
        </r>
        <r>
          <rPr>
            <b/>
            <sz val="14"/>
            <color rgb="FF0000FF"/>
            <rFont val="Calibri"/>
          </rPr>
          <t>fecha en la que finalizó la gestión del compormiso.</t>
        </r>
        <r>
          <rPr>
            <b/>
            <sz val="14"/>
            <color indexed="81"/>
            <rFont val="Calibri"/>
          </rPr>
          <t xml:space="preserve"> Ejemplo: 30/08/20
En caso de que esta etapa no haya iniciado en su actividad, registre la sigla "SIN".
En caso que no aplique para su actividad, registre la sigla "NA".</t>
        </r>
        <r>
          <rPr>
            <sz val="14"/>
            <color indexed="81"/>
            <rFont val="Calibri"/>
          </rPr>
          <t xml:space="preserve">
</t>
        </r>
      </text>
    </comment>
    <comment ref="K16" authorId="1">
      <text>
        <r>
          <rPr>
            <b/>
            <sz val="9"/>
            <color indexed="81"/>
            <rFont val="Calibri"/>
            <family val="2"/>
          </rPr>
          <t xml:space="preserve">Pendiente informe y encuesta
</t>
        </r>
      </text>
    </comment>
    <comment ref="K18" authorId="1">
      <text>
        <r>
          <rPr>
            <sz val="9"/>
            <color indexed="81"/>
            <rFont val="Calibri"/>
            <family val="2"/>
          </rPr>
          <t xml:space="preserve">Pendiente informe y encuesta.
</t>
        </r>
      </text>
    </comment>
    <comment ref="K27" authorId="1">
      <text>
        <r>
          <rPr>
            <b/>
            <sz val="9"/>
            <color indexed="81"/>
            <rFont val="Calibri"/>
            <family val="2"/>
          </rPr>
          <t>Pendiente informe y encuesta</t>
        </r>
      </text>
    </comment>
  </commentList>
</comments>
</file>

<file path=xl/sharedStrings.xml><?xml version="1.0" encoding="utf-8"?>
<sst xmlns="http://schemas.openxmlformats.org/spreadsheetml/2006/main" count="1537" uniqueCount="501">
  <si>
    <t>Presencial</t>
  </si>
  <si>
    <t>Correo de contacto para recibir más información</t>
  </si>
  <si>
    <t>Dependencia (s) responsable (s)</t>
  </si>
  <si>
    <t>Modalidad del espacio</t>
  </si>
  <si>
    <t xml:space="preserve">Virtual </t>
  </si>
  <si>
    <t>Instancia de participación legalmente constituida</t>
  </si>
  <si>
    <t xml:space="preserve">Anexo - Formato cronograma de actividades de participación ciudadana </t>
  </si>
  <si>
    <t>Nivel de participación</t>
  </si>
  <si>
    <t>Lugar o espacio donde se realizará</t>
  </si>
  <si>
    <t>Articulación con entidades o aliados</t>
  </si>
  <si>
    <t>Nombre de la actividad</t>
  </si>
  <si>
    <t xml:space="preserve">Objetivo de la actividad 
</t>
  </si>
  <si>
    <t>Etapa del ciclo de la gestión</t>
  </si>
  <si>
    <t>No</t>
  </si>
  <si>
    <t>Otro grupo de interés</t>
  </si>
  <si>
    <t>X</t>
  </si>
  <si>
    <t xml:space="preserve">Fecha programada inicio </t>
  </si>
  <si>
    <t>Fecha programada
fin</t>
  </si>
  <si>
    <t>Articulación estratégica de la actividad</t>
  </si>
  <si>
    <t>Plan de Acción Institucional</t>
  </si>
  <si>
    <t>Tipo de espacio de diálogo que se desarrollará (foro, mesa de trabajo, reunión zonal, feria de la gestión, audiencia pública participativa, chat virtual, facebook live etc.)</t>
  </si>
  <si>
    <t>Meta</t>
  </si>
  <si>
    <t xml:space="preserve">Ministerio de Justicia y del Derecho
Calle 53 N°. 13 - 27 - Bogotá D.C., Colombia PBX (+57)(1) 444 31 00 </t>
  </si>
  <si>
    <t>No aplica</t>
  </si>
  <si>
    <t>Bogotá</t>
  </si>
  <si>
    <t>Grupo de interés beneficiado por la actividad</t>
  </si>
  <si>
    <t>Objetivo de Desarrollo Sostenible Asociado</t>
  </si>
  <si>
    <t xml:space="preserve">Derecho Humano que se está Garantizando </t>
  </si>
  <si>
    <t>Recursos Asociados</t>
  </si>
  <si>
    <t>Indicador</t>
  </si>
  <si>
    <t>Producto/
Entregable</t>
  </si>
  <si>
    <t>Vigencia:</t>
  </si>
  <si>
    <t xml:space="preserve">Encuesta virtual </t>
  </si>
  <si>
    <t>Plan de participación ciudadana ¡MinJusticia te escucha!</t>
  </si>
  <si>
    <t xml:space="preserve">1 informe de participación </t>
  </si>
  <si>
    <t>Plan Anticorrupción y de Atención al Ciudadano</t>
  </si>
  <si>
    <t xml:space="preserve">Seminario (encuentro) </t>
  </si>
  <si>
    <t>Fortalecer la política integral de drogas y su implementación en todo el país.</t>
  </si>
  <si>
    <t>Dirección de Política de Drogas y Actividades Relacionadas</t>
  </si>
  <si>
    <t xml:space="preserve">Encuesta </t>
  </si>
  <si>
    <t>Ciudadanos nacionales y
extranjeros usuarios del trámite
Organizaciones con ánimo de lucro
Organizaciones sin ánimo de lucro
Ciudadanos no usuarios del trámite  (potenciales usuarios)
Medios de comunicación</t>
  </si>
  <si>
    <t>Plan de Acción Institucional
Plan Anticorrupción y de Atención al Ciudadano</t>
  </si>
  <si>
    <t>Subdirección de Control y Fiscalización de Sustancias Químicas y Estupefacientes</t>
  </si>
  <si>
    <t>Ciudadano
Extranjeros
Instituciones o dependencias públicas
Organizaciones</t>
  </si>
  <si>
    <t xml:space="preserve">1 Informe de actividades de participación de la Subdirección </t>
  </si>
  <si>
    <t>Sí</t>
  </si>
  <si>
    <t>Cliente interno (servidores y contratistas)</t>
  </si>
  <si>
    <t>Grupo de Gestión Humana</t>
  </si>
  <si>
    <t>Plan Estratégico de Talento Humano
Plan de Acción Institucional
Plan Anticorrupción y de Atención al Ciudadano</t>
  </si>
  <si>
    <t>Mesa de trabajo</t>
  </si>
  <si>
    <t>Secretaría de Transparencia de la Presidencia
DAFP
ARL POSITIVA</t>
  </si>
  <si>
    <t>Construir participativamente el código de integridad del Ministerio.</t>
  </si>
  <si>
    <t>1 Informe de la jornadas realizadas</t>
  </si>
  <si>
    <t>Alcaldías y gobernaciones, entidades locales, operadores de justicia</t>
  </si>
  <si>
    <t>Dirección de Métodos Alternativos de Solución de Conflictos</t>
  </si>
  <si>
    <t>Jornada  de orientación</t>
  </si>
  <si>
    <t>Comunidades de zonas vulnerables.
Ciudadanía en general</t>
  </si>
  <si>
    <t>Municipios priorizados de los departamentos de: Antioquia, Bolívar, Caldas, Cundinamarca, Caquetá, Chocó, Nariño,  Tolima, Sucre.</t>
  </si>
  <si>
    <t>Plan de Acción Institucional
Plan Institucional de Archivo -. PINAR</t>
  </si>
  <si>
    <t>Consulta virtual y mesa técnica</t>
  </si>
  <si>
    <t>Grupo de Gestión Documental</t>
  </si>
  <si>
    <t>Informe de resultados de los espacios de divulgación.</t>
  </si>
  <si>
    <t>Dirección de Desarrollo del Derecho y el Ordenamiento Jurídico</t>
  </si>
  <si>
    <t>Informe de  socialización con entidades territoriales</t>
  </si>
  <si>
    <t>Capitales de Departamentos</t>
  </si>
  <si>
    <t>Informe de resultados de la socialización.</t>
  </si>
  <si>
    <t>Entidades Publicas</t>
  </si>
  <si>
    <t>Contenido virtual  divulgado</t>
  </si>
  <si>
    <t>Eventos de divulgación  y socialización</t>
  </si>
  <si>
    <t>Víctimas del conflicto armado</t>
  </si>
  <si>
    <t xml:space="preserve">1 informe de la jornada </t>
  </si>
  <si>
    <t>Jornada informativa</t>
  </si>
  <si>
    <t xml:space="preserve">Congreso de la República </t>
  </si>
  <si>
    <t>Grupo de Asuntos Legislativos</t>
  </si>
  <si>
    <t>Academia
Unidades de trabajo legislativo del congreso
Ciudadanía en general</t>
  </si>
  <si>
    <t>Realizar periódicamente mediciones de percepción al grupo objetivo al que va dirigida la información respecto a la calidad y accesibilidad de la oferta institucional y el servicio recibido, e informar los resultados al nivel directivo con el fin de identificar oportunidades y acciones de mejora.</t>
  </si>
  <si>
    <t>La medición del indicador</t>
  </si>
  <si>
    <t xml:space="preserve">Medios de comunicación </t>
  </si>
  <si>
    <t>Encuesta telefónica</t>
  </si>
  <si>
    <t>Oficina de Prensa y Comunicaciones</t>
  </si>
  <si>
    <t>Télefonico</t>
  </si>
  <si>
    <t xml:space="preserve">1 Informe de la actividad de participación </t>
  </si>
  <si>
    <t>Encuesta  en jornadas móviles</t>
  </si>
  <si>
    <t>Municipios priorizados con deficiente oferta institucional.
Nota: una vez definidos los municipios serán publicados sus nombres.</t>
  </si>
  <si>
    <t xml:space="preserve">Invitar a los servidores y contratistas de la entidad, así como de la ciudadanía en general a que participen en la construcción del Plan Anticorrupción y de Atención al Ciudadano 2020. </t>
  </si>
  <si>
    <t>Chat virtual, en caso de comentarios por facebook y Twitter.</t>
  </si>
  <si>
    <t>Nación</t>
  </si>
  <si>
    <t>Oficina Asesora de Planeación</t>
  </si>
  <si>
    <t>Consultar a los servidores y contratistas de la entidad, así como de la ciudadanía en general,  sobre sus sugerencias al proyecto del Plan Anticorrupción y de Atención al Ciudadano 2020. (Elaboración de banner y socialización en redes sociales).</t>
  </si>
  <si>
    <t>Oferentes de procesos contractuales
Ciudadanía en General</t>
  </si>
  <si>
    <t xml:space="preserve">
Plan Anticorrupción y de Atención al Ciudadano</t>
  </si>
  <si>
    <t>Publicación de información participativa</t>
  </si>
  <si>
    <t>Agencia Nacional de Contratación Pública  Colombia Compra Eficiente</t>
  </si>
  <si>
    <t>Grupo de Gestión Contractual</t>
  </si>
  <si>
    <t>Estrategia</t>
  </si>
  <si>
    <t>Fomento de la cultura institucional de participación ciudadana</t>
  </si>
  <si>
    <t xml:space="preserve">Promoción efectiva de la participación ciudadana </t>
  </si>
  <si>
    <t>dialoguemos@minjusticia.gov.co</t>
  </si>
  <si>
    <t>ID</t>
  </si>
  <si>
    <t>Encuentro realizado</t>
  </si>
  <si>
    <t>Mediciones realizadas</t>
  </si>
  <si>
    <t xml:space="preserve">1 Informe de actividades de participación </t>
  </si>
  <si>
    <t>Desarrollar el VI encuentro nacional de socialización de la política integral para enfrentar el problema de las drogas "Ruta Futuro" con los entes territoriales.</t>
  </si>
  <si>
    <t>Realizar mediciones de percepción del grupo objetivo al que va dirigida la información respecto a la calidad y accesibilidad de la oferta institucional y el servicio recibido. (Encuesta ODC).</t>
  </si>
  <si>
    <t>Instituciones o dependencias públicas del nivel departamental  y distrital 
Organizaciones en general</t>
  </si>
  <si>
    <t>Humanos
Tecnológicos</t>
  </si>
  <si>
    <t>Humanos
Financieros
Físicos</t>
  </si>
  <si>
    <t>Humanos
Tecnológicos
Físicos</t>
  </si>
  <si>
    <t>Humanos
Físicos</t>
  </si>
  <si>
    <t>Alcaldías y /o gobernaciones entre otros.</t>
  </si>
  <si>
    <t>Municipios priorizados.
Nota: una vez definidos los municipios serán publicados sus nombres.</t>
  </si>
  <si>
    <t>Pacto PND</t>
  </si>
  <si>
    <t>Pacto por la legalidad: seguridad
efectiva y justicia transparente
para que todos vivamos con
libertad y en democracia</t>
  </si>
  <si>
    <t xml:space="preserve">Paz, Justicia e Instituciones Sólidas </t>
  </si>
  <si>
    <t>Pacto por la gestión pública efectiva​​</t>
  </si>
  <si>
    <t>Ejecución e implementación participativa</t>
  </si>
  <si>
    <t>Ejecución o implementación participativa</t>
  </si>
  <si>
    <t>Participación en la identificación de necesidades o diagnóstico</t>
  </si>
  <si>
    <t>Consulta</t>
  </si>
  <si>
    <t>Formulación participativa</t>
  </si>
  <si>
    <t>Jornada presencial realizada</t>
  </si>
  <si>
    <t>Diálogo virtual implementado</t>
  </si>
  <si>
    <t>Jornadas realizadas</t>
  </si>
  <si>
    <t>Eventos realizados</t>
  </si>
  <si>
    <t>Divulgación realizada</t>
  </si>
  <si>
    <t>Mesa de trabajo realizada</t>
  </si>
  <si>
    <t>Encuesta aplicada</t>
  </si>
  <si>
    <t>Encuesta aplicada (10% de la población atendida)</t>
  </si>
  <si>
    <t>Información publicada</t>
  </si>
  <si>
    <t>Propuesta de Código de integridad Ministerio de Justicia y del Derecho construida con el Equipo de Integridad Ministerio de Justicia y del Derecho que se conforme</t>
  </si>
  <si>
    <t>Realizar la construcción participativa del plan de participación ciudadana del Ministerio de Justicia y del Derecho para la vigencia 2020.</t>
  </si>
  <si>
    <t xml:space="preserve">Promover la incidencia de los grupos de interés en la formulación de las actividades de participación ciudadana del Ministerio apra la vigencia 2020. </t>
  </si>
  <si>
    <t>1 Informe de resultados</t>
  </si>
  <si>
    <t>Ciudadanía en general
Cliente interno (servidores y contratistas)</t>
  </si>
  <si>
    <t>Consultar a los grupos de valor de la entidad su nivel de satisfación frente a la atención recibida por los diferenes canales de atención al ciudadano.</t>
  </si>
  <si>
    <t>Identificar necesidades y oportunidades de mjeora de los canales y criterios de atención al ciudadano del Ministerio.</t>
  </si>
  <si>
    <t>Urna de Cristal</t>
  </si>
  <si>
    <t>Grupo de Servicio al Ciudadano</t>
  </si>
  <si>
    <t>Participación en la información</t>
  </si>
  <si>
    <t>Evaluar la percepción ciudadana de Rendicion de Cuentas  programada para cada semestre del 2020</t>
  </si>
  <si>
    <t>Identificar necesidades y oportunidades de mjeora para las audiencias de rendición de cuentas que realice el Ministerio.</t>
  </si>
  <si>
    <t xml:space="preserve">Grupos de Valor
Cliente interno (servidores y contratistas)
</t>
  </si>
  <si>
    <t>Consultas realizadas</t>
  </si>
  <si>
    <t>Realizar 2 audiencias públicas de Rendición de Cuentas programada para ela vigencoia 2020.</t>
  </si>
  <si>
    <t xml:space="preserve">Promover la incidencia de los grupos de interés en la evaluación y control de la gestión pública del Ministerio. </t>
  </si>
  <si>
    <t>Audiencias realizadas</t>
  </si>
  <si>
    <t xml:space="preserve">Todos los grupos de interés del Ministerio
</t>
  </si>
  <si>
    <t xml:space="preserve">
Plan Anticorrupción y de Atención al Ciudadano
Plan de Acción Institucional</t>
  </si>
  <si>
    <t>Audiencia</t>
  </si>
  <si>
    <t>Humanos
Tecnológicos
Físicos 
Financieros</t>
  </si>
  <si>
    <t>Control y Evaluación</t>
  </si>
  <si>
    <t>Evaluación y control ciudadanos</t>
  </si>
  <si>
    <t>Elaborar el diagnóstico del estado actual de la participación ciudadana en la entidad</t>
  </si>
  <si>
    <t>Documentar y socializar con las dependencias, los lineamientos para el desarrollo de las actividades de participación ciudadana en el Ministerio.</t>
  </si>
  <si>
    <t xml:space="preserve">Gestionar el diligenciamiento cuatrimestral del formato interno de reporte del plan de participación ciudadana. </t>
  </si>
  <si>
    <t>Construir y publicar informe de resultados obtenidos de las diferentes actividades de participación ciudadana adelantadas en el plan 2020 y las buenas prácticas identificadas.</t>
  </si>
  <si>
    <t>Estructuración y publicación del micrositio de participación ciudadana del Ministerio, que incluya herramientas de diálogo y de consulta de información georreferenciada sobre las actividades de participación.</t>
  </si>
  <si>
    <t>Construir y socializar con las dependencias de la Entidad, un modelo de encuesta de satisfacción para aplicar en los ejercicios de diálogo con los grupos de interés.</t>
  </si>
  <si>
    <t>Construir y socializar con las dependencias, modelo de informe de ejercicios de participación ciudadana.</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</si>
  <si>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</si>
  <si>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</si>
  <si>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</si>
  <si>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</si>
  <si>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</si>
  <si>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</si>
  <si>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</si>
  <si>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</si>
  <si>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Diagnóstico elaborado</t>
  </si>
  <si>
    <t>Micrositio de participación ciudadana publicado</t>
  </si>
  <si>
    <t>Documento con lineamientos</t>
  </si>
  <si>
    <t>Modelo de encuesta socializado</t>
  </si>
  <si>
    <t xml:space="preserve">Seguimientos cuatrimestrales </t>
  </si>
  <si>
    <t>Modelo de informe socializado</t>
  </si>
  <si>
    <t>Informe socializado (semestral)</t>
  </si>
  <si>
    <t xml:space="preserve">Condiciones institucionales idóneas para la promoción de la participación </t>
  </si>
  <si>
    <t>Humanos
Físicos
Tecnológicos</t>
  </si>
  <si>
    <t>Realizar un Facebook live o un directo en YouTube para dialogar con los grupos de interés sobre los trámites de licencias cannabis.</t>
  </si>
  <si>
    <t>Fortalecer los conocimientos de los usuarios actuales y potenciales sobre los trámites de licencias de cannabis.</t>
  </si>
  <si>
    <t>Realizar un Facebook live o un directo en YouTube para dialogar con los grupos de interés sobre los trámites de sustancias químicas.</t>
  </si>
  <si>
    <t>Fortalecer los conocimientos de los usuarios actuales y potenciales sobre los trámites de sustancias químicas.</t>
  </si>
  <si>
    <t>Brindar orientación y asesoría jurídica, así como servicios de justicia y de resolución de conflictos a comunidades de zonas vulnerables.</t>
  </si>
  <si>
    <t>Construcción participativa de la estrategia para la organización de archivos y transferencias documentales.</t>
  </si>
  <si>
    <t>Fortalecer las competencias interinstitucionales para el manejo técnico de información documental.</t>
  </si>
  <si>
    <t>Realizar divulgación y socialización de la política de simplificación, depuración y armonización del ordenamiento jurídico y de la herramienta Suin Juriscol.</t>
  </si>
  <si>
    <t>Dar a conocer a los grupos de interes en los diferentes espacios de participación la temática de simplificación, depuración y divulgación normativa y sensibilizar a los participantes respecto de la importancia y el uso de el Sistema Único de Información Normativa (Suin- Juriscol).</t>
  </si>
  <si>
    <t>Difusión de la la herramienta Suin-Juriscol para las entidades territoriales.</t>
  </si>
  <si>
    <t>Facilitar el conocimiento de la normativa y socializar los contenidos de interés incluidos en el portal web con las entidades territoriales.</t>
  </si>
  <si>
    <t>Presentar y socializar la Metodología de depuración de los Decretos Únicos Reglamentarios (DUR).</t>
  </si>
  <si>
    <t xml:space="preserve">Socializar con la ciudadanía y los funcionarios de las entidades públicas la metodología de depuración normativa de los DUR. </t>
  </si>
  <si>
    <t>Jornadas de capacitación sobre procedimiento legislativo.</t>
  </si>
  <si>
    <t>El Grupo de Asuntos legislativos por medio de esta actividad desea que los ciudadanos profesionales de diferentes áreas, conozcan como se tramitan las leyes en el congreso, procedimiento, aprobación y sanción de las mismas.</t>
  </si>
  <si>
    <t>Consulta de percepción de la información oficial producida por el Ministerio de Justicia y del Derecho a los medios de comunicación masivos nacionales.</t>
  </si>
  <si>
    <t>Encuestas realizadas en la Estrategia Interinstitucional de Jornadas móviles de atención y orientación a víctimas del conflicto armado.</t>
  </si>
  <si>
    <t>Valoración de fortalecimiento, para identificar fortalezas y debilidades de la estrategia.</t>
  </si>
  <si>
    <t>Publicar en el SECOP I y II la información relacionada con los procesos contractuales, para brindar el espacio a los oferentes, veedurías ciudadanas y ciudadanos en general de participar en el proceso contractual de la Entidad.</t>
  </si>
  <si>
    <t xml:space="preserve">Promover la transparencia en la gestión contractual del Ministerio, para brindar el espacio a los oferentes, veedurías ciudadanas y ciudadanos en general de participar en el proceso contractual de la Entidad y de esta manera dar cumplimiento a la normatividad legal vigente en materia de contratación estatal. </t>
  </si>
  <si>
    <t>Generar apropiación en el grupo de interés e incorporar en su gestión los valores y principios e integridad de la función pública.</t>
  </si>
  <si>
    <t xml:space="preserve">Bogotá </t>
  </si>
  <si>
    <t>Facebook live o directo en YouTube</t>
  </si>
  <si>
    <t xml:space="preserve">1 Informe del ejercicio de participación </t>
  </si>
  <si>
    <t>Ciudadanía en general 
Funcionarios de la rama judicial
Academia
Servidores públicos en general</t>
  </si>
  <si>
    <t>Consejo de Estado, Direcciones del ministerio de justicia y /o Entidades Públicas</t>
  </si>
  <si>
    <t xml:space="preserve">
Servidores públicos de entidades públicas territoriales </t>
  </si>
  <si>
    <t>Ciudadanía en general 
Funcionarios de la rama judicial 
Servidores públicos en general</t>
  </si>
  <si>
    <t>Reuniones con los servidores de entidades públicas encargados de la aplicación de la Metodología de Depuración.</t>
  </si>
  <si>
    <t>Dirección de Justicia Transicional</t>
  </si>
  <si>
    <t>Jornadas de socialización y/o fortalecimiento de la Kriss Romaní</t>
  </si>
  <si>
    <t>Realizar formación con enfoque diferencial étnico en territorios priorizados a operadores de justicia</t>
  </si>
  <si>
    <t>Realizar formación en Género  y discapacidad en territorios priorizados a la comunidad júridica.</t>
  </si>
  <si>
    <t xml:space="preserve">Desarrollar espacios de articulación con los integrantes de la red tejiendo justicia. </t>
  </si>
  <si>
    <t>Implementar proceso de capacitación a Inspectores y Corregidores de Policía</t>
  </si>
  <si>
    <t>Generar espacios de participación para la socialización de las iniciativas de reforma al Sistema de Administración Justicia</t>
  </si>
  <si>
    <t>Socializar el protocolo construido conjuntamente con el pueblo Rom y el Ministerio del Interior en el año 2018, con el cual se pretende visibilizar ante los operadores de justicia las formas de resolución de conflictos propia de esta colectividad, así como sensibilizar sobre algunas recomendaciones para su atención. Lo anterior en cumplimiento del PND 2018-2022</t>
  </si>
  <si>
    <t>Implementar formación en pluralismo jurídico y enfoque diferencial étnico en cumplimiento del PND 2018-2022</t>
  </si>
  <si>
    <t xml:space="preserve">Promover la implementación de la Justicia Inclusiva. </t>
  </si>
  <si>
    <t>Fortalecimiento a las competencias de los operadores de justicia.</t>
  </si>
  <si>
    <t>Socializar las reformas impulsadas por la entidad para lograr una justicia cercana al ciudadano, pronta y efectiva.</t>
  </si>
  <si>
    <t>Foros, talleres de formación, etc</t>
  </si>
  <si>
    <t>Mesa de trabajo realizadas</t>
  </si>
  <si>
    <t>Representantes del pueblo Rom/Gitano, operadores de justicia territorial y ministerio público</t>
  </si>
  <si>
    <t>Operadores de justicia que son competencia del ejecutivo</t>
  </si>
  <si>
    <t>Comunidad académica, operadores de justicia, entidades públicas.</t>
  </si>
  <si>
    <t>Informe final de operador sobre proceso de sensibilización</t>
  </si>
  <si>
    <t>Inspectores y Corregidores de Policía, Personeros y funcionarios del ente territorial (secretarías de gobierno).</t>
  </si>
  <si>
    <t>Listados de asistencia, memorias o notas de prensa.</t>
  </si>
  <si>
    <t>Comunidad académica, operadores de justicia, entidades públicas, Ciudadania en general.</t>
  </si>
  <si>
    <t>Foros</t>
  </si>
  <si>
    <t xml:space="preserve"> Sabana Larga,  Sampués, Sahagún y San Pelayo.</t>
  </si>
  <si>
    <t>MAPPOEA</t>
  </si>
  <si>
    <t>N.A.</t>
  </si>
  <si>
    <t xml:space="preserve">Popayán, Pasto, Meta, Manizales, Montería. </t>
  </si>
  <si>
    <t xml:space="preserve">Planadas </t>
  </si>
  <si>
    <t>Atlántico, cauca, Nariño, Magdalena, Putumayo, Meta, Boyacá y Casanare</t>
  </si>
  <si>
    <t>Pendiente por definir</t>
  </si>
  <si>
    <t xml:space="preserve">Dirección de Justicia Formal </t>
  </si>
  <si>
    <t>Humanos
Físicos 
Financieros</t>
  </si>
  <si>
    <t xml:space="preserve">Adelantar proceso de sensibilización ciudadana dirigido a la mujer rural sobre acceso a la justicia y la tierra en un  municipio. </t>
  </si>
  <si>
    <t>Generar espacios de conversación e intercambio de información con la ciudadanía en las ferias nacionales de servicio a las que sea convocado el MinJusticia.</t>
  </si>
  <si>
    <t>Fomentar la participación  y la entrega de información pública sobre la oferta institucional del MinJisticia, a la ciudadanía.</t>
  </si>
  <si>
    <t>Participación en ferias de servicio</t>
  </si>
  <si>
    <t>Ciudadanía en general</t>
  </si>
  <si>
    <t>Ferias de servicio</t>
  </si>
  <si>
    <t>Territorio nacional
Nota: la ubicación de la feria será definida por las entidades convocantes.</t>
  </si>
  <si>
    <t>Consejo de Estado
Departamento Nacional de Planeación</t>
  </si>
  <si>
    <t>Grupo de Servicio al Ciudadano (articula)
Dependencias misionales por demanda</t>
  </si>
  <si>
    <t>Evaluar el impacto y la funcionalidad del formulario web que permite  la racionalización del trámite de repatriaciones.</t>
  </si>
  <si>
    <t>Identificar necesidades y oportunidades de mejora de éste canal para iniciar el trámite.</t>
  </si>
  <si>
    <t xml:space="preserve">Personas privadas de la libertad, familiares, apoderados o cualquier tercero interesado en la consulta del trámite. </t>
  </si>
  <si>
    <t>Dirección de Asuntos Internacionales</t>
  </si>
  <si>
    <t>Facebook live y plataforma virtual de diálogo, mensajes sms</t>
  </si>
  <si>
    <t>Diligencia Grupo de Servicio al Ciudadano</t>
  </si>
  <si>
    <t>Ejercicio de participación implementado</t>
  </si>
  <si>
    <t>Dirección de Política Criminal</t>
  </si>
  <si>
    <t xml:space="preserve">Desarrollar un ejercicio de participación ciudadana en el marco del proceso de formación y transferencia metodológica  del programa justicia juvenil restaurativa a las autoridades competentes del SRPA y del Sistema de convivencia escolar del ente territorial </t>
  </si>
  <si>
    <t>Estrategia pedagógica para la sensibilización y concientización ciudadana de la política criminal que incida en la transformación de los paradigmas sociales e institucionales sobre los fines del derecho penal, de la pena, de las alternativas sancionatorias a la privación de la libertad y en el reconocimiento de las limitaciones y efectos de la prisión para la resocialización.</t>
  </si>
  <si>
    <t>Estrategia  validada para la sensibilización y concientización de la ciudadanía sobre la política criminal.</t>
  </si>
  <si>
    <t>Diseñar y Socializar  la campaña de sensibilización de la Politica Criminal y Penitenciaria</t>
  </si>
  <si>
    <t>Documento de estrategia validada para la sensibilización y concientización de la ciudadanía sobre la política criminal</t>
  </si>
  <si>
    <t>SI</t>
  </si>
  <si>
    <t xml:space="preserve">Ciudadanía en general </t>
  </si>
  <si>
    <t>Plan de Acción Institucional
Proyectos de Inversión
Funciones Decreto 1427 de 2017</t>
  </si>
  <si>
    <t xml:space="preserve">Mesas de expertos  y Grupos Focales
Seminarios con Sociedad Civil
</t>
  </si>
  <si>
    <t>Bogotá
Cali</t>
  </si>
  <si>
    <t>Universidad Nacional, USPEC, INPEC, Academia, Miembros de la Sociedad Civil, FGN,  Consejo Superior de la Judicatura.</t>
  </si>
  <si>
    <t>30 y 31 de enero de 2020; 7 y 11 de febrero de 2020</t>
  </si>
  <si>
    <t>30 de noviembre de 2020</t>
  </si>
  <si>
    <t>opcriminal@minjusticia.gov.co</t>
  </si>
  <si>
    <t>Realizar transferencia metodológica del programa  Justicia Juvenil Restaurativa</t>
  </si>
  <si>
    <t>Número de personas capacitadas</t>
  </si>
  <si>
    <t>Personas capacitadas</t>
  </si>
  <si>
    <t>Si</t>
  </si>
  <si>
    <t>Secretarías de las Gobernaciones</t>
  </si>
  <si>
    <t>Jornadas de formación participativa</t>
  </si>
  <si>
    <t>Espacio físico habilitado por el ente territorial</t>
  </si>
  <si>
    <t>Todas las entidades del SNCRPA y Comités Departamentales</t>
  </si>
  <si>
    <t>Cuando se suscriba el Convenio de Cooperación con la OIM</t>
  </si>
  <si>
    <t>Diciembre de 2020</t>
  </si>
  <si>
    <t>Construir y socializar un formato interno de reporte de las actividades de participación del MinJusticia.</t>
  </si>
  <si>
    <t>Formación virtual</t>
  </si>
  <si>
    <t xml:space="preserve">
Formación virtual</t>
  </si>
  <si>
    <t>Bogotá,
Nariño, Cauca, Casanare, Cesar y Norte de Santander</t>
  </si>
  <si>
    <t>Operadores de justicia capacitados</t>
  </si>
  <si>
    <t>Informe de desarrollo</t>
  </si>
  <si>
    <t>Foros y talleres de formación, realizados.</t>
  </si>
  <si>
    <t xml:space="preserve">Informe de desarrollo </t>
  </si>
  <si>
    <t xml:space="preserve">
Inspectores y Corregidores de Policía capacitados</t>
  </si>
  <si>
    <t xml:space="preserve">Comunidad académica. </t>
  </si>
  <si>
    <t>Formato socializado</t>
  </si>
  <si>
    <t>Formato</t>
  </si>
  <si>
    <t>Invitar a los servidores y contratistas de la entidad, así como de la ciudadanía en general a que participen en la construcción del Plan de Acción Institucional vigencia 2021.</t>
  </si>
  <si>
    <t>Cliente interno (servidores y contratistas)
Ciudadanía en general</t>
  </si>
  <si>
    <t>Correo electrónico institucional.</t>
  </si>
  <si>
    <t>Dialogo implementado</t>
  </si>
  <si>
    <t>Construir participativamente del Plan de Acción Institucional vigencia  2021, a través de la puesta en consideración a los servidores y contratistas de la entidad, así como de la ciudadanía en general"</t>
  </si>
  <si>
    <t>Ministerio de Justicia y del Derecho
Calle 53 N°. 13 - 27 - Bogotá D.C., Colombia PBX (+57)(1) 444 31 00</t>
  </si>
  <si>
    <t>Fechas de reporte</t>
  </si>
  <si>
    <t>1 Cuatrimestre</t>
  </si>
  <si>
    <t>2 Cuatrimestre</t>
  </si>
  <si>
    <t>3 Cuatrimestre</t>
  </si>
  <si>
    <t xml:space="preserve">Anexo - Formato interno de reporte de  las actividades de participación ciudadana </t>
  </si>
  <si>
    <t>Seguimiento a compromisos</t>
  </si>
  <si>
    <t>Descripción del avance</t>
  </si>
  <si>
    <t>Fecha de divulgación
(dd/mm/aa)</t>
  </si>
  <si>
    <t>Canales utilizados para la divulgación</t>
  </si>
  <si>
    <t>Fecha en que se realizó la convocatoria 
(dd/mm/aa)</t>
  </si>
  <si>
    <t>Canales utilizados para la convocatoria</t>
  </si>
  <si>
    <t>Fecha en que se realizó la actividad
(dd/mm/aa)</t>
  </si>
  <si>
    <t>Número de participantes</t>
  </si>
  <si>
    <t xml:space="preserve">Compromisos adquiridos de cara a la ciudadanía </t>
  </si>
  <si>
    <t>Avance de compromiso adquirido</t>
  </si>
  <si>
    <t>Fecha finalización del compromiso (dd(mm/aa)</t>
  </si>
  <si>
    <t>NA</t>
  </si>
  <si>
    <t>Fecha programada inicio</t>
  </si>
  <si>
    <t># Productos realizados</t>
  </si>
  <si>
    <t># Productos programados</t>
  </si>
  <si>
    <t>Publicación de resultados</t>
  </si>
  <si>
    <t>Fecha en que se publicaron los resultados
(dd/mm/aa)</t>
  </si>
  <si>
    <t>Canales utilizados divulgar resultados</t>
  </si>
  <si>
    <t xml:space="preserve"> 30/12/20</t>
  </si>
  <si>
    <t>Avance general por actividad</t>
  </si>
  <si>
    <t>Evidencias de avance</t>
  </si>
  <si>
    <t xml:space="preserve">Desarrollo del diálogo </t>
  </si>
  <si>
    <t>Convocatoria para el diálogo</t>
  </si>
  <si>
    <t>Divulgación de la información previa al diálogo</t>
  </si>
  <si>
    <t>Resultados  de medición percepción del diálogo</t>
  </si>
  <si>
    <t>1 al 11  de mayo de 2020</t>
  </si>
  <si>
    <t>1 al 11  de septiembre de 2020</t>
  </si>
  <si>
    <t>11 al 21  de diciembre de 2020</t>
  </si>
  <si>
    <t>Plan de participación ciudadana ¡MinJusticia te ecucha!</t>
  </si>
  <si>
    <t>Oficina Asesora de Planeación / Equipo líder de RDC</t>
  </si>
  <si>
    <t>Promover la cultura institucional de buen servicio al ciudadano.</t>
  </si>
  <si>
    <t>Listados de asistencia y memorias de la jornada</t>
  </si>
  <si>
    <t>Promover el conocimiento de la entidad sobre la política de participación ciudadana y promover su implementación institucional.</t>
  </si>
  <si>
    <t xml:space="preserve">Plan Estratégico Institucional
</t>
  </si>
  <si>
    <t>esta actividad se reprogramó para  noviembre por tema de covic19</t>
  </si>
  <si>
    <t>esta actividad se hará  con los asistente en el mes de diciembre</t>
  </si>
  <si>
    <t>Pagina web</t>
  </si>
  <si>
    <t>Actualmente estamos en el proceso de Sistematización del Trámite de Traslado de personas, Repatriaciones, que finalizaremos en junio de la vigencia y se procederá a realizar las encuestas.</t>
  </si>
  <si>
    <t>Universidad Central:05/02/2020
Universidad del Sinú:06/03/2020</t>
  </si>
  <si>
    <t xml:space="preserve">Se hizo presentación de Suin Juriscol a tráves de Diapositivas y posteriormente se mostro el funcionamientde la herramienta desde el portal Suin juriscol </t>
  </si>
  <si>
    <t>Universidad Central:23/01/2020
Universidad del Sinú:03/03/2020</t>
  </si>
  <si>
    <t>correo electrónico</t>
  </si>
  <si>
    <t>correo electrónico de Suin Juriscol</t>
  </si>
  <si>
    <t>La actividad se hace permanentemente desde el 26/03/2020, todo los días las Entidades Territoriales envían sus normas</t>
  </si>
  <si>
    <t>Se envío el correo  a todos los Muncipios de Colombia 1.103</t>
  </si>
  <si>
    <t xml:space="preserve">Se hicieron varias reuniones:
1. Con la señora Viceminsitra de Promoción de la Justicia y el Director Jurídico del MJD, para explicar la metodología de depuración del sector Justicia.
2. Reunión con el Diretor Juridico del Ministerio y los Jefes de las Oficinas Juridicas de las entidades adscritas y vinculadas del Sector Justicia, para explicar metodología de depuración y cronograma de trabajo.
3. Reunión con equipo de trabajo de la ANDJE  explicación metodología de depuración y cronograma de trabajo.    </t>
  </si>
  <si>
    <t>Reuniones presenciales y correos electrónicos</t>
  </si>
  <si>
    <t>1. correos enviados a los Alcaldes y Gobernado dando la información de suin y haciendo la solicitud de  las normas                                                                                                                                                                                                                                                                2.correos enviados por las entidades territoriales
3. Lista publicada de normas territoriales en el botón del COVID territorial del portal Suin juriscol</t>
  </si>
  <si>
    <t>Universidad Central: 15 particpantes
Universidad del Sinú:33 particpantes</t>
  </si>
  <si>
    <t>SIN</t>
  </si>
  <si>
    <t>1. 27/02/2020
2. 20/03/2020
3. 17/03/2020</t>
  </si>
  <si>
    <t>Correo electrónico</t>
  </si>
  <si>
    <t xml:space="preserve">1. marzo - abril de 2020
2. abril - mayo de 2020
3. abril - mayo de 2020
foro de la plataforma </t>
  </si>
  <si>
    <t>Se realizó el encuentro nacional Tejiendo Justicia en la ciudad de Bogotá el 21 de febrero de 2020</t>
  </si>
  <si>
    <t>Se realizó el foro Justicia para el Ciudadano en la ciudad de Bogotá los días 19 y 20 de febrero de 2020</t>
  </si>
  <si>
    <t>Enero- Febrero de 2020</t>
  </si>
  <si>
    <t>Correo electrónico
Página del Minsiterio</t>
  </si>
  <si>
    <t>19/02/2020
20/02/2020</t>
  </si>
  <si>
    <t>Se publicaron 275 contratos de solicitudes radicadas por las dependencias</t>
  </si>
  <si>
    <t xml:space="preserve">Base de Datos con la relación de contratos Pantallazos de publicacion y link  https://community.secop.gov.co/Public/Tendering/ContractNoticeManagement/Index?currentLanguage=es-CO&amp;Page=login&amp;Country=CO&amp;SkinName=CCE </t>
  </si>
  <si>
    <t>Permanente</t>
  </si>
  <si>
    <t>SECOP I Y II</t>
  </si>
  <si>
    <t xml:space="preserve">Se elaboró un informe que da muestra de la divulgación y convocatoria realizada a participar en la construcción del Plan Anticorrupción y de Atención al Ciudadano 2020, así como la respuesta a la invitación a través de comentarios mediante correo electrónico y redes sociales, logrando un ajuste a las actividades programadas de dicho plan.  </t>
  </si>
  <si>
    <t xml:space="preserve">Informe de participación ciudadana (publicaciones página web, redes sociales y correos electrónicos.  </t>
  </si>
  <si>
    <t>Página web, redes sociales del Ministerio.</t>
  </si>
  <si>
    <t>Página web de la entidad</t>
  </si>
  <si>
    <t>Se ajusto el Plan Anticorrupción y de Atención al Ciudadano 2020 (actividades a desarrollar durante toda la vigencia)</t>
  </si>
  <si>
    <t>No se presenta avance en este período por la situación que se presentó de un momento a otro en la modalidad de "Trabajo en casa"  a causa de la pandemia del coronavirus.Ninguno de nosotros, los funcionarios, calculamos que duraríamos tanto tiempo en casa y no se contó con la base de datos de los periodistas con la que se trabajaba este indicador desde la Oficina. Sinembargo, se hizo el intento con una  lista muy desactualizada y no se pudo lograr el objetivo. Por tal motivo, y una vez superado el inconveniente de tener que trabajar fuera de la entidad,  se decidió que el avance de este indicador en el lapso de enero a abril se sumará al siguiente corte . (A Agosto).</t>
  </si>
  <si>
    <t>Esta acción aún no se realiza se encuentra programada a partir del 01/06/2020.</t>
  </si>
  <si>
    <t>% de avance productos</t>
  </si>
  <si>
    <t>Realización de jornadas de acceso a la justicia en municipios priorizados.</t>
  </si>
  <si>
    <t xml:space="preserve">Producto 1:Encuentros programados en conjunto con el Consejo de Estado se realizarán el segundo semestre de 2020 toda vez que por la emergencia sanitaria por COVID-19 no es posible realizar encuentros presencialesmasivos.
Producto 2: Se está actualizando el manual y elaborando la estrategía de socialización y divulgación. La ejecución   iniciará en el segundo semestre                                         </t>
  </si>
  <si>
    <r>
      <rPr>
        <b/>
        <sz val="11"/>
        <color theme="1"/>
        <rFont val="Arial"/>
      </rPr>
      <t>PRODUCTO 1</t>
    </r>
    <r>
      <rPr>
        <sz val="11"/>
        <color theme="1"/>
        <rFont val="Arial"/>
      </rPr>
      <t xml:space="preserve">: Finalizado. Se realizó divulgación de Suin Juriscol a los estudiantes de Consultorio Jurídico de:
-Universidad Central 
- Universidad del Sinú.
( esta actividad se realizó en conjunto con Legalapp)
</t>
    </r>
    <r>
      <rPr>
        <b/>
        <sz val="11"/>
        <color theme="1"/>
        <rFont val="Arial"/>
      </rPr>
      <t>PRODUCTO 2</t>
    </r>
    <r>
      <rPr>
        <sz val="11"/>
        <color theme="1"/>
        <rFont val="Arial"/>
      </rPr>
      <t xml:space="preserve">: En avance. Se está actualizando el manual de producción normativa, estudiando y elaborando la estrategía para la socilaización del manual de producción normativa en el Comité de Mejora Normativa y para los ciudadanos.  </t>
    </r>
  </si>
  <si>
    <r>
      <rPr>
        <b/>
        <sz val="11"/>
        <color theme="1"/>
        <rFont val="Arial"/>
      </rPr>
      <t>PRODUCTO 1:</t>
    </r>
    <r>
      <rPr>
        <sz val="11"/>
        <color theme="1"/>
        <rFont val="Arial"/>
      </rPr>
      <t xml:space="preserve">
1. acta de divulgación de Suin en la Universidad Central, con la firma de todos los participantes
 2.acta de divulgación de Suin en la Universidad  del Sinu, con la firma de todos los participantes,
3. fotos de las reuniones de divulgación
</t>
    </r>
    <r>
      <rPr>
        <b/>
        <sz val="11"/>
        <color theme="1"/>
        <rFont val="Arial"/>
      </rPr>
      <t>PRODUCTO 2</t>
    </r>
    <r>
      <rPr>
        <sz val="11"/>
        <color theme="1"/>
        <rFont val="Arial"/>
      </rPr>
      <t>: Borrador manual de producciòn normativa</t>
    </r>
  </si>
  <si>
    <t>En la pagina web del Ministerio se encuentra un formulario web que tiene como fin dar inicio al trámite de repatriaciones, en donde  la ciudadanía pueda registrar la solicitud y consultar sobre el estado de la misma.</t>
  </si>
  <si>
    <t>https://www.minjusticia.gov.co/Repatriaciones</t>
  </si>
  <si>
    <t>Se ha difundio la herramienta Suin Juriscol por correo electrónico dirigido a todos los Alcades y Gobernadores del pais, en estos correos se les solcitó el envío de todas las normas que han expedido con ocasión del COVID-19, para ser difundidas en el portal de Suin juriscol</t>
  </si>
  <si>
    <t>Correo electrónico institucional.  Protector de Pantalla de todo los pc institucionales.  Intranet.  Adicionalmente, se publicó un boletín informativo en la intranet.</t>
  </si>
  <si>
    <t>Dentro del plan de capacitaciones que viene adelantando el Ministerio de
Justicia y del Derecho dirigido a todos los funcionarios y contratista, El Dr.
Guillermo León Giraldo Gil, Secretario de la Comisión Primera del Senado, nos acompaña
para tratar las generalidades del Trámite Legislativo.</t>
  </si>
  <si>
    <t>Correo electrónico institucional.  Protector de Pantalla de todo los pc institucionales.  Intranet.  Adicionalmente, se publicó un boletín informativo en la intranet.</t>
  </si>
  <si>
    <t>Documento con memorias de resultados y listados de asistencia.</t>
  </si>
  <si>
    <t xml:space="preserve">Se solicita aclarar a la dependencia si el documento "memorias de resultados" fue publicado en la página web o a través de que canal  se divulgó? (Columnas S y T). En caso de no haber sido divulgado, ¿autoriza al GSC para publicarlo en: https://www.minjusticia.gov.co/Servicio-al-Ciudadano/Participe ?
Por davor indicar si se aplicó encuesta de satisfacción a los asistentes a la actividad (columna U). En caso de no haberse aplicado, se informa que existe una encuesta construida como herramienta de apoyo a las dependencias y esta disponible en: 
https://www.minjusticia.gov.co/Servicio-al-Ciudadano/Minjusticia_te_escucha
En la actividad programada se estableció que la población objetivo sería "Academia, Unidades de trabajo legislativo del congreso, Ciudadanía en general", pero los soportes de la actividad registran convocatoria unicamente a servidores y contratistas del MinJusticia. Por favor aclarar para poder validar el avance reportado.
</t>
  </si>
  <si>
    <t>Se solicitó aclarar el reporte e incluir las evidencias. La encuesta no está aún en operación pero ya se divulgó información premliminar por reportar.
Ya ok.</t>
  </si>
  <si>
    <t xml:space="preserve"> El avance de este indicador se reportará en  el mes de agosto, ya que por la contengencia se reporgramaron tareas internas.</t>
  </si>
  <si>
    <t>% avance gestión</t>
  </si>
  <si>
    <t>Actividad permanente hasta 31/12/2020, se ajusta porcentaje reportado al esperado del primer cuatrimestre 33,4%. El esperado total para la vigencia es 100%.
Soporte validado. Ok</t>
  </si>
  <si>
    <t>En avance.</t>
  </si>
  <si>
    <t>Actividad que dependen de programación externa. Se esta a la espera de la decisión que tome el Gobierno Nacional por el Covid-19.</t>
  </si>
  <si>
    <t>Actividad sin iniciar. En término.</t>
  </si>
  <si>
    <t>Aproximadamente 200 participantes</t>
  </si>
  <si>
    <t>Aproximadamente 40 participantes</t>
  </si>
  <si>
    <t xml:space="preserve">Programas de formación implementados </t>
  </si>
  <si>
    <t>Foros realizados</t>
  </si>
  <si>
    <t xml:space="preserve">Los programas de formación virtual en género y discapacidad ya finalizaron, con un total de 1.095 personas certificadas.  </t>
  </si>
  <si>
    <t xml:space="preserve">Esta actividad esta programada para iniciar en noviembre.
Asi mismo se esta evaluando la posibilidad de realizarlo de manera virtual. </t>
  </si>
  <si>
    <t>Aproximadamente 600 participantes en los dos días de foro.</t>
  </si>
  <si>
    <t>Si bien el producto se ejecutó al 100%,  es necesario que la dependecia construya y divulgue (publique en página web) el informe de resultados de la actividad, para de esta manera asignarles un porcentaje de gestión del 100% (actualmente se les asignó 80%). 
Se solicita revisar la columna V, e indicar si se aplicó o no encuesta de satisfacción a los asistentes a la actividad. En caso de no haberse aplicado, se informa que existe una encuesta construida como herramienta de apoyo a las dependencias y esta disponible en: 
https://www.minjusticia.gov.co/Servicio-al-Ciudadano/Minjusticia_te_escucha</t>
  </si>
  <si>
    <t>Si bien el producto se ejecutó al 25%,  es necesario que la dependecia construya y divulgue (publique en página web) el informe de resultados de la actividad, para de esta manera asignarles un porcentaje de gestión del 25% (actualmente se les asigno 20%). 
Se solicita revisar la columna V, e indicar si se aplicó o no encuesta de satisfacción a los asistentes a la actividad. En caso de no haberse aplicado, se informa que existe una encuesta construida como herramienta de apoyo a las dependencias y esta disponible en: 
https://www.minjusticia.gov.co/Servicio-al-Ciudadano/Minjusticia_te_escucha</t>
  </si>
  <si>
    <t>1. Correos y documentos de gestión preliminar 
2.Cronograma de socialización del protocolo de reconocimiento de la Kriss Romaní 2020</t>
  </si>
  <si>
    <t>1. Correo de Ministerio de Justicia y del Derecho - Obligaciones persona jurídica para solicitud de CDP para actividad "Unión de esfuerzos para prestar apoyo técnico y financiero a los proyectos que sean priorizados por el Ministerio de Justicia y del Derecho en el marco de la fase III del Banco de Iniciativas y Proyectos para el fortalecimiento de la Justicia Propia de los pueblos étnico".</t>
  </si>
  <si>
    <t>Actividad sin iniciar. En término y con avances preliminares de gestión.</t>
  </si>
  <si>
    <t>1. Documentos de gestión
2. Informe de actividad</t>
  </si>
  <si>
    <t>1. Documentos con evidencias gestión de socialización</t>
  </si>
  <si>
    <t>Preliminar
17/02/2020</t>
  </si>
  <si>
    <t>20 personas</t>
  </si>
  <si>
    <t>La dependencia no reportó avance de gestión, sin emnargo la actividad se encuentra en términos.</t>
  </si>
  <si>
    <t>En el primer cuatrimestre de 2020 se realizó la revisión final y concepto a la luz de los cinco productos entregados por la Escuela de Justicia Comunitaria de la Universidad Nacional en el marco del desarrollo de la estrategia de sensibilización y concientización ciudadana de la política criminal, sobre los fines del derecho penal y de la pena privativa de la libertad (Contrato 325 de 2019). De acuerdo a la revisión que se hizo de los entregables finales, se considero que la Universidad Nacional de Colombia cumplió a cabalidad el convenio autorizando el proceso de liquidación del contrato y pago del saldo pendiente. Una vez liquidado el contrato se avanzará en los temas de planeación y de contratación de lo que será la seguda fase de la campaña en 2020.</t>
  </si>
  <si>
    <t>Como no se tiene el convenio suscrito, debido a aspectos administrativos que están siendo valorados por contratación relacionados con la contrapartida. Se están analizando alternativas de solución para dar inicio a la actividad.</t>
  </si>
  <si>
    <t>El seguimiento sobre la implementación del Formato Único de Inventario Documental FUID en archivos de Gestión para esta vigencia dará inicio a partir del segundo semestre del año, iniciando con la socialización del cronograma de Transferencias Documentales, A la fecha se iniciara con  mesas de trabajo con las dependencias de forma virtual  verificando el estado de la documentación a transferir  y posteriormente se dará cumplimiento al cronograma y al  P-GD-08 Procedimiento de Transferencias Documentales, teniendo en cuenta la emergencia Sanitaria declarada mediante la Resolución 385 del 12 de marzo de 2020 y la Directiva Presidencial No. 02 de 2020, desde el 19 de marzo el Ministerio de Justicia y del Derecho adoptó la modalidad de trabajo en casa, mediante Circular MJD - CIR20 - 0000020 - SEG – 4000, por lo cual nos ajustaremos a las decisiones administrativas y así establecer protocolos de seguridad para retomar y dar cumplimiento a la actividad.</t>
  </si>
  <si>
    <t>EPX</t>
  </si>
  <si>
    <t>El seguimiento sobre la implementación del Formato Único de Inventario Documental FUID en archivos de Gestión para esta vigencia dará inicio a partir del segundo semestre del año, iniciando con la socialización del cronograma de Transferencias Documentales, A la fecha se iniciará con  mesas de trabajo con las dependencias de forma virtual  verificando el estado de la documentación a transferir  y posteriormente se dará cumplimiento al cronograma y al  P-GD-08 Procedimiento de Transferencias Documentales, teniendo en cuenta la emergencia Sanitaria declarada mediante la Resolución 385 del 12 de marzo de 2020 y la Directiva Presidencial No. 02 de 2020, desde el 19 de marzo el Ministerio de Justicia y del Derecho adoptó la modalidad de trabajo en casa, mediante Circular MJD - CIR20 - 0000020 - SEG – 4000, por lo cual nos ajustaremos a las decisiones administrativas y así establecer protocolos de seguridad para retomar y dar cumplimiento a la actividad.</t>
  </si>
  <si>
    <t>Socializar los lineamientos institucionales de participación ciudadana a los colaboradores de la Entidad.</t>
  </si>
  <si>
    <t>Creación Equipo de Gestión Integra del MJD:
Convocatoria Masiva (2 al 13 de marzo del 2020)
1. Campaña de expectativa 
2. Convocatoria fortalecida con sensibilización en los puestos de trabajo de todo el Ministerio
3. Resolución No. 0465 del 29 de abril de 2020 “Por la cual se crea el Equipo de Gestión Integra del Ministerio de Justicia y del Derecho, se designan sus integrantes y se dictan disposiciones frente a sus responsabilidades”.</t>
  </si>
  <si>
    <t>Intranet
Correos electrónicos Institucionales
Personalizado</t>
  </si>
  <si>
    <t>*Página Web: https://www.minjusticia.gov.co/Normatividad/Normatividad/Resoluciones/Resoluciones_2020
*Correos institucionales</t>
  </si>
  <si>
    <t>Evaluación perceptual= Equipo motivado a la participación y al logro de sus objetivos</t>
  </si>
  <si>
    <t>* Consolidación y Fortalecimiento Equipo Integro MINJUSTICIA
* La armonización del Código de Integridad del MinJusticia
* Fortalecimiento de una cultura Integra en el MinJusticia</t>
  </si>
  <si>
    <t>Enlaces con aliados para fortalecimiento del equipo de Integridad (DAFP - ARL - SECRETARIA DE TRANSPARENCIA)</t>
  </si>
  <si>
    <t xml:space="preserve"> 1. Correos de convocatoria y socialización
2. Resolución No. 0465 del 29 de abril de 2020 “Por la cual se crea el Equipo de Gestión Integra del Ministerio de Justicia y del Derecho, se designan sus integrantes y se dictan disposiciones frente a sus responsabilidades”.</t>
  </si>
  <si>
    <t>02/03/2020 a
13/03/2020</t>
  </si>
  <si>
    <t>Se estima finalizar en 31/09/2020
15/12/2020</t>
  </si>
  <si>
    <t>Resolución: 30/04/2020
Proyecto código: pendiente</t>
  </si>
  <si>
    <t>Actividad en término con avance del 33% validado.</t>
  </si>
  <si>
    <t>No se aplicó.</t>
  </si>
  <si>
    <t>Revisar, anañizar y aplicar las sugerencias recomendadass por los grupos de interés que sean viables, en el documento del PAAC 2020.</t>
  </si>
  <si>
    <t>31/02/2020</t>
  </si>
  <si>
    <t>Oficios dirigidos a las alcadías
Correo electrónico</t>
  </si>
  <si>
    <t xml:space="preserve">1.Se esta gestionando el convenio 2020 para realizar las encuestas, su estado se encuentra en proceso de perfeccionamiento.
2. Se realizaron un total de 706 encuestas en un total de 12 jornadas de 40 programadas, que se llevaron a cabo en los departamentos de Cauca, Guajira, Magdalena, y Valle del Cauca (Con adición del convenio 2019). </t>
  </si>
  <si>
    <t>19/02/2020 al 13/03/2020</t>
  </si>
  <si>
    <t>Actividad en término con avance del 30% en la ejecución del producto y 40% en gestión, validados.</t>
  </si>
  <si>
    <t>1. Se construyó de manera colaborativa el plan de participación ciudadana "MinJusticia te escucha" 2020, que contempla las siguientes estrategias:(1) Promoción efectiva de la participación ciudadana; (2) Condiciones institucionales idóneas para la promoción de la participación; y (3) Fomento de la cultura institucional para la participación ciudadana. Esta acción contó con aporte de todas las dependencias de la Entidad y el apoyo de Urna de Cristal, lográndose niveles altos de participación ciudadana, con un total de 724.522 cuentas alcanzadas, la interacción de 326.693 ciudadanos de 156 municipios de 28 departamentos del país, la recepción de 855 aportes de la ciudadanía y la respuesta al 100% de estos. 
2.Se elaboró y divulgó el informe de resultados de la construcción colaborativa del plan de participación ciudadana MinJusticia te escucha 2020.</t>
  </si>
  <si>
    <t>1. Documento plan y estrategias de participación 2020.
2. Listados de asistencia
3. Soportes de diseño de la campaña
4. Piezas gráficas y publicaciones de la campaña
5. Informe de resultados de la construcción colaborativa
6. Soportes de socialización y divulgación de resultados</t>
  </si>
  <si>
    <t>Observaciones GSC - Segunda línea de defensa</t>
  </si>
  <si>
    <t>Observaciones dependencia - primera línea de defensa</t>
  </si>
  <si>
    <t>Actividad cumplida al 100%</t>
  </si>
  <si>
    <t>06/02/2020 a 26/02/2020</t>
  </si>
  <si>
    <t>Sitio web
institucional</t>
  </si>
  <si>
    <t>10/02/2020 a 26/02/2020</t>
  </si>
  <si>
    <t>1.Sitio web
instituciona MinJusticia
2.Sitio web
Urna de
Cristal
3. Redes
sociales
(Sinergia de
Gobierno)
4. Mailing
5. Intranet institucional
6.SMS</t>
  </si>
  <si>
    <t>Formulario
virtual
Redes sociales
(Facebook y
Twitter)
Página web urna
de cristal “cajón
de comentarios”
Correo
electrónico</t>
  </si>
  <si>
    <t>Canales utilizados para el diálogo</t>
  </si>
  <si>
    <t xml:space="preserve">724.522
Cuentas
alcanzadas
326.693
Interacciones ciudadanas en:
</t>
  </si>
  <si>
    <t>Portal de datos
abiertos del
Estado
colombiano
Redes sociales
Página web
MinJusticia
Página web
urna de cristal
Correo institucional</t>
  </si>
  <si>
    <t>Total encuestas: 472
De 1 a 5, siendo 1 la
calificación más baja y 5 la
más alta:
Calificación con 5 = 21.1%
Calificación con 4 = 29.8%
Calificación con 3 = 33.8%%
Calificación con 2 =8.3%
Calificación con 1 = 7%
Se concluye que el 85% de la población que caliicó la actividad tuvo una percepción positiva.</t>
  </si>
  <si>
    <t>Se encuentra registrados y socializados en:
https://www.minjusticia.gov.co/Portals/0/Participe_2020/Anexo%201_%20Consolidado%20de%20respuestas%20a%20ciudadanos_campana_MinJusticiaTeEscucha_2020.xls?ver=2020-03-11-160822-377</t>
  </si>
  <si>
    <t>Cumplidos</t>
  </si>
  <si>
    <t xml:space="preserve">Para establecer el número de participantes de la actividad, se contabilizó la cantidad de me gusta dados a la publicación, comentarios, link compartido en redes sociales y los correos electrónicos sugiriendo ajuste al Plan Anticorrupción y Atención al Ciudadano. </t>
  </si>
  <si>
    <t>Correo electrónico
Redes Sociales MinJusticia</t>
  </si>
  <si>
    <t>Se realizó la medición del indicador “Percepción del ciudadano frente a la atención recibida por el Grupo de Servicio al Ciudadano”  correspondiente al primer trimestre de la vigencia 2020, el cual es insumo para la construcción del informe del primer semestre de la vigencia.</t>
  </si>
  <si>
    <t>1. Matriz de medición del indicador “Percepción del ciudadano frente a la atención recibida por el Grupo de Servicio al Ciudadano”  correspondiente al primer trimestre de la vigencia 2020. 
2. Documentos con fuentes de información para la medición del indicador.</t>
  </si>
  <si>
    <t>Botoneras canal presencial
Pagina web
Télefonico (encuesta)</t>
  </si>
  <si>
    <t>1/01/2020
a 
30/04/2020</t>
  </si>
  <si>
    <t>Botoneras canal presencial
Pagina web (encuestas)
Télefonico (encuesta)</t>
  </si>
  <si>
    <t>372 ciudadanos</t>
  </si>
  <si>
    <t xml:space="preserve">La medición de la percepción de los ciudadanos frente a la atención recibida por el Grupo de Servicio al Ciudadano correspondiente al cuarto trimestre de la vigencia 2019 por los diferentes canales, se ubicó en el rango de satisfacción con un porcentaje de 88,2% sobre 100%. </t>
  </si>
  <si>
    <t>Actividad con avance del 50%. En terminos.</t>
  </si>
  <si>
    <t>% avance plan productos</t>
  </si>
  <si>
    <t>% avance plan gestión</t>
  </si>
  <si>
    <t>Se construyó y socializón con los enlances del Ministerior,  el diagnóstico del estado de la implementaicón de la política de participación ciudadana y rendición de cuentas.</t>
  </si>
  <si>
    <t>1. Documento diagnóstico.
2. Ruta de intranet con doucmento publicado: https://www.minjusticia.gov.co/Portals/0/2020/Participe/Informe%20de%20seguimiento%20al%20plan%20participacion%20ciudadana%20y%20rendicion%20de%20cuentas_2019.pdf
3. Correo electrónico de socialización
4.Pieza gráfica de socialización</t>
  </si>
  <si>
    <t>Se construyó y socializó con los enlaces de participación,  el formato interno de reporte de las actividades de participación del Ministerio.</t>
  </si>
  <si>
    <t>1. Formato construido
2. Correo de socialización
3.Evidencias primer encuentro de enlaces de participación donde se socializó el formato</t>
  </si>
  <si>
    <t>Actividad cumplida al 100%.</t>
  </si>
  <si>
    <t>Se realizó la estructuración y publicaicón de un micrositio denominado "MinJusticia te ecucha" en la sección servicio al ciudadano del sitio web institucional, dentro de la cual se incluyen herramientas interacción con los grupos de interés y divulgación de información georeferenciada.</t>
  </si>
  <si>
    <t>Se avanzó en la construcción de contenidos para el documento de lineamientos para el desarrollo de las actividades de participación ciudadana en el Ministerio, socializandolos previo a su documentación en el SIG, con los enlaces de participación ciudadana de la Entidad en el mes de marzo.</t>
  </si>
  <si>
    <t>1. Presentación con lineameintos de participación.
2. Correo de socialización
3.Evidencias primer encuentro de enlaces de participación donde se socializan los lineamientos
4. Documento borrador de Manual</t>
  </si>
  <si>
    <t>Se construyó y socializó con los enlaces de participación,  un modelo de encuesta de satisfacción para aplicar en los ejericios de diálogo con los grupos de interés.</t>
  </si>
  <si>
    <t>1. Modelo de encuesta (física y virtual) (link de la versión virtual 
https://www.minjusticia.gov.co/Servicio-al-Ciudadano/Minjusticia_te_escucha)
2. Correo de socialización
3.Evidencias primer encuentro de enlaces de participación donde se socializó el modelo (físico y virtual)</t>
  </si>
  <si>
    <t>Se preparó pieza gráfica para solicitud de reporte del plan de participación correspondiente al primer cuatrimestre de la vigencia.</t>
  </si>
  <si>
    <t>1. Pieza gráfica diseñada</t>
  </si>
  <si>
    <t>Actividad en término con avance del 0% en la ejecución del producto y 15% en gestión, validados.</t>
  </si>
  <si>
    <t>Se construyó y socializó con los enlaces de participación,  un modelo de informe de ejericios de participación ciudadana que realice el Ministerio.</t>
  </si>
  <si>
    <t>1. Modelo de infome.
2. Correo de socialización
3.Evidencias primer encuentro de enlaces de participación donde se socializó el modelo (físico y virtual)</t>
  </si>
  <si>
    <t xml:space="preserve">1. Se construyó el cronograma de acciones de capacitación sobre temas de servicio al ciudadano para los enlaces de las dependencias del Ministerio.
2. Se dictaron capacitaciones virtuales y presenciales sobre temas de servicio al ciudadano a las dependencias del Ministerio: Grupo de Gestión Humana (13/03/2020); Grupo de Gestión Documental (27/03/2020), Dirección de Política Criminal y Penitenciaria (30/03/2020); Dirección de Política contra las Drogas y Actividades Relacionadas (30/03/2020); Subdirección de Control y Fiscalización de Sustancias Químicas y Estupefacientes (grupo sustancias químicas) (31/03/2020); 
Dirección de Justicia Formal / Dirección de Justicia Transicional y Subdirección Estratégica y de Análisis (01/04/2020); Dirección de Política Criminal y Penitenciaria (01/04/2020); DMASC- todos los grupos (02/04/2020); Dirección de Desarrollo del Derecho y del Ordenamiento Jurídico (02/04/2020); y Dirección de Asuntos Internacionales y Dirección  Jurídica (03/04/2020).
3. Adicionalmente, vía email y/o en intranet  se realiza socialización del Manual de Servicio al Ciudadano (17/02/2020) y sobre tips de servicio al ciudadano. 
</t>
  </si>
  <si>
    <t>1. Evidencias de capacitaciones  virtuales
2- Evidencias de capacitaciones presenciales
3. Presentación ppt de apoyo a capacitaciones
4. Correos electrónicos de invitación a capacitaciones
5. Correos electrónicos de socialización de tips y manual
6. Links intranet con tips de servicio al ciudadano</t>
  </si>
  <si>
    <t>Actividad en término con avance del 50% en la ejecución del producto y 60% en gestión, validados.</t>
  </si>
  <si>
    <t>Actividad en término con avance del 50% en la ejecución del producto y 50% en gestión, validados.</t>
  </si>
  <si>
    <t>Se realizó la primera jornada de scialización de lineamientos de participación ciudadana con los enlaces de todas las dependencias de la Entidad en el mes de marzo.</t>
  </si>
  <si>
    <t>1. Presentación de la jonrada
2. Correo de convocatoria
3.Evidencias asistencia
4. Pieza gráfica de convocatoria</t>
  </si>
  <si>
    <t>Se anexan evidencias, correspondientes a listados de asistencia de actividades. Se envían evidencias relacionadas con correos electrónicos.
  el informe definitivo se entregará al final de año consolidando resultados de las actividades de participación de la dependencia realizadas durante el 2020.</t>
  </si>
  <si>
    <t>Se envían evidencias relacionadas con correos electrónicos.
  el informe definitivo se entregará al final de año consolidando resultados de las actividades de participación de la dependencia realizadas durante el 2020.</t>
  </si>
  <si>
    <t>Pendiente evidencias, correspondientes a listados de asistencia de actividades toda vez que se encuentran físico en las instalaciones del Ministerio de Justicia. Se envían evidencias relacionadas con correos electrónicos.
las columnas  Q y R corresponden a la mesa de trabajo programada como indicador de la actividad, pero se encuentran planeados nuevos encuentros sobre el proyecto de depuración normativa con nuevas entidades con el fin de mejorar el cumplimiento del indicador más allá del 100%. 
 el informe definitivo se entregará al final de año consolidando resultados de las actividades de participación de la dependencia realizadas durante el 2020.</t>
  </si>
  <si>
    <t xml:space="preserve">Se está desarrollando la depurción del DUR, cumplinedo  el cronograma de trabajo al interior de las entidades del sector Justicia y del Derecho </t>
  </si>
  <si>
    <r>
      <t>1. Bocetos de estructuración de contenidos
2. Correos con evidencias de publicación de micrositio</t>
    </r>
    <r>
      <rPr>
        <b/>
        <sz val="11"/>
        <color theme="1"/>
        <rFont val="Arial"/>
      </rPr>
      <t xml:space="preserve">
</t>
    </r>
  </si>
  <si>
    <t>En el mes de febrero se solicitó mediante correo electrónico a la MAPP OEA la propuesta de un cronograma con fechas para cada encuentro, las cuales se remitieron a inicios del mes de marzo y se inició con la conversación con las autoridades del Pueblo Rom. Sin embargo, debido a las medidas sanitarias establecidas con ocasión del COVID-19, fue necesario remitir un nuevo correo electrónico a la MAPP, con el fin de plantear una estrategia conjunta para la reformulación de fechas de encuentros, las cuales se plantean desde el mes de junio en los mismos dias del documento excel inicial. Igualmente,  se logró la impresión de 100 ejemplares del documento de protocolo que serán entregados en las jornadas que se realicen en el año 2020.</t>
  </si>
  <si>
    <t>Se avanzó en la actualización de los módulos 1 y 2 del contenido de formación que se suministrará a la ESAP para virtualización e implementación. Igualmente, se enviaron las obligaciones del convenio para solicitud de CDP.</t>
  </si>
  <si>
    <t>Esta actividad esta programada para iniciar desarrollo de producto en agosto.
En el mes de febrero se solicitó mediante correo electrónico a la MAPP OEA la propuesta de un cronograma con fechas para cada encuentro, las cuales se remitieron a inicios del mes de marzo y se inició con la conversación con las autoridades del Pueblo Rom. Sin embargo, debido a las medidas sanitarias establecidas con ocasión del COVID-19, fue necesario remitir un nuevo correo electrónico a la MAPP, con el fin de plantear una estrategia conjunta para la reformulación de fechas de encuentros, las cuales se plantean desde el mes de junio en los mismos dias del documento excel inicial.
Igualmente,  se logró la impresión de 100 ejemplares del documento de protocolo que serán entregados en las jornadas que se realicen en el año 2020.</t>
  </si>
  <si>
    <t>Esta actividad esta programada para iniciar desarrollo de producto en agosto.
Se avanzó en la actualización de los módulos 1 y 2 del contenido de formación que se suministrará a la ESAP para virtualización e implementación. Igualmente, se enviaron las obligaciones del convenio para solicitud de CDP.</t>
  </si>
  <si>
    <t>Esta actividad esta programada para iniciar en julio. La DJF se encuentra consolidando los documentos de necesidades y temas de capacitación. Se trabajaron documentos de necesidades y especificaciones técnicas de acuerdo con el PND y prioridades del Gobierno Nacional, así como antecedentes, y se está a la espera de la firma del Convenio marco previsto con la ESAP, a partir del cual se radicará el anexo con las necesidades de la Dirección en esta materia.
Se llevó a cabo, así mismo, reunión de exploración con Ministerio del Interior el 27 de marzo de 2020 para validar posibilidad de alinear esfuerzos en territorio con inspectores y corregidores, así como varias reuniones internas para definir alcance de los procesos programados.
Se analiza la posibilidad de ajustar el alcance de la actividad considerando el contexto del estado de emergencia y las necesidades más apremiantes de estos operadores, sobre las que puede intervenir el MJD en el marco de sus competencicas.</t>
  </si>
  <si>
    <t xml:space="preserve">Se avanzó en la gestión del proceso pre-contractual con el operador para la ejecución de las jornadas. </t>
  </si>
  <si>
    <t>Se está adelantando la gestión correspondiente, no obstante teniendo en cuenta la situación incierta por la que atraviesa el país con el COVID 19 y en razón a que estas jornadas involucran la participación de personas de forma presencial, esta actividad podría cambiar. Pero por ahora se mantiene.</t>
  </si>
  <si>
    <r>
      <rPr>
        <sz val="11"/>
        <rFont val="Arial"/>
      </rPr>
      <t>1. Documentos de estudios previos y sus anexos
2.Correos electrónicos de gestión
3. Estudio de sector</t>
    </r>
    <r>
      <rPr>
        <sz val="11"/>
        <color theme="10"/>
        <rFont val="Arial"/>
      </rPr>
      <t xml:space="preserve">
</t>
    </r>
  </si>
  <si>
    <t>Página web</t>
  </si>
  <si>
    <t>Virtual</t>
  </si>
  <si>
    <t>Meet (plataforma virtual) y Correo electrónico</t>
  </si>
  <si>
    <t>Se esta gestionando convenio para el desarrollo de la actividad.</t>
  </si>
  <si>
    <t>1. Tabulación de encuestas
2.Análisis de encuentas aplicadas
3.Documentos con evidencias de gestión de nuevo convenio
4.Correos/oficios de convocatoria</t>
  </si>
  <si>
    <t>Por definir</t>
  </si>
  <si>
    <t xml:space="preserve">Listados de asistencia y memorias </t>
  </si>
  <si>
    <t>Capacitaciones/talleres/charlas/jornadas resalizados/información divulgada</t>
  </si>
  <si>
    <t>Socializar los protocolos de atención al ciudadano a los colaboradores de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</si>
</sst>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4" x14ac:knownFonts="1">
    <font>
      <sz val="11"/>
      <color theme="1"/>
      <name val="Calibri"/>
      <family val="2"/>
      <scheme val="minor"/>
    </font>
    <font>
      <u/>
      <sz val="11"/>
      <color theme="10"/>
      <name val="Calibri"/>
      <family val="2"/>
      <scheme val="minor"/>
    </font>
    <font>
      <u/>
      <sz val="11"/>
      <color theme="11"/>
      <name val="Calibri"/>
      <family val="2"/>
      <scheme val="minor"/>
    </font>
    <font>
      <sz val="11"/>
      <color theme="1"/>
      <name val="Gadugi"/>
      <family val="2"/>
    </font>
    <font>
      <b/>
      <sz val="24"/>
      <color theme="1"/>
      <name val="Gadugi"/>
      <family val="2"/>
    </font>
    <font>
      <b/>
      <sz val="24"/>
      <color theme="0"/>
      <name val="Gadugi"/>
      <family val="2"/>
    </font>
    <font>
      <b/>
      <sz val="36"/>
      <color theme="0"/>
      <name val="Gadugi"/>
      <family val="2"/>
    </font>
    <font>
      <i/>
      <sz val="16"/>
      <color theme="1"/>
      <name val="Gadugi"/>
      <family val="2"/>
    </font>
    <font>
      <sz val="13"/>
      <color theme="1"/>
      <name val="Gadugi"/>
      <family val="2"/>
    </font>
    <font>
      <b/>
      <sz val="28"/>
      <color theme="1"/>
      <name val="Gadugi"/>
      <family val="2"/>
    </font>
    <font>
      <b/>
      <sz val="12"/>
      <name val="Lucida Sans"/>
    </font>
    <font>
      <b/>
      <sz val="12"/>
      <color theme="1"/>
      <name val="Lucida Sans"/>
    </font>
    <font>
      <b/>
      <sz val="12"/>
      <color theme="0"/>
      <name val="Lucida Sans"/>
    </font>
    <font>
      <sz val="12"/>
      <color theme="1"/>
      <name val="Lucida Sans"/>
    </font>
    <font>
      <u/>
      <sz val="12"/>
      <color theme="10"/>
      <name val="Lucida Sans"/>
    </font>
    <font>
      <sz val="12"/>
      <name val="Lucida Sans"/>
    </font>
    <font>
      <sz val="12"/>
      <color rgb="FF000000"/>
      <name val="Lucida Sans"/>
    </font>
    <font>
      <sz val="11"/>
      <color theme="1"/>
      <name val="Calibri"/>
      <family val="2"/>
      <scheme val="minor"/>
    </font>
    <font>
      <sz val="12"/>
      <color indexed="81"/>
      <name val="Tahoma"/>
      <family val="2"/>
    </font>
    <font>
      <b/>
      <sz val="12"/>
      <name val="Arial"/>
    </font>
    <font>
      <sz val="11"/>
      <name val="Arial"/>
    </font>
    <font>
      <sz val="11"/>
      <color theme="1"/>
      <name val="Arial"/>
    </font>
    <font>
      <b/>
      <sz val="36"/>
      <color theme="1"/>
      <name val="Arial"/>
    </font>
    <font>
      <b/>
      <sz val="22"/>
      <color theme="0"/>
      <name val="Arial"/>
    </font>
    <font>
      <b/>
      <sz val="11"/>
      <color theme="1"/>
      <name val="Arial"/>
    </font>
    <font>
      <sz val="16"/>
      <color theme="1"/>
      <name val="Arial"/>
    </font>
    <font>
      <b/>
      <sz val="14"/>
      <color indexed="81"/>
      <name val="Calibri"/>
    </font>
    <font>
      <b/>
      <sz val="14"/>
      <color rgb="FF0000FF"/>
      <name val="Calibri"/>
    </font>
    <font>
      <sz val="14"/>
      <color indexed="81"/>
      <name val="Calibri"/>
    </font>
    <font>
      <b/>
      <sz val="14"/>
      <color rgb="FF008000"/>
      <name val="Calibri"/>
    </font>
    <font>
      <sz val="8"/>
      <name val="Calibri"/>
      <family val="2"/>
      <scheme val="minor"/>
    </font>
    <font>
      <b/>
      <sz val="12"/>
      <color theme="0"/>
      <name val="Arial"/>
    </font>
    <font>
      <sz val="11"/>
      <color rgb="FF000000"/>
      <name val="Arial"/>
    </font>
    <font>
      <sz val="9"/>
      <color indexed="81"/>
      <name val="Calibri"/>
      <family val="2"/>
    </font>
    <font>
      <b/>
      <sz val="9"/>
      <color indexed="81"/>
      <name val="Calibri"/>
      <family val="2"/>
    </font>
    <font>
      <sz val="11"/>
      <color theme="7" tint="-0.499984740745262"/>
      <name val="Arial"/>
    </font>
    <font>
      <b/>
      <sz val="16"/>
      <color theme="0"/>
      <name val="Arial"/>
    </font>
    <font>
      <sz val="11"/>
      <color theme="0"/>
      <name val="Arial"/>
    </font>
    <font>
      <u/>
      <sz val="11"/>
      <color theme="10"/>
      <name val="Arial"/>
    </font>
    <font>
      <sz val="11"/>
      <color theme="10"/>
      <name val="Arial"/>
    </font>
    <font>
      <sz val="18"/>
      <color theme="1"/>
      <name val="Arial"/>
    </font>
    <font>
      <sz val="20"/>
      <color theme="1"/>
      <name val="Arial"/>
    </font>
    <font>
      <b/>
      <sz val="22"/>
      <name val="Arial"/>
    </font>
    <font>
      <b/>
      <sz val="14"/>
      <color theme="1"/>
      <name val="Calibri"/>
      <scheme val="minor"/>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3" tint="-0.249977111117893"/>
        <bgColor indexed="64"/>
      </patternFill>
    </fill>
    <fill>
      <patternFill patternType="solid">
        <fgColor rgb="FF00B0F0"/>
        <bgColor indexed="64"/>
      </patternFill>
    </fill>
    <fill>
      <patternFill patternType="solid">
        <fgColor rgb="FFFF9933"/>
        <bgColor indexed="64"/>
      </patternFill>
    </fill>
    <fill>
      <patternFill patternType="solid">
        <fgColor rgb="FF7030A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rgb="FF660066"/>
        <bgColor indexed="64"/>
      </patternFill>
    </fill>
    <fill>
      <patternFill patternType="solid">
        <fgColor rgb="FF3366FF"/>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theme="0"/>
      </patternFill>
    </fill>
    <fill>
      <patternFill patternType="solid">
        <fgColor theme="9" tint="0.59999389629810485"/>
        <bgColor indexed="64"/>
      </patternFill>
    </fill>
    <fill>
      <patternFill patternType="solid">
        <fgColor theme="7" tint="0.59999389629810485"/>
        <bgColor indexed="64"/>
      </patternFill>
    </fill>
  </fills>
  <borders count="87">
    <border>
      <left/>
      <right/>
      <top/>
      <bottom/>
      <diagonal/>
    </border>
    <border>
      <left style="thin">
        <color auto="1"/>
      </left>
      <right style="thin">
        <color auto="1"/>
      </right>
      <top style="thin">
        <color auto="1"/>
      </top>
      <bottom style="thin">
        <color auto="1"/>
      </bottom>
      <diagonal/>
    </border>
    <border>
      <left style="slantDashDot">
        <color theme="3"/>
      </left>
      <right/>
      <top style="slantDashDot">
        <color theme="3"/>
      </top>
      <bottom/>
      <diagonal/>
    </border>
    <border>
      <left style="slantDashDot">
        <color theme="3"/>
      </left>
      <right style="slantDashDot">
        <color theme="3"/>
      </right>
      <top style="slantDashDot">
        <color theme="3"/>
      </top>
      <bottom/>
      <diagonal/>
    </border>
    <border>
      <left style="medium">
        <color theme="3"/>
      </left>
      <right style="medium">
        <color theme="3"/>
      </right>
      <top style="medium">
        <color theme="3"/>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style="slantDashDot">
        <color theme="3"/>
      </right>
      <top style="medium">
        <color theme="3"/>
      </top>
      <bottom style="medium">
        <color theme="3"/>
      </bottom>
      <diagonal/>
    </border>
    <border>
      <left style="slantDashDot">
        <color theme="3"/>
      </left>
      <right style="slantDashDot">
        <color theme="3"/>
      </right>
      <top style="medium">
        <color theme="3"/>
      </top>
      <bottom style="medium">
        <color theme="3"/>
      </bottom>
      <diagonal/>
    </border>
    <border>
      <left style="slantDashDot">
        <color theme="3"/>
      </left>
      <right style="medium">
        <color theme="3"/>
      </right>
      <top style="medium">
        <color theme="3"/>
      </top>
      <bottom style="medium">
        <color theme="3"/>
      </bottom>
      <diagonal/>
    </border>
    <border>
      <left style="medium">
        <color theme="3"/>
      </left>
      <right style="slantDashDot">
        <color theme="3"/>
      </right>
      <top style="medium">
        <color theme="3"/>
      </top>
      <bottom/>
      <diagonal/>
    </border>
    <border>
      <left style="slantDashDot">
        <color theme="3"/>
      </left>
      <right style="slantDashDot">
        <color theme="3"/>
      </right>
      <top style="medium">
        <color theme="3"/>
      </top>
      <bottom/>
      <diagonal/>
    </border>
    <border>
      <left/>
      <right style="hair">
        <color theme="3"/>
      </right>
      <top/>
      <bottom/>
      <diagonal/>
    </border>
    <border>
      <left style="hair">
        <color theme="3"/>
      </left>
      <right/>
      <top/>
      <bottom style="hair">
        <color theme="3"/>
      </bottom>
      <diagonal/>
    </border>
    <border>
      <left/>
      <right/>
      <top/>
      <bottom style="hair">
        <color theme="3"/>
      </bottom>
      <diagonal/>
    </border>
    <border>
      <left/>
      <right style="hair">
        <color theme="3"/>
      </right>
      <top/>
      <bottom style="hair">
        <color theme="3"/>
      </bottom>
      <diagonal/>
    </border>
    <border>
      <left style="hair">
        <color theme="3"/>
      </left>
      <right style="hair">
        <color theme="3"/>
      </right>
      <top/>
      <bottom/>
      <diagonal/>
    </border>
    <border>
      <left style="hair">
        <color theme="3"/>
      </left>
      <right style="hair">
        <color theme="3"/>
      </right>
      <top/>
      <bottom style="hair">
        <color theme="3"/>
      </bottom>
      <diagonal/>
    </border>
    <border>
      <left style="slantDashDot">
        <color theme="3" tint="-0.249977111117893"/>
      </left>
      <right/>
      <top/>
      <bottom/>
      <diagonal/>
    </border>
    <border>
      <left/>
      <right style="slantDashDot">
        <color theme="3"/>
      </right>
      <top style="medium">
        <color theme="3"/>
      </top>
      <bottom style="medium">
        <color theme="3"/>
      </bottom>
      <diagonal/>
    </border>
    <border>
      <left/>
      <right/>
      <top style="slantDashDot">
        <color theme="3"/>
      </top>
      <bottom/>
      <diagonal/>
    </border>
    <border>
      <left/>
      <right style="slantDashDot">
        <color theme="3"/>
      </right>
      <top style="slantDashDot">
        <color theme="3"/>
      </top>
      <bottom/>
      <diagonal/>
    </border>
    <border>
      <left style="thin">
        <color auto="1"/>
      </left>
      <right style="thin">
        <color auto="1"/>
      </right>
      <top/>
      <bottom style="thin">
        <color auto="1"/>
      </bottom>
      <diagonal/>
    </border>
    <border>
      <left/>
      <right style="thin">
        <color auto="1"/>
      </right>
      <top/>
      <bottom style="thin">
        <color auto="1"/>
      </bottom>
      <diagonal/>
    </border>
    <border>
      <left style="slantDashDot">
        <color theme="3" tint="-0.249977111117893"/>
      </left>
      <right/>
      <top style="slantDashDot">
        <color theme="3" tint="-0.249977111117893"/>
      </top>
      <bottom/>
      <diagonal/>
    </border>
    <border>
      <left/>
      <right style="slantDashDot">
        <color theme="3"/>
      </right>
      <top style="slantDashDot">
        <color theme="3" tint="-0.249977111117893"/>
      </top>
      <bottom/>
      <diagonal/>
    </border>
    <border>
      <left style="slantDashDot">
        <color theme="3"/>
      </left>
      <right/>
      <top style="slantDashDot">
        <color theme="3" tint="-0.249977111117893"/>
      </top>
      <bottom style="thin">
        <color auto="1"/>
      </bottom>
      <diagonal/>
    </border>
    <border>
      <left style="thin">
        <color auto="1"/>
      </left>
      <right style="thin">
        <color auto="1"/>
      </right>
      <top style="slantDashDot">
        <color theme="3" tint="-0.249977111117893"/>
      </top>
      <bottom style="slantDashDot">
        <color theme="3"/>
      </bottom>
      <diagonal/>
    </border>
    <border>
      <left style="thin">
        <color auto="1"/>
      </left>
      <right/>
      <top style="slantDashDot">
        <color theme="3" tint="-0.249977111117893"/>
      </top>
      <bottom style="slantDashDot">
        <color theme="3"/>
      </bottom>
      <diagonal/>
    </border>
    <border>
      <left style="slantDashDot">
        <color theme="3"/>
      </left>
      <right style="slantDashDot">
        <color theme="3"/>
      </right>
      <top style="slantDashDot">
        <color theme="3" tint="-0.249977111117893"/>
      </top>
      <bottom style="thin">
        <color auto="1"/>
      </bottom>
      <diagonal/>
    </border>
    <border>
      <left style="slantDashDot">
        <color theme="3"/>
      </left>
      <right/>
      <top style="slantDashDot">
        <color theme="3" tint="-0.249977111117893"/>
      </top>
      <bottom style="slantDashDot">
        <color theme="3"/>
      </bottom>
      <diagonal/>
    </border>
    <border>
      <left/>
      <right/>
      <top style="slantDashDot">
        <color theme="3" tint="-0.249977111117893"/>
      </top>
      <bottom style="slantDashDot">
        <color theme="3"/>
      </bottom>
      <diagonal/>
    </border>
    <border>
      <left/>
      <right style="slantDashDot">
        <color theme="3"/>
      </right>
      <top style="slantDashDot">
        <color theme="3" tint="-0.249977111117893"/>
      </top>
      <bottom style="slantDashDot">
        <color theme="3"/>
      </bottom>
      <diagonal/>
    </border>
    <border>
      <left style="slantDashDot">
        <color theme="3"/>
      </left>
      <right style="slantDashDot">
        <color theme="3" tint="-0.249977111117893"/>
      </right>
      <top style="slantDashDot">
        <color theme="3" tint="-0.249977111117893"/>
      </top>
      <bottom style="thin">
        <color auto="1"/>
      </bottom>
      <diagonal/>
    </border>
    <border>
      <left style="slantDashDot">
        <color theme="3" tint="-0.249977111117893"/>
      </left>
      <right/>
      <top/>
      <bottom style="slantDashDot">
        <color theme="3" tint="-0.249977111117893"/>
      </bottom>
      <diagonal/>
    </border>
    <border>
      <left/>
      <right style="slantDashDot">
        <color theme="3"/>
      </right>
      <top/>
      <bottom style="slantDashDot">
        <color theme="3" tint="-0.249977111117893"/>
      </bottom>
      <diagonal/>
    </border>
    <border>
      <left style="slantDashDot">
        <color theme="3"/>
      </left>
      <right/>
      <top style="thin">
        <color auto="1"/>
      </top>
      <bottom style="slantDashDot">
        <color theme="3" tint="-0.249977111117893"/>
      </bottom>
      <diagonal/>
    </border>
    <border>
      <left style="slantDashDot">
        <color theme="3"/>
      </left>
      <right/>
      <top/>
      <bottom style="slantDashDot">
        <color theme="3" tint="-0.249977111117893"/>
      </bottom>
      <diagonal/>
    </border>
    <border>
      <left style="slantDashDot">
        <color theme="3"/>
      </left>
      <right style="slantDashDot">
        <color theme="3"/>
      </right>
      <top style="thin">
        <color auto="1"/>
      </top>
      <bottom style="slantDashDot">
        <color theme="3" tint="-0.249977111117893"/>
      </bottom>
      <diagonal/>
    </border>
    <border>
      <left style="slantDashDot">
        <color theme="3"/>
      </left>
      <right style="slantDashDot">
        <color theme="3"/>
      </right>
      <top/>
      <bottom style="slantDashDot">
        <color theme="3" tint="-0.249977111117893"/>
      </bottom>
      <diagonal/>
    </border>
    <border>
      <left style="slantDashDot">
        <color theme="3"/>
      </left>
      <right style="slantDashDot">
        <color theme="3" tint="-0.249977111117893"/>
      </right>
      <top style="thin">
        <color auto="1"/>
      </top>
      <bottom style="slantDashDot">
        <color theme="3" tint="-0.249977111117893"/>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diagonal/>
    </border>
    <border>
      <left style="medium">
        <color auto="1"/>
      </left>
      <right/>
      <top style="thin">
        <color auto="1"/>
      </top>
      <bottom style="thin">
        <color auto="1"/>
      </bottom>
      <diagonal/>
    </border>
    <border>
      <left/>
      <right/>
      <top style="medium">
        <color auto="1"/>
      </top>
      <bottom/>
      <diagonal/>
    </border>
    <border>
      <left style="slantDashDot">
        <color theme="3"/>
      </left>
      <right style="slantDashDot">
        <color theme="3"/>
      </right>
      <top/>
      <bottom style="thin">
        <color auto="1"/>
      </bottom>
      <diagonal/>
    </border>
    <border>
      <left style="slantDashDot">
        <color theme="3"/>
      </left>
      <right/>
      <top/>
      <bottom style="slantDashDot">
        <color theme="3"/>
      </bottom>
      <diagonal/>
    </border>
    <border>
      <left/>
      <right/>
      <top/>
      <bottom style="slantDashDot">
        <color theme="3"/>
      </bottom>
      <diagonal/>
    </border>
    <border>
      <left/>
      <right style="slantDashDot">
        <color theme="3"/>
      </right>
      <top/>
      <bottom style="slantDashDot">
        <color theme="3"/>
      </bottom>
      <diagonal/>
    </border>
    <border>
      <left style="slantDashDot">
        <color theme="3"/>
      </left>
      <right/>
      <top/>
      <bottom/>
      <diagonal/>
    </border>
    <border>
      <left style="slantDashDot">
        <color theme="3"/>
      </left>
      <right style="slantDashDot">
        <color theme="3"/>
      </right>
      <top style="thin">
        <color auto="1"/>
      </top>
      <bottom style="slantDashDot">
        <color theme="3"/>
      </bottom>
      <diagonal/>
    </border>
    <border>
      <left style="slantDashDot">
        <color theme="3"/>
      </left>
      <right style="slantDashDot">
        <color theme="3"/>
      </right>
      <top/>
      <bottom style="slantDashDot">
        <color theme="3"/>
      </bottom>
      <diagonal/>
    </border>
    <border>
      <left style="slantDashDot">
        <color theme="3"/>
      </left>
      <right style="slantDashDot">
        <color theme="3"/>
      </right>
      <top style="slantDashDot">
        <color theme="3"/>
      </top>
      <bottom style="slantDashDot">
        <color theme="3"/>
      </bottom>
      <diagonal/>
    </border>
    <border>
      <left style="slantDashDot">
        <color theme="3"/>
      </left>
      <right/>
      <top style="slantDashDot">
        <color theme="3"/>
      </top>
      <bottom style="slantDashDot">
        <color theme="3"/>
      </bottom>
      <diagonal/>
    </border>
    <border>
      <left/>
      <right/>
      <top style="slantDashDot">
        <color theme="3"/>
      </top>
      <bottom style="slantDashDot">
        <color theme="3"/>
      </bottom>
      <diagonal/>
    </border>
    <border>
      <left style="thin">
        <color auto="1"/>
      </left>
      <right/>
      <top style="thin">
        <color auto="1"/>
      </top>
      <bottom style="thin">
        <color auto="1"/>
      </bottom>
      <diagonal/>
    </border>
    <border>
      <left/>
      <right/>
      <top style="medium">
        <color auto="1"/>
      </top>
      <bottom style="medium">
        <color auto="1"/>
      </bottom>
      <diagonal/>
    </border>
    <border>
      <left style="medium">
        <color auto="1"/>
      </left>
      <right/>
      <top/>
      <bottom style="thin">
        <color auto="1"/>
      </bottom>
      <diagonal/>
    </border>
    <border>
      <left style="medium">
        <color auto="1"/>
      </left>
      <right/>
      <top style="thin">
        <color auto="1"/>
      </top>
      <bottom style="slantDashDot">
        <color theme="3"/>
      </bottom>
      <diagonal/>
    </border>
    <border>
      <left style="medium">
        <color auto="1"/>
      </left>
      <right style="thin">
        <color auto="1"/>
      </right>
      <top/>
      <bottom style="thin">
        <color auto="1"/>
      </bottom>
      <diagonal/>
    </border>
    <border>
      <left/>
      <right style="slantDashDot">
        <color theme="3"/>
      </right>
      <top style="slantDashDot">
        <color theme="3"/>
      </top>
      <bottom style="slantDashDot">
        <color theme="3"/>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auto="1"/>
      </bottom>
      <diagonal/>
    </border>
    <border>
      <left style="dotted">
        <color rgb="FF002060"/>
      </left>
      <right style="dotted">
        <color rgb="FF002060"/>
      </right>
      <top style="dotted">
        <color rgb="FF002060"/>
      </top>
      <bottom style="dotted">
        <color rgb="FF002060"/>
      </bottom>
      <diagonal/>
    </border>
    <border>
      <left style="medium">
        <color auto="1"/>
      </left>
      <right/>
      <top/>
      <bottom style="medium">
        <color auto="1"/>
      </bottom>
      <diagonal/>
    </border>
    <border>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rgb="FF000000"/>
      </left>
      <right/>
      <top style="thin">
        <color auto="1"/>
      </top>
      <bottom style="thin">
        <color auto="1"/>
      </bottom>
      <diagonal/>
    </border>
    <border>
      <left style="dotted">
        <color rgb="FF002060"/>
      </left>
      <right/>
      <top style="dotted">
        <color rgb="FF002060"/>
      </top>
      <bottom style="dotted">
        <color rgb="FF002060"/>
      </bottom>
      <diagonal/>
    </border>
  </borders>
  <cellStyleXfs count="62">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9" fontId="17"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230">
    <xf numFmtId="0" fontId="0" fillId="0" borderId="0" xfId="0"/>
    <xf numFmtId="0" fontId="3" fillId="2" borderId="0" xfId="0" applyFont="1" applyFill="1"/>
    <xf numFmtId="0" fontId="5" fillId="4" borderId="4" xfId="0"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xf numFmtId="0" fontId="8" fillId="2" borderId="0" xfId="0" applyFont="1" applyFill="1"/>
    <xf numFmtId="0" fontId="8" fillId="2" borderId="19" xfId="0" applyFont="1" applyFill="1" applyBorder="1"/>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14" xfId="0" applyFont="1" applyFill="1" applyBorder="1" applyAlignment="1">
      <alignment horizontal="center"/>
    </xf>
    <xf numFmtId="0" fontId="3" fillId="2" borderId="0" xfId="0" applyFont="1" applyFill="1" applyAlignment="1">
      <alignment horizontal="center" wrapText="1"/>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2" borderId="15" xfId="0" applyFont="1" applyFill="1" applyBorder="1" applyAlignment="1">
      <alignment horizontal="center" vertical="center"/>
    </xf>
    <xf numFmtId="0" fontId="3" fillId="10" borderId="0" xfId="0" applyFont="1" applyFill="1"/>
    <xf numFmtId="0" fontId="11" fillId="3" borderId="38"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3" fillId="0" borderId="23" xfId="0" applyFont="1" applyFill="1" applyBorder="1" applyAlignment="1">
      <alignment horizontal="justify" vertical="center" wrapText="1"/>
    </xf>
    <xf numFmtId="0" fontId="13" fillId="0" borderId="23" xfId="0" applyFont="1" applyFill="1" applyBorder="1" applyAlignment="1">
      <alignment horizontal="justify" vertical="center"/>
    </xf>
    <xf numFmtId="0" fontId="13" fillId="0" borderId="23" xfId="0" applyFont="1" applyFill="1" applyBorder="1" applyAlignment="1">
      <alignment horizontal="center" vertical="center"/>
    </xf>
    <xf numFmtId="0" fontId="13" fillId="9" borderId="23" xfId="0" applyFont="1" applyFill="1" applyBorder="1" applyAlignment="1">
      <alignment horizontal="center" vertical="center"/>
    </xf>
    <xf numFmtId="0" fontId="13" fillId="2" borderId="23" xfId="0" applyFont="1" applyFill="1" applyBorder="1" applyAlignment="1">
      <alignment horizontal="center" vertical="center"/>
    </xf>
    <xf numFmtId="14" fontId="13" fillId="0" borderId="23" xfId="0" applyNumberFormat="1" applyFont="1" applyFill="1" applyBorder="1" applyAlignment="1">
      <alignment horizontal="center" vertical="center"/>
    </xf>
    <xf numFmtId="14" fontId="13" fillId="0" borderId="23" xfId="0" applyNumberFormat="1" applyFont="1" applyFill="1" applyBorder="1" applyAlignment="1">
      <alignment horizontal="center" vertical="center" wrapText="1"/>
    </xf>
    <xf numFmtId="0" fontId="14" fillId="2" borderId="23" xfId="9" applyFont="1" applyFill="1" applyBorder="1" applyAlignment="1">
      <alignment vertical="center" wrapText="1"/>
    </xf>
    <xf numFmtId="0" fontId="12" fillId="6"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3" fillId="0" borderId="1" xfId="0" applyFont="1" applyFill="1" applyBorder="1" applyAlignment="1">
      <alignment horizontal="center" vertical="center"/>
    </xf>
    <xf numFmtId="0" fontId="13" fillId="9" borderId="1" xfId="0" applyFont="1" applyFill="1" applyBorder="1" applyAlignment="1">
      <alignment horizontal="center" vertical="center"/>
    </xf>
    <xf numFmtId="14" fontId="13"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wrapText="1"/>
    </xf>
    <xf numFmtId="0" fontId="14" fillId="2" borderId="1" xfId="9" applyFont="1" applyFill="1" applyBorder="1" applyAlignment="1">
      <alignment vertical="center" wrapText="1"/>
    </xf>
    <xf numFmtId="0" fontId="13" fillId="2"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2" borderId="1" xfId="0" applyFont="1" applyFill="1" applyBorder="1" applyAlignment="1">
      <alignment horizontal="center" vertical="center"/>
    </xf>
    <xf numFmtId="14" fontId="13" fillId="2" borderId="1" xfId="0" applyNumberFormat="1" applyFont="1" applyFill="1" applyBorder="1" applyAlignment="1">
      <alignment horizontal="center" vertical="center"/>
    </xf>
    <xf numFmtId="0" fontId="13" fillId="0" borderId="1" xfId="0" applyFont="1" applyFill="1" applyBorder="1" applyAlignment="1">
      <alignment vertical="center" wrapText="1"/>
    </xf>
    <xf numFmtId="9" fontId="13" fillId="0" borderId="1" xfId="0" applyNumberFormat="1" applyFont="1" applyFill="1" applyBorder="1" applyAlignment="1">
      <alignment horizontal="center" vertical="center"/>
    </xf>
    <xf numFmtId="0" fontId="13" fillId="10" borderId="1" xfId="0" applyFont="1" applyFill="1" applyBorder="1" applyAlignment="1">
      <alignment horizontal="center" vertical="center"/>
    </xf>
    <xf numFmtId="0" fontId="12" fillId="8" borderId="1" xfId="0" applyFont="1" applyFill="1" applyBorder="1" applyAlignment="1">
      <alignment horizontal="center" vertical="center" wrapText="1"/>
    </xf>
    <xf numFmtId="0" fontId="12" fillId="7" borderId="1" xfId="0" applyFont="1" applyFill="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Fill="1" applyBorder="1" applyAlignment="1">
      <alignment horizontal="justify" vertical="center"/>
    </xf>
    <xf numFmtId="0" fontId="3" fillId="0" borderId="0" xfId="0"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wrapText="1"/>
    </xf>
    <xf numFmtId="0" fontId="3" fillId="0" borderId="0" xfId="0" applyFont="1" applyFill="1" applyBorder="1" applyAlignment="1">
      <alignment horizontal="center" vertical="center"/>
    </xf>
    <xf numFmtId="0" fontId="3" fillId="0" borderId="15" xfId="0" applyFont="1" applyFill="1" applyBorder="1" applyAlignment="1">
      <alignment horizontal="center"/>
    </xf>
    <xf numFmtId="0" fontId="3" fillId="0" borderId="15" xfId="0" applyFont="1" applyFill="1" applyBorder="1"/>
    <xf numFmtId="0" fontId="3" fillId="0" borderId="15" xfId="0" applyFont="1" applyFill="1" applyBorder="1" applyAlignment="1">
      <alignment horizontal="center" wrapText="1"/>
    </xf>
    <xf numFmtId="0" fontId="3" fillId="0" borderId="15" xfId="0" applyFont="1" applyFill="1" applyBorder="1" applyAlignment="1">
      <alignment horizontal="center" vertic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wrapText="1"/>
    </xf>
    <xf numFmtId="0" fontId="3" fillId="0" borderId="0" xfId="0" applyFont="1" applyFill="1" applyAlignment="1">
      <alignment horizontal="center" vertical="center"/>
    </xf>
    <xf numFmtId="0" fontId="14" fillId="0" borderId="1" xfId="9" applyFont="1" applyFill="1" applyBorder="1" applyAlignment="1">
      <alignment vertical="center" wrapText="1"/>
    </xf>
    <xf numFmtId="0" fontId="13" fillId="0" borderId="24" xfId="0" applyFont="1" applyFill="1" applyBorder="1" applyAlignment="1">
      <alignment horizontal="center" vertical="center" wrapText="1"/>
    </xf>
    <xf numFmtId="14" fontId="15" fillId="0" borderId="23" xfId="0" applyNumberFormat="1" applyFont="1" applyFill="1" applyBorder="1" applyAlignment="1">
      <alignment horizontal="center" vertical="center" wrapText="1"/>
    </xf>
    <xf numFmtId="0" fontId="15" fillId="0" borderId="23" xfId="0" applyFont="1" applyFill="1" applyBorder="1" applyAlignment="1">
      <alignment horizontal="center" vertical="center" wrapText="1"/>
    </xf>
    <xf numFmtId="0" fontId="3" fillId="0" borderId="13" xfId="0" applyFont="1" applyFill="1" applyBorder="1"/>
    <xf numFmtId="0" fontId="3" fillId="0" borderId="16" xfId="0" applyFont="1" applyFill="1" applyBorder="1"/>
    <xf numFmtId="0" fontId="20" fillId="3" borderId="59" xfId="0" applyFont="1" applyFill="1" applyBorder="1" applyAlignment="1">
      <alignment horizontal="center" vertical="center" wrapText="1"/>
    </xf>
    <xf numFmtId="0" fontId="20" fillId="3" borderId="54" xfId="0" applyFont="1" applyFill="1" applyBorder="1" applyAlignment="1">
      <alignment horizontal="center" vertical="center" wrapText="1"/>
    </xf>
    <xf numFmtId="0" fontId="21" fillId="2" borderId="64" xfId="0" applyFont="1" applyFill="1" applyBorder="1" applyAlignment="1">
      <alignment vertical="center"/>
    </xf>
    <xf numFmtId="0" fontId="21" fillId="0" borderId="0" xfId="0" applyFont="1"/>
    <xf numFmtId="0" fontId="20" fillId="14" borderId="54" xfId="0" applyFont="1" applyFill="1" applyBorder="1" applyAlignment="1">
      <alignment horizontal="center" vertical="center" wrapText="1"/>
    </xf>
    <xf numFmtId="0" fontId="20" fillId="14" borderId="59" xfId="0" applyFont="1" applyFill="1" applyBorder="1" applyAlignment="1">
      <alignment horizontal="center" vertical="center" wrapText="1"/>
    </xf>
    <xf numFmtId="0" fontId="20" fillId="14" borderId="60" xfId="0" applyFont="1" applyFill="1" applyBorder="1" applyAlignment="1">
      <alignment horizontal="center" vertical="center" wrapText="1"/>
    </xf>
    <xf numFmtId="0" fontId="20" fillId="14" borderId="55" xfId="0" applyFont="1" applyFill="1" applyBorder="1" applyAlignment="1">
      <alignment horizontal="center" vertical="center" wrapText="1"/>
    </xf>
    <xf numFmtId="0" fontId="20" fillId="14" borderId="61" xfId="0" applyFont="1" applyFill="1" applyBorder="1" applyAlignment="1">
      <alignment horizontal="center" vertical="center" wrapText="1"/>
    </xf>
    <xf numFmtId="0" fontId="20" fillId="14" borderId="62" xfId="0" applyFont="1" applyFill="1" applyBorder="1" applyAlignment="1">
      <alignment horizontal="center" vertical="center" wrapText="1"/>
    </xf>
    <xf numFmtId="14" fontId="21" fillId="9" borderId="23" xfId="0" applyNumberFormat="1" applyFont="1" applyFill="1" applyBorder="1" applyAlignment="1">
      <alignment horizontal="center" vertical="center" wrapText="1"/>
    </xf>
    <xf numFmtId="0" fontId="21" fillId="2" borderId="43" xfId="0" applyFont="1" applyFill="1" applyBorder="1" applyAlignment="1">
      <alignment vertical="center" wrapText="1"/>
    </xf>
    <xf numFmtId="0" fontId="21" fillId="9" borderId="23" xfId="0" applyFont="1" applyFill="1" applyBorder="1" applyAlignment="1">
      <alignment horizontal="justify" vertical="center" wrapText="1"/>
    </xf>
    <xf numFmtId="14" fontId="21" fillId="9" borderId="23" xfId="0" applyNumberFormat="1" applyFont="1" applyFill="1" applyBorder="1" applyAlignment="1">
      <alignment horizontal="center" vertical="center"/>
    </xf>
    <xf numFmtId="0" fontId="21" fillId="9" borderId="23" xfId="0" applyFont="1" applyFill="1" applyBorder="1" applyAlignment="1">
      <alignment horizontal="center" vertical="center"/>
    </xf>
    <xf numFmtId="0" fontId="21" fillId="2" borderId="23" xfId="0" applyFont="1" applyFill="1" applyBorder="1" applyAlignment="1">
      <alignment horizontal="center" vertical="center"/>
    </xf>
    <xf numFmtId="9" fontId="21" fillId="2" borderId="23" xfId="28" applyFont="1" applyFill="1" applyBorder="1" applyAlignment="1">
      <alignment horizontal="center" vertical="center"/>
    </xf>
    <xf numFmtId="0" fontId="21" fillId="2" borderId="1" xfId="0" applyFont="1" applyFill="1" applyBorder="1" applyAlignment="1">
      <alignment horizontal="center" vertical="center"/>
    </xf>
    <xf numFmtId="0" fontId="21" fillId="2" borderId="1" xfId="0" applyFont="1" applyFill="1" applyBorder="1" applyAlignment="1">
      <alignment vertical="center"/>
    </xf>
    <xf numFmtId="0" fontId="21" fillId="2" borderId="63" xfId="0" applyFont="1" applyFill="1" applyBorder="1" applyAlignment="1">
      <alignment horizontal="center" vertical="center"/>
    </xf>
    <xf numFmtId="0" fontId="21" fillId="9" borderId="23" xfId="0" applyFont="1" applyFill="1" applyBorder="1" applyAlignment="1">
      <alignment horizontal="center" vertical="center" wrapText="1"/>
    </xf>
    <xf numFmtId="0" fontId="21" fillId="0" borderId="0" xfId="0" applyFont="1" applyAlignment="1">
      <alignment vertical="center"/>
    </xf>
    <xf numFmtId="0" fontId="21" fillId="0" borderId="0" xfId="0" applyFont="1" applyAlignment="1">
      <alignment vertical="center" wrapText="1"/>
    </xf>
    <xf numFmtId="0" fontId="21" fillId="0" borderId="0" xfId="0" applyFont="1" applyAlignment="1">
      <alignment horizontal="center" vertical="center"/>
    </xf>
    <xf numFmtId="0" fontId="21" fillId="2" borderId="23"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2" borderId="1" xfId="0" applyNumberFormat="1" applyFont="1" applyFill="1" applyBorder="1" applyAlignment="1">
      <alignment horizontal="center" vertical="center" wrapText="1"/>
    </xf>
    <xf numFmtId="0" fontId="21" fillId="2" borderId="1" xfId="0" applyFont="1" applyFill="1" applyBorder="1" applyAlignment="1">
      <alignment vertical="center" wrapText="1"/>
    </xf>
    <xf numFmtId="14" fontId="21" fillId="2" borderId="1" xfId="0" applyNumberFormat="1" applyFont="1" applyFill="1" applyBorder="1" applyAlignment="1">
      <alignment horizontal="center" vertical="center"/>
    </xf>
    <xf numFmtId="0" fontId="21" fillId="2" borderId="1" xfId="0" applyFont="1" applyFill="1" applyBorder="1" applyAlignment="1">
      <alignment horizontal="justify" vertical="center" wrapText="1"/>
    </xf>
    <xf numFmtId="0" fontId="21" fillId="0" borderId="0" xfId="0" applyFont="1" applyAlignment="1">
      <alignment horizontal="center" vertical="center" wrapText="1"/>
    </xf>
    <xf numFmtId="14" fontId="21" fillId="9" borderId="1" xfId="0" applyNumberFormat="1" applyFont="1" applyFill="1" applyBorder="1" applyAlignment="1">
      <alignment horizontal="center" vertical="center" wrapText="1"/>
    </xf>
    <xf numFmtId="0" fontId="13" fillId="15" borderId="1" xfId="0" applyFont="1" applyFill="1" applyBorder="1" applyAlignment="1">
      <alignment horizontal="justify" vertical="center"/>
    </xf>
    <xf numFmtId="0" fontId="13" fillId="15" borderId="1" xfId="0" applyFont="1" applyFill="1" applyBorder="1" applyAlignment="1">
      <alignment horizontal="center" vertical="center" wrapText="1"/>
    </xf>
    <xf numFmtId="0" fontId="21" fillId="17" borderId="1" xfId="0" applyFont="1" applyFill="1" applyBorder="1" applyAlignment="1">
      <alignment horizontal="center" vertical="center"/>
    </xf>
    <xf numFmtId="0" fontId="21" fillId="17"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9" borderId="1" xfId="0"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21" fillId="0" borderId="23" xfId="0" applyFont="1" applyFill="1" applyBorder="1" applyAlignment="1">
      <alignment horizontal="justify" vertical="center" wrapText="1"/>
    </xf>
    <xf numFmtId="0" fontId="32" fillId="16" borderId="1" xfId="0" applyFont="1" applyFill="1" applyBorder="1" applyAlignment="1">
      <alignment horizontal="center" vertical="center" wrapText="1"/>
    </xf>
    <xf numFmtId="0" fontId="21" fillId="2" borderId="63" xfId="0" applyFont="1" applyFill="1" applyBorder="1" applyAlignment="1">
      <alignment horizontal="center" vertical="center" wrapText="1"/>
    </xf>
    <xf numFmtId="14" fontId="21" fillId="2" borderId="63" xfId="0" applyNumberFormat="1" applyFont="1" applyFill="1" applyBorder="1" applyAlignment="1">
      <alignment horizontal="center" vertical="center" wrapText="1"/>
    </xf>
    <xf numFmtId="0" fontId="21" fillId="0" borderId="77" xfId="0" applyFont="1" applyBorder="1" applyAlignment="1">
      <alignment horizontal="center" vertical="center" wrapText="1"/>
    </xf>
    <xf numFmtId="0" fontId="25" fillId="2" borderId="0" xfId="0" applyFont="1" applyFill="1" applyBorder="1" applyAlignment="1">
      <alignment horizontal="center" vertical="center" wrapText="1"/>
    </xf>
    <xf numFmtId="9" fontId="21" fillId="0" borderId="0" xfId="28" applyFont="1" applyAlignment="1">
      <alignment horizontal="center" vertical="center" wrapText="1"/>
    </xf>
    <xf numFmtId="0" fontId="20" fillId="0" borderId="0" xfId="0" applyFont="1" applyAlignment="1">
      <alignment horizontal="center" vertical="center" wrapText="1"/>
    </xf>
    <xf numFmtId="9" fontId="21" fillId="2" borderId="23" xfId="28" applyFont="1" applyFill="1" applyBorder="1" applyAlignment="1">
      <alignment horizontal="center" vertical="center" wrapText="1"/>
    </xf>
    <xf numFmtId="17" fontId="21" fillId="2" borderId="63" xfId="0" applyNumberFormat="1" applyFont="1" applyFill="1" applyBorder="1" applyAlignment="1">
      <alignment horizontal="center" vertical="center" wrapText="1"/>
    </xf>
    <xf numFmtId="0" fontId="21" fillId="0" borderId="0" xfId="0" applyFont="1" applyAlignment="1">
      <alignment wrapText="1"/>
    </xf>
    <xf numFmtId="14" fontId="21" fillId="0" borderId="63" xfId="0" applyNumberFormat="1" applyFont="1" applyFill="1" applyBorder="1" applyAlignment="1">
      <alignment horizontal="center" vertical="center" wrapText="1"/>
    </xf>
    <xf numFmtId="9" fontId="21" fillId="2" borderId="1" xfId="28" applyFont="1" applyFill="1" applyBorder="1" applyAlignment="1">
      <alignment horizontal="center" vertical="center" wrapText="1"/>
    </xf>
    <xf numFmtId="164" fontId="32" fillId="16" borderId="74" xfId="0" applyNumberFormat="1" applyFont="1" applyFill="1" applyBorder="1" applyAlignment="1">
      <alignment horizontal="center" vertical="center" wrapText="1"/>
    </xf>
    <xf numFmtId="0" fontId="32" fillId="16" borderId="74" xfId="0" applyFont="1" applyFill="1" applyBorder="1" applyAlignment="1">
      <alignment horizontal="center" vertical="center" wrapText="1"/>
    </xf>
    <xf numFmtId="0" fontId="32" fillId="16" borderId="75" xfId="0" applyFont="1" applyFill="1" applyBorder="1" applyAlignment="1">
      <alignment horizontal="center" vertical="center" wrapText="1"/>
    </xf>
    <xf numFmtId="9" fontId="21" fillId="15" borderId="1" xfId="28" applyFont="1" applyFill="1" applyBorder="1" applyAlignment="1">
      <alignment horizontal="center" vertical="center" wrapText="1"/>
    </xf>
    <xf numFmtId="9" fontId="35" fillId="18" borderId="23" xfId="28" applyNumberFormat="1" applyFont="1" applyFill="1" applyBorder="1" applyAlignment="1">
      <alignment horizontal="center" vertical="center" wrapText="1"/>
    </xf>
    <xf numFmtId="0" fontId="21" fillId="2" borderId="42" xfId="0" applyFont="1" applyFill="1" applyBorder="1" applyAlignment="1">
      <alignment horizontal="center" vertical="center" wrapText="1"/>
    </xf>
    <xf numFmtId="0" fontId="37" fillId="12" borderId="67" xfId="0" applyFont="1" applyFill="1" applyBorder="1" applyAlignment="1">
      <alignment horizontal="center" vertical="center" wrapText="1"/>
    </xf>
    <xf numFmtId="0" fontId="37" fillId="13" borderId="67" xfId="0" applyFont="1" applyFill="1" applyBorder="1" applyAlignment="1">
      <alignment horizontal="center" vertical="center" wrapText="1"/>
    </xf>
    <xf numFmtId="0" fontId="37" fillId="13" borderId="1" xfId="0" applyFont="1" applyFill="1" applyBorder="1" applyAlignment="1">
      <alignment horizontal="center" vertical="center" wrapText="1"/>
    </xf>
    <xf numFmtId="0" fontId="37" fillId="11" borderId="67" xfId="0" applyFont="1" applyFill="1" applyBorder="1" applyAlignment="1">
      <alignment horizontal="center" vertical="center" wrapText="1"/>
    </xf>
    <xf numFmtId="0" fontId="24" fillId="9" borderId="23" xfId="0" applyFont="1" applyFill="1" applyBorder="1" applyAlignment="1">
      <alignment horizontal="center" vertical="center"/>
    </xf>
    <xf numFmtId="0" fontId="24" fillId="9" borderId="1" xfId="0" applyFont="1" applyFill="1" applyBorder="1" applyAlignment="1">
      <alignment horizontal="center" vertical="center" wrapText="1"/>
    </xf>
    <xf numFmtId="0" fontId="24" fillId="9" borderId="23" xfId="0" applyFont="1" applyFill="1" applyBorder="1" applyAlignment="1">
      <alignment horizontal="center" vertical="center" wrapText="1"/>
    </xf>
    <xf numFmtId="0" fontId="38" fillId="2" borderId="1" xfId="9" applyFont="1" applyFill="1" applyBorder="1" applyAlignment="1">
      <alignment horizontal="center" vertical="center" wrapText="1"/>
    </xf>
    <xf numFmtId="9" fontId="40" fillId="2" borderId="82" xfId="28" applyFont="1" applyFill="1" applyBorder="1" applyAlignment="1">
      <alignment horizontal="center" vertical="center"/>
    </xf>
    <xf numFmtId="9" fontId="41" fillId="2" borderId="83" xfId="28" applyFont="1" applyFill="1" applyBorder="1" applyAlignment="1">
      <alignment horizontal="center" vertical="center"/>
    </xf>
    <xf numFmtId="0" fontId="21" fillId="2" borderId="84"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21" fillId="0" borderId="86"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Fill="1" applyBorder="1" applyAlignment="1">
      <alignment horizontal="justify" vertical="center" wrapText="1"/>
    </xf>
    <xf numFmtId="0" fontId="20" fillId="2" borderId="1" xfId="0" applyFont="1" applyFill="1" applyBorder="1" applyAlignment="1">
      <alignment horizontal="center" vertical="center" wrapText="1"/>
    </xf>
    <xf numFmtId="164" fontId="20" fillId="0" borderId="74" xfId="0" applyNumberFormat="1" applyFont="1" applyFill="1" applyBorder="1" applyAlignment="1">
      <alignment horizontal="center" vertical="center" wrapText="1"/>
    </xf>
    <xf numFmtId="0" fontId="20" fillId="0" borderId="75"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21" fillId="0" borderId="0" xfId="0" applyFont="1" applyAlignment="1">
      <alignment horizontal="center"/>
    </xf>
    <xf numFmtId="0" fontId="19" fillId="3" borderId="65" xfId="0" applyFont="1" applyFill="1" applyBorder="1" applyAlignment="1">
      <alignment horizontal="center" vertical="center" wrapText="1"/>
    </xf>
    <xf numFmtId="0" fontId="19" fillId="3" borderId="66"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19" fillId="3" borderId="58"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59" xfId="0" applyFont="1" applyFill="1" applyBorder="1" applyAlignment="1">
      <alignment horizontal="center" vertical="center" wrapText="1"/>
    </xf>
    <xf numFmtId="0" fontId="19" fillId="3" borderId="54" xfId="0" applyFont="1" applyFill="1" applyBorder="1" applyAlignment="1">
      <alignment horizontal="center" vertical="center" wrapText="1"/>
    </xf>
    <xf numFmtId="0" fontId="19" fillId="3" borderId="56" xfId="0" applyFont="1" applyFill="1" applyBorder="1" applyAlignment="1">
      <alignment horizontal="center" vertical="center" wrapText="1"/>
    </xf>
    <xf numFmtId="0" fontId="22" fillId="2" borderId="0" xfId="0" applyFont="1" applyFill="1" applyBorder="1" applyAlignment="1">
      <alignment horizontal="center" vertical="center"/>
    </xf>
    <xf numFmtId="0" fontId="19" fillId="14" borderId="57" xfId="0" applyFont="1" applyFill="1" applyBorder="1" applyAlignment="1">
      <alignment horizontal="center" vertical="center" wrapText="1"/>
    </xf>
    <xf numFmtId="0" fontId="19" fillId="14" borderId="54" xfId="0" applyFont="1" applyFill="1" applyBorder="1" applyAlignment="1">
      <alignment horizontal="center" vertical="center" wrapText="1"/>
    </xf>
    <xf numFmtId="0" fontId="19" fillId="3" borderId="55"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61" xfId="0" applyFont="1" applyFill="1" applyBorder="1" applyAlignment="1">
      <alignment horizontal="center" vertical="center" wrapText="1"/>
    </xf>
    <xf numFmtId="0" fontId="19" fillId="3" borderId="62" xfId="0" applyFont="1" applyFill="1" applyBorder="1" applyAlignment="1">
      <alignment horizontal="center" vertical="center" wrapText="1"/>
    </xf>
    <xf numFmtId="0" fontId="19" fillId="3" borderId="68" xfId="0" applyFont="1" applyFill="1" applyBorder="1" applyAlignment="1">
      <alignment horizontal="center" vertical="center" wrapText="1"/>
    </xf>
    <xf numFmtId="0" fontId="23" fillId="5" borderId="44"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1" fillId="12" borderId="53" xfId="0" applyFont="1" applyFill="1" applyBorder="1" applyAlignment="1">
      <alignment horizontal="center" vertical="center" wrapText="1"/>
    </xf>
    <xf numFmtId="0" fontId="31" fillId="12" borderId="58" xfId="0" applyFont="1" applyFill="1" applyBorder="1" applyAlignment="1">
      <alignment horizontal="center" vertical="center" wrapText="1"/>
    </xf>
    <xf numFmtId="0" fontId="22" fillId="2" borderId="44" xfId="0" applyFont="1" applyFill="1" applyBorder="1" applyAlignment="1">
      <alignment horizontal="left" vertical="center"/>
    </xf>
    <xf numFmtId="0" fontId="22" fillId="2" borderId="0" xfId="0" applyFont="1" applyFill="1" applyBorder="1" applyAlignment="1">
      <alignment horizontal="left" vertical="center"/>
    </xf>
    <xf numFmtId="0" fontId="22" fillId="2" borderId="0" xfId="0" applyFont="1" applyFill="1" applyBorder="1" applyAlignment="1">
      <alignment horizontal="center" vertical="center" wrapText="1"/>
    </xf>
    <xf numFmtId="0" fontId="42" fillId="4" borderId="45" xfId="0" applyFont="1" applyFill="1" applyBorder="1" applyAlignment="1">
      <alignment horizontal="center" vertical="center" wrapText="1"/>
    </xf>
    <xf numFmtId="0" fontId="42" fillId="4" borderId="52" xfId="0" applyFont="1" applyFill="1" applyBorder="1" applyAlignment="1">
      <alignment horizontal="center" vertical="center" wrapText="1"/>
    </xf>
    <xf numFmtId="0" fontId="42" fillId="4" borderId="46" xfId="0" applyFont="1" applyFill="1" applyBorder="1" applyAlignment="1">
      <alignment horizontal="center" vertical="center" wrapText="1"/>
    </xf>
    <xf numFmtId="0" fontId="42" fillId="4" borderId="44" xfId="0" applyFont="1" applyFill="1" applyBorder="1" applyAlignment="1">
      <alignment horizontal="center" vertical="center" wrapText="1"/>
    </xf>
    <xf numFmtId="0" fontId="42" fillId="4" borderId="0" xfId="0" applyFont="1" applyFill="1" applyBorder="1" applyAlignment="1">
      <alignment horizontal="center" vertical="center" wrapText="1"/>
    </xf>
    <xf numFmtId="0" fontId="42" fillId="4" borderId="50"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21" fillId="2" borderId="76" xfId="0" applyFont="1" applyFill="1" applyBorder="1" applyAlignment="1">
      <alignment horizontal="center" vertical="center" wrapText="1"/>
    </xf>
    <xf numFmtId="0" fontId="21" fillId="2" borderId="80"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48"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5" fillId="0" borderId="44"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4" fillId="2" borderId="47"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69" xfId="0" applyFont="1" applyFill="1" applyBorder="1" applyAlignment="1">
      <alignment horizontal="center" vertical="center"/>
    </xf>
    <xf numFmtId="0" fontId="24" fillId="2" borderId="70" xfId="0" applyFont="1" applyFill="1" applyBorder="1" applyAlignment="1">
      <alignment horizontal="center" vertical="center"/>
    </xf>
    <xf numFmtId="0" fontId="24" fillId="2" borderId="71" xfId="0" applyFont="1" applyFill="1" applyBorder="1" applyAlignment="1">
      <alignment horizontal="center" vertical="center"/>
    </xf>
    <xf numFmtId="0" fontId="24" fillId="2" borderId="72" xfId="0" applyFont="1" applyFill="1" applyBorder="1" applyAlignment="1">
      <alignment horizontal="center" vertical="center"/>
    </xf>
    <xf numFmtId="0" fontId="24" fillId="2" borderId="73" xfId="0" applyFont="1" applyFill="1" applyBorder="1" applyAlignment="1">
      <alignment horizontal="center" vertical="center"/>
    </xf>
    <xf numFmtId="0" fontId="25" fillId="2" borderId="78" xfId="0" applyFont="1" applyFill="1" applyBorder="1" applyAlignment="1">
      <alignment horizontal="center" vertical="center" wrapText="1"/>
    </xf>
    <xf numFmtId="0" fontId="25" fillId="2" borderId="79" xfId="0" applyFont="1" applyFill="1" applyBorder="1" applyAlignment="1">
      <alignment horizontal="center" vertical="center" wrapText="1"/>
    </xf>
    <xf numFmtId="0" fontId="36" fillId="5" borderId="81" xfId="0" applyFont="1" applyFill="1" applyBorder="1" applyAlignment="1">
      <alignment horizontal="center" vertical="center" wrapText="1"/>
    </xf>
    <xf numFmtId="0" fontId="36" fillId="5" borderId="82" xfId="0" applyFont="1" applyFill="1" applyBorder="1" applyAlignment="1">
      <alignment horizontal="center" vertical="center" wrapText="1"/>
    </xf>
  </cellXfs>
  <cellStyles count="62">
    <cellStyle name="Hipervínculo" xfId="1" builtinId="8" hidden="1"/>
    <cellStyle name="Hipervínculo" xfId="3" builtinId="8" hidden="1"/>
    <cellStyle name="Hipervínculo" xfId="5" builtinId="8" hidden="1"/>
    <cellStyle name="Hipervínculo" xfId="7" builtinId="8" hidden="1"/>
    <cellStyle name="Hipervínculo" xfId="9"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Hipervínculo visitado" xfId="14" builtinId="9" hidden="1"/>
    <cellStyle name="Hipervínculo visitado" xfId="15" builtinId="9" hidden="1"/>
    <cellStyle name="Hipervínculo visitado" xfId="16" builtinId="9" hidden="1"/>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Normal" xfId="0" builtinId="0"/>
    <cellStyle name="Porcentual" xfId="28" builtinId="5"/>
  </cellStyles>
  <dxfs count="48">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99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6" Type="http://schemas.openxmlformats.org/officeDocument/2006/relationships/sharedStrings" Target="sharedStrings.xml"/><Relationship Id="rId1" Type="http://schemas.openxmlformats.org/officeDocument/2006/relationships/worksheet" Target="worksheets/sheet1.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952501</xdr:colOff>
      <xdr:row>0</xdr:row>
      <xdr:rowOff>825398</xdr:rowOff>
    </xdr:to>
    <xdr:pic>
      <xdr:nvPicPr>
        <xdr:cNvPr id="2" name="Imagen 1">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108"/>
        <a:stretch/>
      </xdr:blipFill>
      <xdr:spPr>
        <a:xfrm>
          <a:off x="1" y="0"/>
          <a:ext cx="3592286" cy="825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124760</xdr:colOff>
      <xdr:row>0</xdr:row>
      <xdr:rowOff>0</xdr:rowOff>
    </xdr:from>
    <xdr:to>
      <xdr:col>2</xdr:col>
      <xdr:colOff>1970816</xdr:colOff>
      <xdr:row>0</xdr:row>
      <xdr:rowOff>774700</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4760" y="0"/>
          <a:ext cx="3408156" cy="774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erikaalexandralealvillamizar/Desktop/MinJusticia/Plan%20participaci&#243;n/Formato%20de%20reporte%20interno%20de%20actividades%20de%20participaci&#243;n%20ciudadan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ronograma 2020 consolidado"/>
      <sheetName val="Estrategia 1"/>
      <sheetName val="Estrategia 2"/>
      <sheetName val="Estrategia 3"/>
      <sheetName val="Formato interno de reporte"/>
    </sheetNames>
    <sheetDataSet>
      <sheetData sheetId="0">
        <row r="5">
          <cell r="V5" t="str">
            <v>Dependencia (s) responsable (s)</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 Type="http://schemas.openxmlformats.org/officeDocument/2006/relationships/hyperlink" Target="mailto:dialoguemos@minjusticia.gov.co" TargetMode="External"/><Relationship Id="rId12" Type="http://schemas.openxmlformats.org/officeDocument/2006/relationships/hyperlink" Target="mailto:dialoguemos@minjusticia.gov.co" TargetMode="External"/><Relationship Id="rId13" Type="http://schemas.openxmlformats.org/officeDocument/2006/relationships/hyperlink" Target="mailto:opcriminal@minjusticia.gov.co" TargetMode="External"/><Relationship Id="rId14" Type="http://schemas.openxmlformats.org/officeDocument/2006/relationships/hyperlink" Target="mailto:opcriminal@minjusticia.gov.co" TargetMode="External"/><Relationship Id="rId15" Type="http://schemas.openxmlformats.org/officeDocument/2006/relationships/hyperlink" Target="mailto:dialoguemos@minjusticia.gov.co" TargetMode="External"/><Relationship Id="rId16" Type="http://schemas.openxmlformats.org/officeDocument/2006/relationships/hyperlink" Target="mailto:dialoguemos@minjusticia.gov.co" TargetMode="External"/><Relationship Id="rId17" Type="http://schemas.openxmlformats.org/officeDocument/2006/relationships/drawing" Target="../drawings/drawing1.xml"/><Relationship Id="rId1" Type="http://schemas.openxmlformats.org/officeDocument/2006/relationships/hyperlink" Target="mailto:dialoguemos@minjusticia.gov.co" TargetMode="External"/><Relationship Id="rId2" Type="http://schemas.openxmlformats.org/officeDocument/2006/relationships/hyperlink" Target="mailto:dialoguemos@minjusticia.gov.co" TargetMode="External"/><Relationship Id="rId3" Type="http://schemas.openxmlformats.org/officeDocument/2006/relationships/hyperlink" Target="mailto:dialoguemos@minjusticia.gov.co" TargetMode="External"/><Relationship Id="rId4" Type="http://schemas.openxmlformats.org/officeDocument/2006/relationships/hyperlink" Target="mailto:dialoguemos@minjusticia.gov.co" TargetMode="External"/><Relationship Id="rId5" Type="http://schemas.openxmlformats.org/officeDocument/2006/relationships/hyperlink" Target="mailto:dialoguemos@minjusticia.gov.co" TargetMode="External"/><Relationship Id="rId6" Type="http://schemas.openxmlformats.org/officeDocument/2006/relationships/hyperlink" Target="mailto:dialoguemos@minjusticia.gov.co" TargetMode="External"/><Relationship Id="rId7" Type="http://schemas.openxmlformats.org/officeDocument/2006/relationships/hyperlink" Target="mailto:dialoguemos@minjusticia.gov.co" TargetMode="External"/><Relationship Id="rId8" Type="http://schemas.openxmlformats.org/officeDocument/2006/relationships/hyperlink" Target="mailto:dialoguemos@minjusticia.gov.co" TargetMode="External"/><Relationship Id="rId9" Type="http://schemas.openxmlformats.org/officeDocument/2006/relationships/hyperlink" Target="mailto:dialoguemos@minjusticia.gov.co" TargetMode="External"/><Relationship Id="rId10" Type="http://schemas.openxmlformats.org/officeDocument/2006/relationships/hyperlink" Target="mailto:dialoguemos@minjusticia.gov.co"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injusticia.gov.co/Normatividad/Normatividad/Resoluciones/Resoluciones_2020" TargetMode="External"/><Relationship Id="rId4" Type="http://schemas.openxmlformats.org/officeDocument/2006/relationships/drawing" Target="../drawings/drawing2.xml"/><Relationship Id="rId5" Type="http://schemas.openxmlformats.org/officeDocument/2006/relationships/vmlDrawing" Target="../drawings/vmlDrawing1.vml"/><Relationship Id="rId6" Type="http://schemas.openxmlformats.org/officeDocument/2006/relationships/comments" Target="../comments1.xml"/><Relationship Id="rId1" Type="http://schemas.openxmlformats.org/officeDocument/2006/relationships/hyperlink" Target="https://drive.google.com/drive/folders/1Xpsp_sdnN9V5qjASAjAfgopshpBcVC5I" TargetMode="External"/><Relationship Id="rId2" Type="http://schemas.openxmlformats.org/officeDocument/2006/relationships/hyperlink" Target="https://www.minjusticia.gov.co/Repatri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5"/>
  <sheetViews>
    <sheetView workbookViewId="0">
      <pane ySplit="6" topLeftCell="A45" activePane="bottomLeft" state="frozen"/>
      <selection pane="bottomLeft" activeCell="D45" sqref="D45"/>
    </sheetView>
  </sheetViews>
  <sheetFormatPr baseColWidth="10" defaultColWidth="10.83203125" defaultRowHeight="15" x14ac:dyDescent="0"/>
  <cols>
    <col min="1" max="1" width="7.1640625" style="3" customWidth="1"/>
    <col min="2" max="2" width="24.5" style="3" customWidth="1"/>
    <col min="3" max="3" width="7.83203125" style="3" customWidth="1"/>
    <col min="4" max="4" width="29.5" style="1" customWidth="1"/>
    <col min="5" max="5" width="32.5" style="1" customWidth="1"/>
    <col min="6" max="6" width="20.83203125" style="10" customWidth="1"/>
    <col min="7" max="7" width="11.83203125" style="3" customWidth="1"/>
    <col min="8" max="8" width="16.6640625" style="3" customWidth="1"/>
    <col min="9" max="9" width="18.5" style="10" customWidth="1"/>
    <col min="10" max="10" width="30.5" style="10" customWidth="1"/>
    <col min="11" max="11" width="30.1640625" style="11" customWidth="1"/>
    <col min="12" max="12" width="28.6640625" style="11" customWidth="1"/>
    <col min="13" max="14" width="15.33203125" style="11" customWidth="1"/>
    <col min="15" max="16" width="13.5" style="11" customWidth="1"/>
    <col min="17" max="17" width="15.6640625" style="11" customWidth="1"/>
    <col min="18" max="19" width="19.1640625" style="1" customWidth="1"/>
    <col min="20" max="21" width="18.33203125" style="11" customWidth="1"/>
    <col min="22" max="22" width="25.1640625" style="11" customWidth="1"/>
    <col min="23" max="25" width="25.1640625" style="1" customWidth="1"/>
    <col min="26" max="26" width="21.83203125" style="1" customWidth="1"/>
    <col min="27" max="16384" width="10.83203125" style="1"/>
  </cols>
  <sheetData>
    <row r="1" spans="1:27" ht="77.25" customHeight="1" thickBot="1">
      <c r="A1" s="145"/>
      <c r="B1" s="146"/>
      <c r="C1" s="146"/>
      <c r="D1" s="146"/>
      <c r="E1" s="147" t="s">
        <v>33</v>
      </c>
      <c r="F1" s="148"/>
      <c r="G1" s="148"/>
      <c r="H1" s="148"/>
      <c r="I1" s="148"/>
      <c r="J1" s="149"/>
      <c r="K1" s="149"/>
      <c r="L1" s="149"/>
      <c r="M1" s="149"/>
      <c r="N1" s="149"/>
      <c r="O1" s="149"/>
      <c r="P1" s="149"/>
      <c r="Q1" s="149"/>
      <c r="R1" s="149"/>
      <c r="S1" s="149"/>
      <c r="T1" s="149"/>
      <c r="U1" s="149"/>
      <c r="V1" s="149"/>
      <c r="W1" s="149"/>
      <c r="X1" s="149"/>
      <c r="Y1" s="149"/>
      <c r="Z1" s="150"/>
    </row>
    <row r="2" spans="1:27" ht="57.75" customHeight="1" thickBot="1">
      <c r="A2" s="151" t="s">
        <v>22</v>
      </c>
      <c r="B2" s="152"/>
      <c r="C2" s="152"/>
      <c r="D2" s="153"/>
      <c r="E2" s="153"/>
      <c r="F2" s="153"/>
      <c r="G2" s="153"/>
      <c r="H2" s="153"/>
      <c r="I2" s="154"/>
      <c r="J2" s="2" t="s">
        <v>31</v>
      </c>
      <c r="K2" s="155">
        <v>2020</v>
      </c>
      <c r="L2" s="156"/>
      <c r="M2" s="156"/>
      <c r="N2" s="156"/>
      <c r="O2" s="156"/>
      <c r="P2" s="156"/>
      <c r="Q2" s="156"/>
      <c r="R2" s="156"/>
      <c r="S2" s="156"/>
      <c r="T2" s="156"/>
      <c r="U2" s="156"/>
      <c r="V2" s="156"/>
      <c r="W2" s="156"/>
      <c r="X2" s="156"/>
      <c r="Y2" s="156"/>
      <c r="Z2" s="157"/>
    </row>
    <row r="3" spans="1:27" ht="16" thickBot="1">
      <c r="D3" s="4"/>
      <c r="E3" s="4"/>
    </row>
    <row r="4" spans="1:27" ht="60.75" customHeight="1" thickBot="1">
      <c r="A4" s="167" t="s">
        <v>6</v>
      </c>
      <c r="B4" s="168"/>
      <c r="C4" s="168"/>
      <c r="D4" s="168"/>
      <c r="E4" s="168"/>
      <c r="F4" s="168"/>
      <c r="G4" s="168"/>
      <c r="H4" s="168"/>
      <c r="I4" s="168"/>
      <c r="J4" s="168"/>
      <c r="K4" s="168"/>
      <c r="L4" s="168"/>
      <c r="M4" s="168"/>
      <c r="N4" s="168"/>
      <c r="O4" s="168"/>
      <c r="P4" s="168"/>
      <c r="Q4" s="168"/>
      <c r="R4" s="168"/>
      <c r="S4" s="168"/>
      <c r="T4" s="168"/>
      <c r="U4" s="168"/>
      <c r="V4" s="168"/>
      <c r="W4" s="168"/>
      <c r="X4" s="168"/>
      <c r="Y4" s="168"/>
      <c r="Z4" s="169"/>
    </row>
    <row r="5" spans="1:27" s="5" customFormat="1" ht="69.75" customHeight="1" thickBot="1">
      <c r="A5" s="170" t="s">
        <v>94</v>
      </c>
      <c r="B5" s="171"/>
      <c r="C5" s="160" t="s">
        <v>98</v>
      </c>
      <c r="D5" s="160" t="s">
        <v>10</v>
      </c>
      <c r="E5" s="160" t="s">
        <v>11</v>
      </c>
      <c r="F5" s="160" t="s">
        <v>29</v>
      </c>
      <c r="G5" s="160" t="s">
        <v>21</v>
      </c>
      <c r="H5" s="160" t="s">
        <v>30</v>
      </c>
      <c r="I5" s="174" t="s">
        <v>25</v>
      </c>
      <c r="J5" s="175"/>
      <c r="K5" s="165" t="s">
        <v>18</v>
      </c>
      <c r="L5" s="160" t="s">
        <v>20</v>
      </c>
      <c r="M5" s="162" t="s">
        <v>3</v>
      </c>
      <c r="N5" s="163"/>
      <c r="O5" s="164"/>
      <c r="P5" s="160" t="s">
        <v>8</v>
      </c>
      <c r="Q5" s="160" t="s">
        <v>9</v>
      </c>
      <c r="R5" s="160" t="s">
        <v>7</v>
      </c>
      <c r="S5" s="160" t="s">
        <v>12</v>
      </c>
      <c r="T5" s="160" t="s">
        <v>16</v>
      </c>
      <c r="U5" s="160" t="s">
        <v>17</v>
      </c>
      <c r="V5" s="160" t="s">
        <v>2</v>
      </c>
      <c r="W5" s="160" t="s">
        <v>1</v>
      </c>
      <c r="X5" s="160" t="s">
        <v>26</v>
      </c>
      <c r="Y5" s="160" t="s">
        <v>111</v>
      </c>
      <c r="Z5" s="158" t="s">
        <v>28</v>
      </c>
      <c r="AA5" s="6"/>
    </row>
    <row r="6" spans="1:27" s="5" customFormat="1" ht="69.75" customHeight="1" thickBot="1">
      <c r="A6" s="172"/>
      <c r="B6" s="173"/>
      <c r="C6" s="161"/>
      <c r="D6" s="161"/>
      <c r="E6" s="161"/>
      <c r="F6" s="161"/>
      <c r="G6" s="161"/>
      <c r="H6" s="161"/>
      <c r="I6" s="15" t="s">
        <v>5</v>
      </c>
      <c r="J6" s="15" t="s">
        <v>14</v>
      </c>
      <c r="K6" s="166"/>
      <c r="L6" s="161"/>
      <c r="M6" s="16" t="s">
        <v>0</v>
      </c>
      <c r="N6" s="16" t="s">
        <v>80</v>
      </c>
      <c r="O6" s="16" t="s">
        <v>4</v>
      </c>
      <c r="P6" s="161"/>
      <c r="Q6" s="161"/>
      <c r="R6" s="161"/>
      <c r="S6" s="161"/>
      <c r="T6" s="161"/>
      <c r="U6" s="161"/>
      <c r="V6" s="161"/>
      <c r="W6" s="161"/>
      <c r="X6" s="161" t="s">
        <v>26</v>
      </c>
      <c r="Y6" s="161" t="s">
        <v>27</v>
      </c>
      <c r="Z6" s="159" t="s">
        <v>28</v>
      </c>
      <c r="AA6" s="6"/>
    </row>
    <row r="7" spans="1:27" ht="112">
      <c r="A7" s="17">
        <v>1</v>
      </c>
      <c r="B7" s="18" t="s">
        <v>96</v>
      </c>
      <c r="C7" s="19">
        <v>1</v>
      </c>
      <c r="D7" s="20" t="s">
        <v>102</v>
      </c>
      <c r="E7" s="21" t="s">
        <v>37</v>
      </c>
      <c r="F7" s="18" t="s">
        <v>99</v>
      </c>
      <c r="G7" s="22">
        <v>1</v>
      </c>
      <c r="H7" s="18" t="s">
        <v>101</v>
      </c>
      <c r="I7" s="18" t="s">
        <v>13</v>
      </c>
      <c r="J7" s="18" t="s">
        <v>104</v>
      </c>
      <c r="K7" s="18" t="s">
        <v>35</v>
      </c>
      <c r="L7" s="22" t="s">
        <v>36</v>
      </c>
      <c r="M7" s="23" t="s">
        <v>15</v>
      </c>
      <c r="N7" s="24"/>
      <c r="O7" s="22"/>
      <c r="P7" s="22" t="s">
        <v>197</v>
      </c>
      <c r="Q7" s="18" t="s">
        <v>23</v>
      </c>
      <c r="R7" s="18" t="s">
        <v>116</v>
      </c>
      <c r="S7" s="18" t="s">
        <v>115</v>
      </c>
      <c r="T7" s="25">
        <v>43862</v>
      </c>
      <c r="U7" s="25">
        <v>44165</v>
      </c>
      <c r="V7" s="26" t="s">
        <v>38</v>
      </c>
      <c r="W7" s="27" t="s">
        <v>97</v>
      </c>
      <c r="X7" s="20" t="s">
        <v>113</v>
      </c>
      <c r="Y7" s="20" t="s">
        <v>112</v>
      </c>
      <c r="Z7" s="20" t="s">
        <v>106</v>
      </c>
    </row>
    <row r="8" spans="1:27" ht="140.25" customHeight="1">
      <c r="A8" s="28">
        <v>1</v>
      </c>
      <c r="B8" s="29" t="s">
        <v>96</v>
      </c>
      <c r="C8" s="30">
        <v>2</v>
      </c>
      <c r="D8" s="31" t="s">
        <v>103</v>
      </c>
      <c r="E8" s="32" t="s">
        <v>37</v>
      </c>
      <c r="F8" s="29" t="s">
        <v>100</v>
      </c>
      <c r="G8" s="33">
        <v>1</v>
      </c>
      <c r="H8" s="29" t="s">
        <v>101</v>
      </c>
      <c r="I8" s="29" t="s">
        <v>13</v>
      </c>
      <c r="J8" s="29" t="s">
        <v>104</v>
      </c>
      <c r="K8" s="29" t="s">
        <v>35</v>
      </c>
      <c r="L8" s="33" t="s">
        <v>32</v>
      </c>
      <c r="M8" s="33"/>
      <c r="N8" s="33"/>
      <c r="O8" s="34" t="s">
        <v>15</v>
      </c>
      <c r="P8" s="33" t="s">
        <v>197</v>
      </c>
      <c r="Q8" s="29" t="s">
        <v>23</v>
      </c>
      <c r="R8" s="29" t="s">
        <v>118</v>
      </c>
      <c r="S8" s="29" t="s">
        <v>117</v>
      </c>
      <c r="T8" s="35">
        <v>44042</v>
      </c>
      <c r="U8" s="35" t="s">
        <v>318</v>
      </c>
      <c r="V8" s="36" t="s">
        <v>38</v>
      </c>
      <c r="W8" s="37" t="s">
        <v>97</v>
      </c>
      <c r="X8" s="31" t="s">
        <v>113</v>
      </c>
      <c r="Y8" s="31" t="s">
        <v>112</v>
      </c>
      <c r="Z8" s="31" t="s">
        <v>105</v>
      </c>
    </row>
    <row r="9" spans="1:27" ht="125.25" customHeight="1">
      <c r="A9" s="28">
        <v>1</v>
      </c>
      <c r="B9" s="29" t="s">
        <v>96</v>
      </c>
      <c r="C9" s="19">
        <v>3</v>
      </c>
      <c r="D9" s="31" t="s">
        <v>245</v>
      </c>
      <c r="E9" s="32" t="s">
        <v>246</v>
      </c>
      <c r="F9" s="29" t="s">
        <v>142</v>
      </c>
      <c r="G9" s="33">
        <v>3</v>
      </c>
      <c r="H9" s="29" t="s">
        <v>101</v>
      </c>
      <c r="I9" s="29" t="s">
        <v>13</v>
      </c>
      <c r="J9" s="29" t="s">
        <v>247</v>
      </c>
      <c r="K9" s="29" t="s">
        <v>35</v>
      </c>
      <c r="L9" s="33" t="s">
        <v>32</v>
      </c>
      <c r="M9" s="33"/>
      <c r="N9" s="33"/>
      <c r="O9" s="34" t="s">
        <v>15</v>
      </c>
      <c r="P9" s="33" t="s">
        <v>197</v>
      </c>
      <c r="Q9" s="29" t="s">
        <v>23</v>
      </c>
      <c r="R9" s="29" t="s">
        <v>118</v>
      </c>
      <c r="S9" s="29" t="s">
        <v>117</v>
      </c>
      <c r="T9" s="35">
        <v>43892</v>
      </c>
      <c r="U9" s="35">
        <v>44012</v>
      </c>
      <c r="V9" s="36" t="s">
        <v>248</v>
      </c>
      <c r="W9" s="37" t="s">
        <v>97</v>
      </c>
      <c r="X9" s="31" t="s">
        <v>113</v>
      </c>
      <c r="Y9" s="31" t="s">
        <v>112</v>
      </c>
      <c r="Z9" s="31" t="s">
        <v>105</v>
      </c>
    </row>
    <row r="10" spans="1:27" ht="240">
      <c r="A10" s="28">
        <v>1</v>
      </c>
      <c r="B10" s="29" t="s">
        <v>96</v>
      </c>
      <c r="C10" s="30">
        <v>4</v>
      </c>
      <c r="D10" s="32" t="s">
        <v>176</v>
      </c>
      <c r="E10" s="32" t="s">
        <v>177</v>
      </c>
      <c r="F10" s="29" t="s">
        <v>121</v>
      </c>
      <c r="G10" s="33">
        <v>1</v>
      </c>
      <c r="H10" s="29" t="s">
        <v>44</v>
      </c>
      <c r="I10" s="29" t="s">
        <v>13</v>
      </c>
      <c r="J10" s="29" t="s">
        <v>40</v>
      </c>
      <c r="K10" s="29" t="s">
        <v>41</v>
      </c>
      <c r="L10" s="29" t="s">
        <v>198</v>
      </c>
      <c r="M10" s="33"/>
      <c r="N10" s="33"/>
      <c r="O10" s="34" t="s">
        <v>15</v>
      </c>
      <c r="P10" s="33" t="s">
        <v>24</v>
      </c>
      <c r="Q10" s="33" t="s">
        <v>23</v>
      </c>
      <c r="R10" s="29" t="s">
        <v>116</v>
      </c>
      <c r="S10" s="29" t="s">
        <v>115</v>
      </c>
      <c r="T10" s="35">
        <v>43983</v>
      </c>
      <c r="U10" s="35">
        <v>44196</v>
      </c>
      <c r="V10" s="38" t="s">
        <v>42</v>
      </c>
      <c r="W10" s="37" t="s">
        <v>97</v>
      </c>
      <c r="X10" s="31" t="s">
        <v>113</v>
      </c>
      <c r="Y10" s="31" t="s">
        <v>112</v>
      </c>
      <c r="Z10" s="31" t="s">
        <v>105</v>
      </c>
    </row>
    <row r="11" spans="1:27" ht="128">
      <c r="A11" s="28">
        <v>1</v>
      </c>
      <c r="B11" s="29" t="s">
        <v>96</v>
      </c>
      <c r="C11" s="19">
        <v>5</v>
      </c>
      <c r="D11" s="32" t="s">
        <v>178</v>
      </c>
      <c r="E11" s="32" t="s">
        <v>179</v>
      </c>
      <c r="F11" s="29" t="s">
        <v>121</v>
      </c>
      <c r="G11" s="33">
        <v>1</v>
      </c>
      <c r="H11" s="29" t="s">
        <v>44</v>
      </c>
      <c r="I11" s="29" t="s">
        <v>13</v>
      </c>
      <c r="J11" s="29" t="s">
        <v>43</v>
      </c>
      <c r="K11" s="29" t="s">
        <v>41</v>
      </c>
      <c r="L11" s="29" t="s">
        <v>198</v>
      </c>
      <c r="M11" s="33"/>
      <c r="N11" s="33"/>
      <c r="O11" s="34" t="s">
        <v>15</v>
      </c>
      <c r="P11" s="33" t="s">
        <v>24</v>
      </c>
      <c r="Q11" s="33" t="s">
        <v>23</v>
      </c>
      <c r="R11" s="29" t="s">
        <v>116</v>
      </c>
      <c r="S11" s="29" t="s">
        <v>115</v>
      </c>
      <c r="T11" s="35">
        <v>43983</v>
      </c>
      <c r="U11" s="35">
        <v>44196</v>
      </c>
      <c r="V11" s="38" t="s">
        <v>42</v>
      </c>
      <c r="W11" s="37" t="s">
        <v>97</v>
      </c>
      <c r="X11" s="31" t="s">
        <v>113</v>
      </c>
      <c r="Y11" s="31" t="s">
        <v>112</v>
      </c>
      <c r="Z11" s="31" t="s">
        <v>105</v>
      </c>
    </row>
    <row r="12" spans="1:27" ht="224">
      <c r="A12" s="28">
        <v>1</v>
      </c>
      <c r="B12" s="29" t="s">
        <v>96</v>
      </c>
      <c r="C12" s="30">
        <v>6</v>
      </c>
      <c r="D12" s="32" t="s">
        <v>370</v>
      </c>
      <c r="E12" s="31" t="s">
        <v>180</v>
      </c>
      <c r="F12" s="29" t="s">
        <v>122</v>
      </c>
      <c r="G12" s="33">
        <v>20</v>
      </c>
      <c r="H12" s="29" t="s">
        <v>52</v>
      </c>
      <c r="I12" s="29" t="s">
        <v>13</v>
      </c>
      <c r="J12" s="29" t="s">
        <v>56</v>
      </c>
      <c r="K12" s="29" t="s">
        <v>19</v>
      </c>
      <c r="L12" s="29" t="s">
        <v>55</v>
      </c>
      <c r="M12" s="39" t="s">
        <v>15</v>
      </c>
      <c r="N12" s="29"/>
      <c r="O12" s="29"/>
      <c r="P12" s="40" t="s">
        <v>57</v>
      </c>
      <c r="Q12" s="29" t="s">
        <v>53</v>
      </c>
      <c r="R12" s="29" t="s">
        <v>116</v>
      </c>
      <c r="S12" s="29" t="s">
        <v>115</v>
      </c>
      <c r="T12" s="36">
        <v>43922</v>
      </c>
      <c r="U12" s="36">
        <v>44196</v>
      </c>
      <c r="V12" s="29" t="s">
        <v>54</v>
      </c>
      <c r="W12" s="37" t="s">
        <v>97</v>
      </c>
      <c r="X12" s="31" t="s">
        <v>113</v>
      </c>
      <c r="Y12" s="31" t="s">
        <v>112</v>
      </c>
      <c r="Z12" s="31" t="s">
        <v>106</v>
      </c>
    </row>
    <row r="13" spans="1:27" ht="192">
      <c r="A13" s="28">
        <v>1</v>
      </c>
      <c r="B13" s="29" t="s">
        <v>96</v>
      </c>
      <c r="C13" s="19">
        <v>7</v>
      </c>
      <c r="D13" s="32" t="s">
        <v>183</v>
      </c>
      <c r="E13" s="32" t="s">
        <v>184</v>
      </c>
      <c r="F13" s="29" t="s">
        <v>123</v>
      </c>
      <c r="G13" s="33">
        <v>2</v>
      </c>
      <c r="H13" s="29" t="s">
        <v>61</v>
      </c>
      <c r="I13" s="29" t="s">
        <v>13</v>
      </c>
      <c r="J13" s="29" t="s">
        <v>200</v>
      </c>
      <c r="K13" s="33" t="s">
        <v>23</v>
      </c>
      <c r="L13" s="29" t="s">
        <v>68</v>
      </c>
      <c r="M13" s="34" t="s">
        <v>15</v>
      </c>
      <c r="N13" s="33"/>
      <c r="O13" s="33"/>
      <c r="P13" s="40" t="s">
        <v>110</v>
      </c>
      <c r="Q13" s="29" t="s">
        <v>201</v>
      </c>
      <c r="R13" s="29" t="s">
        <v>116</v>
      </c>
      <c r="S13" s="29" t="s">
        <v>115</v>
      </c>
      <c r="T13" s="35">
        <v>43922</v>
      </c>
      <c r="U13" s="35">
        <v>44196</v>
      </c>
      <c r="V13" s="38" t="s">
        <v>62</v>
      </c>
      <c r="W13" s="37" t="s">
        <v>97</v>
      </c>
      <c r="X13" s="31" t="s">
        <v>113</v>
      </c>
      <c r="Y13" s="31" t="s">
        <v>112</v>
      </c>
      <c r="Z13" s="31" t="s">
        <v>106</v>
      </c>
    </row>
    <row r="14" spans="1:27" ht="112">
      <c r="A14" s="28">
        <v>1</v>
      </c>
      <c r="B14" s="29" t="s">
        <v>96</v>
      </c>
      <c r="C14" s="30">
        <v>8</v>
      </c>
      <c r="D14" s="32" t="s">
        <v>185</v>
      </c>
      <c r="E14" s="32" t="s">
        <v>186</v>
      </c>
      <c r="F14" s="29" t="s">
        <v>124</v>
      </c>
      <c r="G14" s="33">
        <v>10</v>
      </c>
      <c r="H14" s="29" t="s">
        <v>63</v>
      </c>
      <c r="I14" s="29" t="s">
        <v>13</v>
      </c>
      <c r="J14" s="29" t="s">
        <v>202</v>
      </c>
      <c r="K14" s="33" t="s">
        <v>23</v>
      </c>
      <c r="L14" s="33" t="s">
        <v>67</v>
      </c>
      <c r="M14" s="41"/>
      <c r="N14" s="41"/>
      <c r="O14" s="34" t="s">
        <v>15</v>
      </c>
      <c r="P14" s="38" t="s">
        <v>64</v>
      </c>
      <c r="Q14" s="38" t="s">
        <v>109</v>
      </c>
      <c r="R14" s="29" t="s">
        <v>116</v>
      </c>
      <c r="S14" s="29" t="s">
        <v>115</v>
      </c>
      <c r="T14" s="42">
        <v>43922</v>
      </c>
      <c r="U14" s="42">
        <v>44196</v>
      </c>
      <c r="V14" s="38" t="s">
        <v>62</v>
      </c>
      <c r="W14" s="37" t="s">
        <v>97</v>
      </c>
      <c r="X14" s="31" t="s">
        <v>113</v>
      </c>
      <c r="Y14" s="31" t="s">
        <v>112</v>
      </c>
      <c r="Z14" s="31" t="s">
        <v>105</v>
      </c>
    </row>
    <row r="15" spans="1:27" ht="112">
      <c r="A15" s="28">
        <v>1</v>
      </c>
      <c r="B15" s="29" t="s">
        <v>96</v>
      </c>
      <c r="C15" s="19">
        <v>9</v>
      </c>
      <c r="D15" s="32" t="s">
        <v>187</v>
      </c>
      <c r="E15" s="32" t="s">
        <v>188</v>
      </c>
      <c r="F15" s="29" t="s">
        <v>125</v>
      </c>
      <c r="G15" s="33">
        <v>1</v>
      </c>
      <c r="H15" s="29" t="s">
        <v>65</v>
      </c>
      <c r="I15" s="29" t="s">
        <v>13</v>
      </c>
      <c r="J15" s="29" t="s">
        <v>203</v>
      </c>
      <c r="K15" s="33" t="s">
        <v>23</v>
      </c>
      <c r="L15" s="29" t="s">
        <v>204</v>
      </c>
      <c r="M15" s="34" t="s">
        <v>15</v>
      </c>
      <c r="N15" s="41"/>
      <c r="O15" s="41"/>
      <c r="P15" s="33" t="s">
        <v>24</v>
      </c>
      <c r="Q15" s="38" t="s">
        <v>66</v>
      </c>
      <c r="R15" s="29" t="s">
        <v>116</v>
      </c>
      <c r="S15" s="29" t="s">
        <v>115</v>
      </c>
      <c r="T15" s="42">
        <v>43862</v>
      </c>
      <c r="U15" s="42">
        <v>44470</v>
      </c>
      <c r="V15" s="38" t="s">
        <v>62</v>
      </c>
      <c r="W15" s="37" t="s">
        <v>97</v>
      </c>
      <c r="X15" s="31" t="s">
        <v>113</v>
      </c>
      <c r="Y15" s="31" t="s">
        <v>112</v>
      </c>
      <c r="Z15" s="31" t="s">
        <v>108</v>
      </c>
    </row>
    <row r="16" spans="1:27" ht="144">
      <c r="A16" s="28">
        <v>1</v>
      </c>
      <c r="B16" s="29" t="s">
        <v>96</v>
      </c>
      <c r="C16" s="30">
        <v>10</v>
      </c>
      <c r="D16" s="43" t="s">
        <v>189</v>
      </c>
      <c r="E16" s="100" t="s">
        <v>190</v>
      </c>
      <c r="F16" s="29" t="s">
        <v>120</v>
      </c>
      <c r="G16" s="29">
        <v>1</v>
      </c>
      <c r="H16" s="29" t="s">
        <v>70</v>
      </c>
      <c r="I16" s="29" t="s">
        <v>13</v>
      </c>
      <c r="J16" s="101" t="s">
        <v>74</v>
      </c>
      <c r="K16" s="33" t="s">
        <v>23</v>
      </c>
      <c r="L16" s="33" t="s">
        <v>71</v>
      </c>
      <c r="M16" s="34" t="s">
        <v>15</v>
      </c>
      <c r="N16" s="33"/>
      <c r="O16" s="33"/>
      <c r="P16" s="33" t="s">
        <v>24</v>
      </c>
      <c r="Q16" s="29" t="s">
        <v>72</v>
      </c>
      <c r="R16" s="29" t="s">
        <v>116</v>
      </c>
      <c r="S16" s="29" t="s">
        <v>115</v>
      </c>
      <c r="T16" s="35">
        <v>43922</v>
      </c>
      <c r="U16" s="36">
        <v>44196</v>
      </c>
      <c r="V16" s="29" t="s">
        <v>73</v>
      </c>
      <c r="W16" s="37" t="s">
        <v>97</v>
      </c>
      <c r="X16" s="31" t="s">
        <v>113</v>
      </c>
      <c r="Y16" s="31" t="s">
        <v>112</v>
      </c>
      <c r="Z16" s="31" t="s">
        <v>108</v>
      </c>
    </row>
    <row r="17" spans="1:35" ht="176">
      <c r="A17" s="28">
        <v>1</v>
      </c>
      <c r="B17" s="29" t="s">
        <v>96</v>
      </c>
      <c r="C17" s="19">
        <v>11</v>
      </c>
      <c r="D17" s="43" t="s">
        <v>191</v>
      </c>
      <c r="E17" s="32" t="s">
        <v>75</v>
      </c>
      <c r="F17" s="29" t="s">
        <v>126</v>
      </c>
      <c r="G17" s="33">
        <v>3</v>
      </c>
      <c r="H17" s="29" t="s">
        <v>76</v>
      </c>
      <c r="I17" s="29" t="s">
        <v>13</v>
      </c>
      <c r="J17" s="29" t="s">
        <v>77</v>
      </c>
      <c r="K17" s="29" t="s">
        <v>35</v>
      </c>
      <c r="L17" s="33" t="s">
        <v>78</v>
      </c>
      <c r="M17" s="33"/>
      <c r="N17" s="34" t="s">
        <v>15</v>
      </c>
      <c r="O17" s="33"/>
      <c r="P17" s="33" t="s">
        <v>24</v>
      </c>
      <c r="Q17" s="33" t="s">
        <v>23</v>
      </c>
      <c r="R17" s="29" t="s">
        <v>118</v>
      </c>
      <c r="S17" s="29" t="s">
        <v>117</v>
      </c>
      <c r="T17" s="35">
        <v>43831</v>
      </c>
      <c r="U17" s="35">
        <v>44195</v>
      </c>
      <c r="V17" s="29" t="s">
        <v>79</v>
      </c>
      <c r="W17" s="62" t="s">
        <v>97</v>
      </c>
      <c r="X17" s="31" t="s">
        <v>113</v>
      </c>
      <c r="Y17" s="31" t="s">
        <v>112</v>
      </c>
      <c r="Z17" s="31" t="s">
        <v>108</v>
      </c>
      <c r="AA17" s="59"/>
      <c r="AB17" s="59"/>
      <c r="AC17" s="59"/>
      <c r="AD17" s="59"/>
      <c r="AE17" s="59"/>
      <c r="AF17" s="59"/>
      <c r="AG17" s="59"/>
      <c r="AH17" s="59"/>
      <c r="AI17" s="59"/>
    </row>
    <row r="18" spans="1:35" ht="272">
      <c r="A18" s="28">
        <v>1</v>
      </c>
      <c r="B18" s="29" t="s">
        <v>96</v>
      </c>
      <c r="C18" s="30">
        <v>12</v>
      </c>
      <c r="D18" s="43" t="s">
        <v>192</v>
      </c>
      <c r="E18" s="32" t="s">
        <v>193</v>
      </c>
      <c r="F18" s="29" t="s">
        <v>127</v>
      </c>
      <c r="G18" s="33">
        <v>1</v>
      </c>
      <c r="H18" s="29" t="s">
        <v>81</v>
      </c>
      <c r="I18" s="29" t="s">
        <v>13</v>
      </c>
      <c r="J18" s="29" t="s">
        <v>69</v>
      </c>
      <c r="K18" s="29" t="s">
        <v>19</v>
      </c>
      <c r="L18" s="29" t="s">
        <v>82</v>
      </c>
      <c r="M18" s="34" t="s">
        <v>15</v>
      </c>
      <c r="N18" s="33"/>
      <c r="O18" s="33"/>
      <c r="P18" s="40" t="s">
        <v>83</v>
      </c>
      <c r="Q18" s="33" t="s">
        <v>23</v>
      </c>
      <c r="R18" s="29" t="s">
        <v>118</v>
      </c>
      <c r="S18" s="29" t="s">
        <v>117</v>
      </c>
      <c r="T18" s="36">
        <v>43922</v>
      </c>
      <c r="U18" s="36">
        <v>44165</v>
      </c>
      <c r="V18" s="29" t="s">
        <v>205</v>
      </c>
      <c r="W18" s="62" t="s">
        <v>97</v>
      </c>
      <c r="X18" s="31" t="s">
        <v>113</v>
      </c>
      <c r="Y18" s="31" t="s">
        <v>112</v>
      </c>
      <c r="Z18" s="31" t="s">
        <v>106</v>
      </c>
      <c r="AA18" s="59"/>
      <c r="AB18" s="59"/>
      <c r="AC18" s="59"/>
      <c r="AD18" s="59"/>
      <c r="AE18" s="59"/>
      <c r="AF18" s="59"/>
      <c r="AG18" s="59"/>
      <c r="AH18" s="59"/>
      <c r="AI18" s="59"/>
    </row>
    <row r="19" spans="1:35" ht="192">
      <c r="A19" s="28">
        <v>1</v>
      </c>
      <c r="B19" s="29" t="s">
        <v>96</v>
      </c>
      <c r="C19" s="19">
        <v>13</v>
      </c>
      <c r="D19" s="32" t="s">
        <v>194</v>
      </c>
      <c r="E19" s="32" t="s">
        <v>195</v>
      </c>
      <c r="F19" s="29" t="s">
        <v>128</v>
      </c>
      <c r="G19" s="44">
        <v>1</v>
      </c>
      <c r="H19" s="29" t="s">
        <v>34</v>
      </c>
      <c r="I19" s="29" t="s">
        <v>13</v>
      </c>
      <c r="J19" s="29" t="s">
        <v>89</v>
      </c>
      <c r="K19" s="29" t="s">
        <v>90</v>
      </c>
      <c r="L19" s="29" t="s">
        <v>91</v>
      </c>
      <c r="M19" s="33"/>
      <c r="N19" s="33"/>
      <c r="O19" s="34" t="s">
        <v>15</v>
      </c>
      <c r="P19" s="33" t="s">
        <v>24</v>
      </c>
      <c r="Q19" s="29" t="s">
        <v>92</v>
      </c>
      <c r="R19" s="29" t="s">
        <v>138</v>
      </c>
      <c r="S19" s="29" t="s">
        <v>115</v>
      </c>
      <c r="T19" s="35">
        <v>43862</v>
      </c>
      <c r="U19" s="35">
        <v>44196</v>
      </c>
      <c r="V19" s="29" t="s">
        <v>93</v>
      </c>
      <c r="W19" s="62" t="s">
        <v>97</v>
      </c>
      <c r="X19" s="31" t="s">
        <v>113</v>
      </c>
      <c r="Y19" s="31" t="s">
        <v>112</v>
      </c>
      <c r="Z19" s="31" t="s">
        <v>105</v>
      </c>
      <c r="AA19" s="59"/>
      <c r="AB19" s="59"/>
      <c r="AC19" s="59"/>
      <c r="AD19" s="59"/>
      <c r="AE19" s="59"/>
      <c r="AF19" s="59"/>
      <c r="AG19" s="59"/>
      <c r="AH19" s="59"/>
      <c r="AI19" s="59"/>
    </row>
    <row r="20" spans="1:35" ht="112">
      <c r="A20" s="28">
        <v>1</v>
      </c>
      <c r="B20" s="29" t="s">
        <v>96</v>
      </c>
      <c r="C20" s="30">
        <v>14</v>
      </c>
      <c r="D20" s="32" t="s">
        <v>143</v>
      </c>
      <c r="E20" s="32" t="s">
        <v>144</v>
      </c>
      <c r="F20" s="29" t="s">
        <v>145</v>
      </c>
      <c r="G20" s="33">
        <v>2</v>
      </c>
      <c r="H20" s="29" t="s">
        <v>34</v>
      </c>
      <c r="I20" s="29" t="s">
        <v>13</v>
      </c>
      <c r="J20" s="29" t="s">
        <v>146</v>
      </c>
      <c r="K20" s="29" t="s">
        <v>147</v>
      </c>
      <c r="L20" s="29" t="s">
        <v>148</v>
      </c>
      <c r="M20" s="34" t="s">
        <v>15</v>
      </c>
      <c r="N20" s="33"/>
      <c r="O20" s="34" t="s">
        <v>15</v>
      </c>
      <c r="P20" s="33" t="s">
        <v>24</v>
      </c>
      <c r="Q20" s="33" t="s">
        <v>23</v>
      </c>
      <c r="R20" s="29" t="s">
        <v>150</v>
      </c>
      <c r="S20" s="29" t="s">
        <v>151</v>
      </c>
      <c r="T20" s="35">
        <v>44012</v>
      </c>
      <c r="U20" s="35">
        <v>44196</v>
      </c>
      <c r="V20" s="29" t="s">
        <v>329</v>
      </c>
      <c r="W20" s="62" t="s">
        <v>97</v>
      </c>
      <c r="X20" s="31" t="s">
        <v>113</v>
      </c>
      <c r="Y20" s="31" t="s">
        <v>112</v>
      </c>
      <c r="Z20" s="31" t="s">
        <v>149</v>
      </c>
      <c r="AA20" s="59"/>
      <c r="AB20" s="59"/>
      <c r="AC20" s="59"/>
      <c r="AD20" s="59"/>
      <c r="AE20" s="59"/>
      <c r="AF20" s="59"/>
      <c r="AG20" s="59"/>
      <c r="AH20" s="59"/>
      <c r="AI20" s="59"/>
    </row>
    <row r="21" spans="1:35" ht="80">
      <c r="A21" s="28">
        <v>1</v>
      </c>
      <c r="B21" s="29" t="s">
        <v>96</v>
      </c>
      <c r="C21" s="19">
        <v>15</v>
      </c>
      <c r="D21" s="32" t="s">
        <v>139</v>
      </c>
      <c r="E21" s="32" t="s">
        <v>140</v>
      </c>
      <c r="F21" s="29" t="s">
        <v>142</v>
      </c>
      <c r="G21" s="33">
        <v>2</v>
      </c>
      <c r="H21" s="29" t="s">
        <v>132</v>
      </c>
      <c r="I21" s="29" t="s">
        <v>13</v>
      </c>
      <c r="J21" s="29" t="s">
        <v>141</v>
      </c>
      <c r="K21" s="29" t="s">
        <v>35</v>
      </c>
      <c r="L21" s="33" t="s">
        <v>39</v>
      </c>
      <c r="M21" s="34" t="s">
        <v>15</v>
      </c>
      <c r="N21" s="41"/>
      <c r="O21" s="41"/>
      <c r="P21" s="33" t="s">
        <v>24</v>
      </c>
      <c r="Q21" s="33" t="s">
        <v>23</v>
      </c>
      <c r="R21" s="29" t="s">
        <v>118</v>
      </c>
      <c r="S21" s="29" t="s">
        <v>117</v>
      </c>
      <c r="T21" s="35">
        <v>44012</v>
      </c>
      <c r="U21" s="35">
        <v>44195</v>
      </c>
      <c r="V21" s="29" t="s">
        <v>137</v>
      </c>
      <c r="W21" s="62" t="s">
        <v>97</v>
      </c>
      <c r="X21" s="31" t="s">
        <v>113</v>
      </c>
      <c r="Y21" s="31" t="s">
        <v>114</v>
      </c>
      <c r="Z21" s="31" t="s">
        <v>108</v>
      </c>
      <c r="AA21" s="59"/>
      <c r="AB21" s="59"/>
      <c r="AC21" s="59"/>
      <c r="AD21" s="59"/>
      <c r="AE21" s="59"/>
      <c r="AF21" s="59"/>
      <c r="AG21" s="59"/>
      <c r="AH21" s="59"/>
      <c r="AI21" s="59"/>
    </row>
    <row r="22" spans="1:35" ht="176">
      <c r="A22" s="28">
        <v>1</v>
      </c>
      <c r="B22" s="29" t="s">
        <v>96</v>
      </c>
      <c r="C22" s="30">
        <v>16</v>
      </c>
      <c r="D22" s="32" t="s">
        <v>237</v>
      </c>
      <c r="E22" s="32" t="s">
        <v>238</v>
      </c>
      <c r="F22" s="29" t="s">
        <v>239</v>
      </c>
      <c r="G22" s="33">
        <v>1</v>
      </c>
      <c r="H22" s="29" t="s">
        <v>34</v>
      </c>
      <c r="I22" s="29" t="s">
        <v>13</v>
      </c>
      <c r="J22" s="29" t="s">
        <v>240</v>
      </c>
      <c r="K22" s="29" t="s">
        <v>35</v>
      </c>
      <c r="L22" s="33" t="s">
        <v>241</v>
      </c>
      <c r="M22" s="34" t="s">
        <v>15</v>
      </c>
      <c r="N22" s="41"/>
      <c r="O22" s="41"/>
      <c r="P22" s="29" t="s">
        <v>242</v>
      </c>
      <c r="Q22" s="29" t="s">
        <v>243</v>
      </c>
      <c r="R22" s="29" t="s">
        <v>116</v>
      </c>
      <c r="S22" s="29" t="s">
        <v>115</v>
      </c>
      <c r="T22" s="35">
        <v>44013</v>
      </c>
      <c r="U22" s="35">
        <v>44195</v>
      </c>
      <c r="V22" s="29" t="s">
        <v>244</v>
      </c>
      <c r="W22" s="62" t="s">
        <v>97</v>
      </c>
      <c r="X22" s="31" t="s">
        <v>113</v>
      </c>
      <c r="Y22" s="31" t="s">
        <v>114</v>
      </c>
      <c r="Z22" s="31" t="s">
        <v>149</v>
      </c>
      <c r="AA22" s="59"/>
      <c r="AB22" s="59"/>
      <c r="AC22" s="59"/>
      <c r="AD22" s="59"/>
      <c r="AE22" s="59"/>
      <c r="AF22" s="59"/>
      <c r="AG22" s="59"/>
      <c r="AH22" s="59"/>
      <c r="AI22" s="59"/>
    </row>
    <row r="23" spans="1:35" ht="224">
      <c r="A23" s="28">
        <v>1</v>
      </c>
      <c r="B23" s="29" t="s">
        <v>96</v>
      </c>
      <c r="C23" s="19">
        <v>17</v>
      </c>
      <c r="D23" s="20" t="s">
        <v>206</v>
      </c>
      <c r="E23" s="20" t="s">
        <v>212</v>
      </c>
      <c r="F23" s="29" t="s">
        <v>218</v>
      </c>
      <c r="G23" s="29">
        <v>4</v>
      </c>
      <c r="H23" s="40" t="s">
        <v>282</v>
      </c>
      <c r="I23" s="29" t="s">
        <v>13</v>
      </c>
      <c r="J23" s="18" t="s">
        <v>219</v>
      </c>
      <c r="K23" s="18" t="s">
        <v>19</v>
      </c>
      <c r="L23" s="40" t="s">
        <v>49</v>
      </c>
      <c r="M23" s="34" t="s">
        <v>15</v>
      </c>
      <c r="N23" s="41"/>
      <c r="O23" s="38"/>
      <c r="P23" s="40" t="s">
        <v>227</v>
      </c>
      <c r="Q23" s="63" t="s">
        <v>228</v>
      </c>
      <c r="R23" s="29" t="s">
        <v>116</v>
      </c>
      <c r="S23" s="29" t="s">
        <v>115</v>
      </c>
      <c r="T23" s="64">
        <v>44044</v>
      </c>
      <c r="U23" s="26">
        <v>44196</v>
      </c>
      <c r="V23" s="18" t="s">
        <v>234</v>
      </c>
      <c r="W23" s="62" t="s">
        <v>97</v>
      </c>
      <c r="X23" s="31" t="s">
        <v>113</v>
      </c>
      <c r="Y23" s="31" t="s">
        <v>112</v>
      </c>
      <c r="Z23" s="31" t="s">
        <v>235</v>
      </c>
      <c r="AA23" s="59"/>
      <c r="AB23" s="59"/>
      <c r="AC23" s="59"/>
      <c r="AD23" s="59"/>
      <c r="AE23" s="59"/>
      <c r="AF23" s="59"/>
      <c r="AG23" s="59"/>
      <c r="AH23" s="59"/>
      <c r="AI23" s="59"/>
    </row>
    <row r="24" spans="1:35" ht="112">
      <c r="A24" s="28">
        <v>1</v>
      </c>
      <c r="B24" s="29" t="s">
        <v>96</v>
      </c>
      <c r="C24" s="30">
        <v>18</v>
      </c>
      <c r="D24" s="20" t="s">
        <v>207</v>
      </c>
      <c r="E24" s="20" t="s">
        <v>213</v>
      </c>
      <c r="F24" s="40" t="s">
        <v>281</v>
      </c>
      <c r="G24" s="40">
        <v>100</v>
      </c>
      <c r="H24" s="40" t="s">
        <v>282</v>
      </c>
      <c r="I24" s="29" t="s">
        <v>13</v>
      </c>
      <c r="J24" s="29" t="s">
        <v>220</v>
      </c>
      <c r="K24" s="18" t="s">
        <v>19</v>
      </c>
      <c r="L24" s="40" t="s">
        <v>278</v>
      </c>
      <c r="M24" s="41"/>
      <c r="N24" s="41"/>
      <c r="O24" s="34" t="s">
        <v>15</v>
      </c>
      <c r="P24" s="65" t="s">
        <v>280</v>
      </c>
      <c r="Q24" s="29" t="s">
        <v>229</v>
      </c>
      <c r="R24" s="29" t="s">
        <v>116</v>
      </c>
      <c r="S24" s="29" t="s">
        <v>115</v>
      </c>
      <c r="T24" s="64">
        <v>44044</v>
      </c>
      <c r="U24" s="26">
        <v>44196</v>
      </c>
      <c r="V24" s="18" t="s">
        <v>234</v>
      </c>
      <c r="W24" s="62" t="s">
        <v>97</v>
      </c>
      <c r="X24" s="31" t="s">
        <v>113</v>
      </c>
      <c r="Y24" s="31" t="s">
        <v>112</v>
      </c>
      <c r="Z24" s="31" t="s">
        <v>235</v>
      </c>
      <c r="AA24" s="59"/>
      <c r="AB24" s="59"/>
      <c r="AC24" s="59"/>
      <c r="AD24" s="59"/>
      <c r="AE24" s="59"/>
      <c r="AF24" s="59"/>
      <c r="AG24" s="59"/>
      <c r="AH24" s="59"/>
      <c r="AI24" s="59"/>
    </row>
    <row r="25" spans="1:35" ht="112">
      <c r="A25" s="28">
        <v>1</v>
      </c>
      <c r="B25" s="29" t="s">
        <v>96</v>
      </c>
      <c r="C25" s="19">
        <v>19</v>
      </c>
      <c r="D25" s="20" t="s">
        <v>208</v>
      </c>
      <c r="E25" s="20" t="s">
        <v>214</v>
      </c>
      <c r="F25" s="40" t="s">
        <v>391</v>
      </c>
      <c r="G25" s="40">
        <v>2</v>
      </c>
      <c r="H25" s="40" t="s">
        <v>282</v>
      </c>
      <c r="I25" s="29" t="s">
        <v>13</v>
      </c>
      <c r="J25" s="29" t="s">
        <v>221</v>
      </c>
      <c r="K25" s="18" t="s">
        <v>19</v>
      </c>
      <c r="L25" s="40" t="s">
        <v>278</v>
      </c>
      <c r="M25" s="41"/>
      <c r="N25" s="41"/>
      <c r="O25" s="34" t="s">
        <v>15</v>
      </c>
      <c r="P25" s="65" t="s">
        <v>230</v>
      </c>
      <c r="Q25" s="33" t="s">
        <v>229</v>
      </c>
      <c r="R25" s="29" t="s">
        <v>116</v>
      </c>
      <c r="S25" s="29" t="s">
        <v>115</v>
      </c>
      <c r="T25" s="64">
        <v>43891</v>
      </c>
      <c r="U25" s="26">
        <v>44196</v>
      </c>
      <c r="V25" s="18" t="s">
        <v>234</v>
      </c>
      <c r="W25" s="62" t="s">
        <v>97</v>
      </c>
      <c r="X25" s="31" t="s">
        <v>113</v>
      </c>
      <c r="Y25" s="31" t="s">
        <v>112</v>
      </c>
      <c r="Z25" s="31" t="s">
        <v>149</v>
      </c>
      <c r="AA25" s="59"/>
      <c r="AB25" s="59"/>
      <c r="AC25" s="59"/>
      <c r="AD25" s="59"/>
      <c r="AE25" s="59"/>
      <c r="AF25" s="59"/>
      <c r="AG25" s="59"/>
      <c r="AH25" s="59"/>
      <c r="AI25" s="59"/>
    </row>
    <row r="26" spans="1:35" ht="112">
      <c r="A26" s="28">
        <v>1</v>
      </c>
      <c r="B26" s="29" t="s">
        <v>96</v>
      </c>
      <c r="C26" s="30">
        <v>20</v>
      </c>
      <c r="D26" s="20" t="s">
        <v>209</v>
      </c>
      <c r="E26" s="20" t="s">
        <v>214</v>
      </c>
      <c r="F26" s="40" t="s">
        <v>283</v>
      </c>
      <c r="G26" s="40">
        <v>1</v>
      </c>
      <c r="H26" s="40" t="s">
        <v>282</v>
      </c>
      <c r="I26" s="29" t="s">
        <v>13</v>
      </c>
      <c r="J26" s="40" t="s">
        <v>286</v>
      </c>
      <c r="K26" s="18" t="s">
        <v>19</v>
      </c>
      <c r="L26" s="40" t="s">
        <v>217</v>
      </c>
      <c r="M26" s="34" t="s">
        <v>15</v>
      </c>
      <c r="N26" s="41"/>
      <c r="O26" s="34" t="s">
        <v>15</v>
      </c>
      <c r="P26" s="33" t="s">
        <v>197</v>
      </c>
      <c r="Q26" s="29" t="s">
        <v>229</v>
      </c>
      <c r="R26" s="29" t="s">
        <v>116</v>
      </c>
      <c r="S26" s="29" t="s">
        <v>115</v>
      </c>
      <c r="T26" s="35">
        <v>43891</v>
      </c>
      <c r="U26" s="26">
        <v>44196</v>
      </c>
      <c r="V26" s="18" t="s">
        <v>234</v>
      </c>
      <c r="W26" s="62" t="s">
        <v>97</v>
      </c>
      <c r="X26" s="31" t="s">
        <v>113</v>
      </c>
      <c r="Y26" s="31" t="s">
        <v>112</v>
      </c>
      <c r="Z26" s="31" t="s">
        <v>149</v>
      </c>
      <c r="AA26" s="59"/>
      <c r="AB26" s="59"/>
      <c r="AC26" s="59"/>
      <c r="AD26" s="59"/>
      <c r="AE26" s="59"/>
      <c r="AF26" s="59"/>
      <c r="AG26" s="59"/>
      <c r="AH26" s="59"/>
      <c r="AI26" s="59"/>
    </row>
    <row r="27" spans="1:35" ht="112">
      <c r="A27" s="28">
        <v>1</v>
      </c>
      <c r="B27" s="29" t="s">
        <v>96</v>
      </c>
      <c r="C27" s="19">
        <v>21</v>
      </c>
      <c r="D27" s="20" t="s">
        <v>236</v>
      </c>
      <c r="E27" s="20" t="s">
        <v>214</v>
      </c>
      <c r="F27" s="40" t="s">
        <v>283</v>
      </c>
      <c r="G27" s="40">
        <v>1</v>
      </c>
      <c r="H27" s="40" t="s">
        <v>222</v>
      </c>
      <c r="I27" s="29" t="s">
        <v>13</v>
      </c>
      <c r="J27" s="29" t="s">
        <v>221</v>
      </c>
      <c r="K27" s="18" t="s">
        <v>19</v>
      </c>
      <c r="L27" s="40" t="s">
        <v>217</v>
      </c>
      <c r="M27" s="34" t="s">
        <v>15</v>
      </c>
      <c r="N27" s="41"/>
      <c r="O27" s="34" t="s">
        <v>15</v>
      </c>
      <c r="P27" s="33" t="s">
        <v>231</v>
      </c>
      <c r="Q27" s="33" t="s">
        <v>229</v>
      </c>
      <c r="R27" s="29" t="s">
        <v>116</v>
      </c>
      <c r="S27" s="29" t="s">
        <v>115</v>
      </c>
      <c r="T27" s="35">
        <v>44136</v>
      </c>
      <c r="U27" s="35">
        <v>44196</v>
      </c>
      <c r="V27" s="18" t="s">
        <v>234</v>
      </c>
      <c r="W27" s="62" t="s">
        <v>97</v>
      </c>
      <c r="X27" s="31" t="s">
        <v>113</v>
      </c>
      <c r="Y27" s="31" t="s">
        <v>112</v>
      </c>
      <c r="Z27" s="31" t="s">
        <v>149</v>
      </c>
      <c r="AA27" s="59"/>
      <c r="AB27" s="59"/>
      <c r="AC27" s="59"/>
      <c r="AD27" s="59"/>
      <c r="AE27" s="59"/>
      <c r="AF27" s="59"/>
      <c r="AG27" s="59"/>
      <c r="AH27" s="59"/>
      <c r="AI27" s="59"/>
    </row>
    <row r="28" spans="1:35" ht="128">
      <c r="A28" s="28">
        <v>1</v>
      </c>
      <c r="B28" s="29" t="s">
        <v>96</v>
      </c>
      <c r="C28" s="30">
        <v>22</v>
      </c>
      <c r="D28" s="20" t="s">
        <v>210</v>
      </c>
      <c r="E28" s="20" t="s">
        <v>215</v>
      </c>
      <c r="F28" s="40" t="s">
        <v>285</v>
      </c>
      <c r="G28" s="48">
        <v>100</v>
      </c>
      <c r="H28" s="40" t="s">
        <v>222</v>
      </c>
      <c r="I28" s="29" t="s">
        <v>13</v>
      </c>
      <c r="J28" s="29" t="s">
        <v>223</v>
      </c>
      <c r="K28" s="18" t="s">
        <v>19</v>
      </c>
      <c r="L28" s="40" t="s">
        <v>279</v>
      </c>
      <c r="M28" s="41"/>
      <c r="N28" s="41"/>
      <c r="O28" s="34" t="s">
        <v>15</v>
      </c>
      <c r="P28" s="29" t="s">
        <v>232</v>
      </c>
      <c r="Q28" s="33" t="s">
        <v>229</v>
      </c>
      <c r="R28" s="29" t="s">
        <v>116</v>
      </c>
      <c r="S28" s="29" t="s">
        <v>115</v>
      </c>
      <c r="T28" s="35">
        <v>44013</v>
      </c>
      <c r="U28" s="35">
        <v>44196</v>
      </c>
      <c r="V28" s="18" t="s">
        <v>234</v>
      </c>
      <c r="W28" s="62" t="s">
        <v>97</v>
      </c>
      <c r="X28" s="31" t="s">
        <v>113</v>
      </c>
      <c r="Y28" s="31" t="s">
        <v>112</v>
      </c>
      <c r="Z28" s="31" t="s">
        <v>235</v>
      </c>
      <c r="AA28" s="59"/>
      <c r="AB28" s="59"/>
      <c r="AC28" s="59"/>
      <c r="AD28" s="59"/>
      <c r="AE28" s="59"/>
      <c r="AF28" s="59"/>
      <c r="AG28" s="59"/>
      <c r="AH28" s="59"/>
      <c r="AI28" s="59"/>
    </row>
    <row r="29" spans="1:35" ht="112">
      <c r="A29" s="28">
        <v>1</v>
      </c>
      <c r="B29" s="29" t="s">
        <v>96</v>
      </c>
      <c r="C29" s="19">
        <v>23</v>
      </c>
      <c r="D29" s="20" t="s">
        <v>211</v>
      </c>
      <c r="E29" s="20" t="s">
        <v>216</v>
      </c>
      <c r="F29" s="40" t="s">
        <v>392</v>
      </c>
      <c r="G29" s="48">
        <v>4</v>
      </c>
      <c r="H29" s="40" t="s">
        <v>284</v>
      </c>
      <c r="I29" s="29" t="s">
        <v>13</v>
      </c>
      <c r="J29" s="29" t="s">
        <v>225</v>
      </c>
      <c r="K29" s="18" t="s">
        <v>19</v>
      </c>
      <c r="L29" s="48" t="s">
        <v>226</v>
      </c>
      <c r="M29" s="34" t="s">
        <v>15</v>
      </c>
      <c r="N29" s="41"/>
      <c r="O29" s="33"/>
      <c r="P29" s="29" t="s">
        <v>233</v>
      </c>
      <c r="Q29" s="33" t="s">
        <v>229</v>
      </c>
      <c r="R29" s="29" t="s">
        <v>116</v>
      </c>
      <c r="S29" s="29" t="s">
        <v>115</v>
      </c>
      <c r="T29" s="35">
        <v>44013</v>
      </c>
      <c r="U29" s="35">
        <v>44196</v>
      </c>
      <c r="V29" s="18" t="s">
        <v>234</v>
      </c>
      <c r="W29" s="62" t="s">
        <v>97</v>
      </c>
      <c r="X29" s="31" t="s">
        <v>113</v>
      </c>
      <c r="Y29" s="31" t="s">
        <v>112</v>
      </c>
      <c r="Z29" s="31" t="s">
        <v>235</v>
      </c>
      <c r="AA29" s="59"/>
      <c r="AB29" s="59"/>
      <c r="AC29" s="59"/>
      <c r="AD29" s="59"/>
      <c r="AE29" s="59"/>
      <c r="AF29" s="59"/>
      <c r="AG29" s="59"/>
      <c r="AH29" s="59"/>
      <c r="AI29" s="59"/>
    </row>
    <row r="30" spans="1:35" ht="112">
      <c r="A30" s="28">
        <v>1</v>
      </c>
      <c r="B30" s="29" t="s">
        <v>96</v>
      </c>
      <c r="C30" s="30">
        <v>24</v>
      </c>
      <c r="D30" s="32" t="s">
        <v>130</v>
      </c>
      <c r="E30" s="32" t="s">
        <v>131</v>
      </c>
      <c r="F30" s="29" t="s">
        <v>292</v>
      </c>
      <c r="G30" s="33">
        <v>1</v>
      </c>
      <c r="H30" s="29" t="s">
        <v>224</v>
      </c>
      <c r="I30" s="29" t="s">
        <v>13</v>
      </c>
      <c r="J30" s="29" t="s">
        <v>133</v>
      </c>
      <c r="K30" s="29" t="s">
        <v>19</v>
      </c>
      <c r="L30" s="29" t="s">
        <v>249</v>
      </c>
      <c r="M30" s="33"/>
      <c r="N30" s="34" t="s">
        <v>15</v>
      </c>
      <c r="O30" s="34" t="s">
        <v>15</v>
      </c>
      <c r="P30" s="33"/>
      <c r="Q30" s="29" t="s">
        <v>136</v>
      </c>
      <c r="R30" s="29" t="s">
        <v>119</v>
      </c>
      <c r="S30" s="29" t="s">
        <v>119</v>
      </c>
      <c r="T30" s="35">
        <v>43843</v>
      </c>
      <c r="U30" s="35">
        <v>43921</v>
      </c>
      <c r="V30" s="29" t="s">
        <v>137</v>
      </c>
      <c r="W30" s="62" t="s">
        <v>97</v>
      </c>
      <c r="X30" s="31" t="s">
        <v>113</v>
      </c>
      <c r="Y30" s="31" t="s">
        <v>112</v>
      </c>
      <c r="Z30" s="31" t="s">
        <v>105</v>
      </c>
      <c r="AA30" s="59"/>
      <c r="AB30" s="59"/>
      <c r="AC30" s="59"/>
      <c r="AD30" s="59"/>
      <c r="AE30" s="59"/>
      <c r="AF30" s="59"/>
      <c r="AG30" s="59"/>
      <c r="AH30" s="59"/>
      <c r="AI30" s="59"/>
    </row>
    <row r="31" spans="1:35" ht="96">
      <c r="A31" s="28">
        <v>1</v>
      </c>
      <c r="B31" s="29" t="s">
        <v>96</v>
      </c>
      <c r="C31" s="19">
        <v>25</v>
      </c>
      <c r="D31" s="32" t="s">
        <v>134</v>
      </c>
      <c r="E31" s="32" t="s">
        <v>135</v>
      </c>
      <c r="F31" s="29" t="s">
        <v>142</v>
      </c>
      <c r="G31" s="33">
        <v>1</v>
      </c>
      <c r="H31" s="29" t="s">
        <v>132</v>
      </c>
      <c r="I31" s="29" t="s">
        <v>13</v>
      </c>
      <c r="J31" s="29" t="s">
        <v>141</v>
      </c>
      <c r="K31" s="29" t="s">
        <v>35</v>
      </c>
      <c r="L31" s="33" t="s">
        <v>39</v>
      </c>
      <c r="M31" s="34" t="s">
        <v>15</v>
      </c>
      <c r="N31" s="41"/>
      <c r="O31" s="41"/>
      <c r="P31" s="33" t="s">
        <v>24</v>
      </c>
      <c r="Q31" s="33" t="s">
        <v>23</v>
      </c>
      <c r="R31" s="29" t="s">
        <v>118</v>
      </c>
      <c r="S31" s="29" t="s">
        <v>117</v>
      </c>
      <c r="T31" s="35">
        <v>43951</v>
      </c>
      <c r="U31" s="35">
        <v>44195</v>
      </c>
      <c r="V31" s="29" t="s">
        <v>137</v>
      </c>
      <c r="W31" s="62" t="s">
        <v>97</v>
      </c>
      <c r="X31" s="31" t="s">
        <v>113</v>
      </c>
      <c r="Y31" s="31" t="s">
        <v>114</v>
      </c>
      <c r="Z31" s="31" t="s">
        <v>108</v>
      </c>
      <c r="AA31" s="59"/>
      <c r="AB31" s="59"/>
      <c r="AC31" s="59"/>
      <c r="AD31" s="59"/>
      <c r="AE31" s="59"/>
      <c r="AF31" s="59"/>
      <c r="AG31" s="59"/>
      <c r="AH31" s="59"/>
      <c r="AI31" s="59"/>
    </row>
    <row r="32" spans="1:35" ht="160">
      <c r="A32" s="28">
        <v>1</v>
      </c>
      <c r="B32" s="29" t="s">
        <v>96</v>
      </c>
      <c r="C32" s="30">
        <v>26</v>
      </c>
      <c r="D32" s="32" t="s">
        <v>88</v>
      </c>
      <c r="E32" s="32" t="s">
        <v>84</v>
      </c>
      <c r="F32" s="29" t="s">
        <v>121</v>
      </c>
      <c r="G32" s="33">
        <v>1</v>
      </c>
      <c r="H32" s="29" t="s">
        <v>34</v>
      </c>
      <c r="I32" s="29" t="s">
        <v>13</v>
      </c>
      <c r="J32" s="29" t="s">
        <v>133</v>
      </c>
      <c r="K32" s="29" t="s">
        <v>35</v>
      </c>
      <c r="L32" s="29" t="s">
        <v>85</v>
      </c>
      <c r="M32" s="33"/>
      <c r="N32" s="33"/>
      <c r="O32" s="34" t="s">
        <v>15</v>
      </c>
      <c r="P32" s="33" t="s">
        <v>86</v>
      </c>
      <c r="Q32" s="33" t="s">
        <v>23</v>
      </c>
      <c r="R32" s="29" t="s">
        <v>119</v>
      </c>
      <c r="S32" s="29" t="s">
        <v>119</v>
      </c>
      <c r="T32" s="35">
        <v>43831</v>
      </c>
      <c r="U32" s="35">
        <v>43889</v>
      </c>
      <c r="V32" s="29" t="s">
        <v>87</v>
      </c>
      <c r="W32" s="62" t="s">
        <v>97</v>
      </c>
      <c r="X32" s="31" t="s">
        <v>113</v>
      </c>
      <c r="Y32" s="31" t="s">
        <v>112</v>
      </c>
      <c r="Z32" s="31" t="s">
        <v>105</v>
      </c>
      <c r="AA32" s="59"/>
      <c r="AB32" s="59"/>
      <c r="AC32" s="59"/>
      <c r="AD32" s="59"/>
      <c r="AE32" s="59"/>
      <c r="AF32" s="59"/>
      <c r="AG32" s="59"/>
      <c r="AH32" s="59"/>
      <c r="AI32" s="59"/>
    </row>
    <row r="33" spans="1:35" s="14" customFormat="1" ht="267" customHeight="1">
      <c r="A33" s="28">
        <v>1</v>
      </c>
      <c r="B33" s="29" t="s">
        <v>96</v>
      </c>
      <c r="C33" s="19">
        <v>27</v>
      </c>
      <c r="D33" s="32" t="s">
        <v>256</v>
      </c>
      <c r="E33" s="32" t="s">
        <v>254</v>
      </c>
      <c r="F33" s="29" t="s">
        <v>255</v>
      </c>
      <c r="G33" s="33">
        <v>1</v>
      </c>
      <c r="H33" s="29" t="s">
        <v>257</v>
      </c>
      <c r="I33" s="29" t="s">
        <v>258</v>
      </c>
      <c r="J33" s="29" t="s">
        <v>259</v>
      </c>
      <c r="K33" s="29" t="s">
        <v>260</v>
      </c>
      <c r="L33" s="29" t="s">
        <v>261</v>
      </c>
      <c r="M33" s="45" t="s">
        <v>15</v>
      </c>
      <c r="N33" s="45"/>
      <c r="O33" s="45"/>
      <c r="P33" s="29" t="s">
        <v>262</v>
      </c>
      <c r="Q33" s="29" t="s">
        <v>263</v>
      </c>
      <c r="R33" s="29"/>
      <c r="S33" s="29"/>
      <c r="T33" s="36" t="s">
        <v>264</v>
      </c>
      <c r="U33" s="36" t="s">
        <v>265</v>
      </c>
      <c r="V33" s="29" t="s">
        <v>252</v>
      </c>
      <c r="W33" s="62" t="s">
        <v>266</v>
      </c>
      <c r="X33" s="31"/>
      <c r="Y33" s="31"/>
      <c r="Z33" s="31"/>
      <c r="AA33" s="59"/>
      <c r="AB33" s="59"/>
      <c r="AC33" s="59"/>
      <c r="AD33" s="59"/>
      <c r="AE33" s="59"/>
      <c r="AF33" s="59"/>
      <c r="AG33" s="59"/>
      <c r="AH33" s="59"/>
      <c r="AI33" s="59"/>
    </row>
    <row r="34" spans="1:35" s="14" customFormat="1" ht="160.5" customHeight="1">
      <c r="A34" s="28">
        <v>1</v>
      </c>
      <c r="B34" s="29" t="s">
        <v>96</v>
      </c>
      <c r="C34" s="30">
        <v>28</v>
      </c>
      <c r="D34" s="32" t="s">
        <v>253</v>
      </c>
      <c r="E34" s="32" t="s">
        <v>267</v>
      </c>
      <c r="F34" s="29" t="s">
        <v>268</v>
      </c>
      <c r="G34" s="33">
        <v>3</v>
      </c>
      <c r="H34" s="29" t="s">
        <v>269</v>
      </c>
      <c r="I34" s="29" t="s">
        <v>270</v>
      </c>
      <c r="J34" s="29" t="s">
        <v>271</v>
      </c>
      <c r="K34" s="29" t="s">
        <v>19</v>
      </c>
      <c r="L34" s="29" t="s">
        <v>272</v>
      </c>
      <c r="M34" s="45" t="s">
        <v>15</v>
      </c>
      <c r="N34" s="45"/>
      <c r="O34" s="45"/>
      <c r="P34" s="29" t="s">
        <v>273</v>
      </c>
      <c r="Q34" s="29" t="s">
        <v>274</v>
      </c>
      <c r="R34" s="29" t="s">
        <v>250</v>
      </c>
      <c r="S34" s="29" t="s">
        <v>250</v>
      </c>
      <c r="T34" s="29" t="s">
        <v>275</v>
      </c>
      <c r="U34" s="36" t="s">
        <v>276</v>
      </c>
      <c r="V34" s="29" t="s">
        <v>252</v>
      </c>
      <c r="W34" s="62" t="s">
        <v>266</v>
      </c>
      <c r="X34" s="29" t="s">
        <v>250</v>
      </c>
      <c r="Y34" s="29" t="s">
        <v>250</v>
      </c>
      <c r="Z34" s="29" t="s">
        <v>250</v>
      </c>
      <c r="AA34" s="59"/>
      <c r="AB34" s="59"/>
      <c r="AC34" s="59"/>
      <c r="AD34" s="59"/>
      <c r="AE34" s="59"/>
      <c r="AF34" s="59"/>
      <c r="AG34" s="59"/>
      <c r="AH34" s="59"/>
      <c r="AI34" s="59"/>
    </row>
    <row r="35" spans="1:35" s="14" customFormat="1" ht="160.5" customHeight="1">
      <c r="A35" s="28">
        <v>1</v>
      </c>
      <c r="B35" s="29" t="s">
        <v>96</v>
      </c>
      <c r="C35" s="19">
        <v>29</v>
      </c>
      <c r="D35" s="32" t="s">
        <v>293</v>
      </c>
      <c r="E35" s="32" t="s">
        <v>289</v>
      </c>
      <c r="F35" s="29" t="s">
        <v>121</v>
      </c>
      <c r="G35" s="33">
        <v>1</v>
      </c>
      <c r="H35" s="29" t="s">
        <v>132</v>
      </c>
      <c r="I35" s="29" t="s">
        <v>13</v>
      </c>
      <c r="J35" s="29" t="s">
        <v>290</v>
      </c>
      <c r="K35" s="29" t="s">
        <v>23</v>
      </c>
      <c r="L35" s="29" t="s">
        <v>291</v>
      </c>
      <c r="M35" s="33"/>
      <c r="N35" s="33"/>
      <c r="O35" s="34" t="s">
        <v>15</v>
      </c>
      <c r="P35" s="33" t="s">
        <v>86</v>
      </c>
      <c r="Q35" s="33" t="s">
        <v>23</v>
      </c>
      <c r="R35" s="29" t="s">
        <v>119</v>
      </c>
      <c r="S35" s="29" t="s">
        <v>119</v>
      </c>
      <c r="T35" s="35">
        <v>44105</v>
      </c>
      <c r="U35" s="35">
        <v>44185</v>
      </c>
      <c r="V35" s="29" t="s">
        <v>87</v>
      </c>
      <c r="W35" s="62" t="s">
        <v>97</v>
      </c>
      <c r="X35" s="31" t="s">
        <v>113</v>
      </c>
      <c r="Y35" s="31" t="s">
        <v>112</v>
      </c>
      <c r="Z35" s="31" t="s">
        <v>105</v>
      </c>
      <c r="AA35" s="59"/>
      <c r="AB35" s="59"/>
      <c r="AC35" s="59"/>
      <c r="AD35" s="59"/>
      <c r="AE35" s="59"/>
      <c r="AF35" s="59"/>
      <c r="AG35" s="59"/>
      <c r="AH35" s="59"/>
      <c r="AI35" s="59"/>
    </row>
    <row r="36" spans="1:35" ht="176">
      <c r="A36" s="47">
        <v>2</v>
      </c>
      <c r="B36" s="29" t="s">
        <v>174</v>
      </c>
      <c r="C36" s="30">
        <v>30</v>
      </c>
      <c r="D36" s="49" t="s">
        <v>152</v>
      </c>
      <c r="E36" s="32" t="s">
        <v>159</v>
      </c>
      <c r="F36" s="29" t="s">
        <v>167</v>
      </c>
      <c r="G36" s="33">
        <v>1</v>
      </c>
      <c r="H36" s="29" t="s">
        <v>167</v>
      </c>
      <c r="I36" s="29" t="s">
        <v>13</v>
      </c>
      <c r="J36" s="29" t="s">
        <v>23</v>
      </c>
      <c r="K36" s="29" t="s">
        <v>23</v>
      </c>
      <c r="L36" s="29" t="s">
        <v>23</v>
      </c>
      <c r="M36" s="38" t="s">
        <v>23</v>
      </c>
      <c r="N36" s="38" t="s">
        <v>23</v>
      </c>
      <c r="O36" s="38" t="s">
        <v>23</v>
      </c>
      <c r="P36" s="29" t="s">
        <v>23</v>
      </c>
      <c r="Q36" s="29" t="s">
        <v>23</v>
      </c>
      <c r="R36" s="29" t="s">
        <v>23</v>
      </c>
      <c r="S36" s="29" t="s">
        <v>23</v>
      </c>
      <c r="T36" s="35">
        <v>43872</v>
      </c>
      <c r="U36" s="35">
        <v>43951</v>
      </c>
      <c r="V36" s="29" t="s">
        <v>137</v>
      </c>
      <c r="W36" s="62" t="s">
        <v>97</v>
      </c>
      <c r="X36" s="31" t="s">
        <v>113</v>
      </c>
      <c r="Y36" s="31" t="s">
        <v>114</v>
      </c>
      <c r="Z36" s="31" t="s">
        <v>175</v>
      </c>
      <c r="AA36" s="59"/>
      <c r="AB36" s="59"/>
      <c r="AC36" s="59"/>
      <c r="AD36" s="59"/>
      <c r="AE36" s="59"/>
      <c r="AF36" s="59"/>
      <c r="AG36" s="59"/>
      <c r="AH36" s="59"/>
      <c r="AI36" s="59"/>
    </row>
    <row r="37" spans="1:35" ht="240">
      <c r="A37" s="47">
        <v>2</v>
      </c>
      <c r="B37" s="29" t="s">
        <v>174</v>
      </c>
      <c r="C37" s="19">
        <v>31</v>
      </c>
      <c r="D37" s="49" t="s">
        <v>277</v>
      </c>
      <c r="E37" s="32" t="s">
        <v>160</v>
      </c>
      <c r="F37" s="29" t="s">
        <v>287</v>
      </c>
      <c r="G37" s="33">
        <v>1</v>
      </c>
      <c r="H37" s="29" t="s">
        <v>288</v>
      </c>
      <c r="I37" s="29" t="s">
        <v>13</v>
      </c>
      <c r="J37" s="29" t="s">
        <v>23</v>
      </c>
      <c r="K37" s="29" t="s">
        <v>23</v>
      </c>
      <c r="L37" s="29" t="s">
        <v>23</v>
      </c>
      <c r="M37" s="38" t="s">
        <v>23</v>
      </c>
      <c r="N37" s="38" t="s">
        <v>23</v>
      </c>
      <c r="O37" s="38" t="s">
        <v>23</v>
      </c>
      <c r="P37" s="29" t="s">
        <v>23</v>
      </c>
      <c r="Q37" s="29" t="s">
        <v>23</v>
      </c>
      <c r="R37" s="29" t="s">
        <v>23</v>
      </c>
      <c r="S37" s="29" t="s">
        <v>23</v>
      </c>
      <c r="T37" s="35">
        <v>43891</v>
      </c>
      <c r="U37" s="35">
        <v>43951</v>
      </c>
      <c r="V37" s="29" t="s">
        <v>137</v>
      </c>
      <c r="W37" s="62" t="s">
        <v>97</v>
      </c>
      <c r="X37" s="31" t="s">
        <v>113</v>
      </c>
      <c r="Y37" s="31" t="s">
        <v>114</v>
      </c>
      <c r="Z37" s="31" t="s">
        <v>175</v>
      </c>
      <c r="AA37" s="59"/>
      <c r="AB37" s="59"/>
      <c r="AC37" s="59"/>
      <c r="AD37" s="59"/>
      <c r="AE37" s="59"/>
      <c r="AF37" s="59"/>
      <c r="AG37" s="59"/>
      <c r="AH37" s="59"/>
      <c r="AI37" s="59"/>
    </row>
    <row r="38" spans="1:35" ht="128">
      <c r="A38" s="47">
        <v>2</v>
      </c>
      <c r="B38" s="29" t="s">
        <v>174</v>
      </c>
      <c r="C38" s="30">
        <v>32</v>
      </c>
      <c r="D38" s="49" t="s">
        <v>156</v>
      </c>
      <c r="E38" s="32" t="s">
        <v>161</v>
      </c>
      <c r="F38" s="29" t="s">
        <v>168</v>
      </c>
      <c r="G38" s="33">
        <v>1</v>
      </c>
      <c r="H38" s="29" t="s">
        <v>168</v>
      </c>
      <c r="I38" s="29" t="s">
        <v>13</v>
      </c>
      <c r="J38" s="29" t="s">
        <v>23</v>
      </c>
      <c r="K38" s="29" t="s">
        <v>23</v>
      </c>
      <c r="L38" s="29" t="s">
        <v>23</v>
      </c>
      <c r="M38" s="38" t="s">
        <v>23</v>
      </c>
      <c r="N38" s="38" t="s">
        <v>23</v>
      </c>
      <c r="O38" s="38" t="s">
        <v>23</v>
      </c>
      <c r="P38" s="29" t="s">
        <v>23</v>
      </c>
      <c r="Q38" s="29" t="s">
        <v>23</v>
      </c>
      <c r="R38" s="29" t="s">
        <v>23</v>
      </c>
      <c r="S38" s="29" t="s">
        <v>23</v>
      </c>
      <c r="T38" s="35">
        <v>43891</v>
      </c>
      <c r="U38" s="35">
        <v>44104</v>
      </c>
      <c r="V38" s="29" t="s">
        <v>137</v>
      </c>
      <c r="W38" s="62" t="s">
        <v>97</v>
      </c>
      <c r="X38" s="31" t="s">
        <v>113</v>
      </c>
      <c r="Y38" s="31" t="s">
        <v>114</v>
      </c>
      <c r="Z38" s="31" t="s">
        <v>175</v>
      </c>
      <c r="AA38" s="59"/>
      <c r="AB38" s="59"/>
      <c r="AC38" s="59"/>
      <c r="AD38" s="59"/>
      <c r="AE38" s="59"/>
      <c r="AF38" s="59"/>
      <c r="AG38" s="59"/>
      <c r="AH38" s="59"/>
      <c r="AI38" s="59"/>
    </row>
    <row r="39" spans="1:35" ht="96">
      <c r="A39" s="47">
        <v>2</v>
      </c>
      <c r="B39" s="29" t="s">
        <v>174</v>
      </c>
      <c r="C39" s="19">
        <v>33</v>
      </c>
      <c r="D39" s="49" t="s">
        <v>153</v>
      </c>
      <c r="E39" s="32" t="s">
        <v>162</v>
      </c>
      <c r="F39" s="29" t="s">
        <v>169</v>
      </c>
      <c r="G39" s="33">
        <v>1</v>
      </c>
      <c r="H39" s="29" t="s">
        <v>169</v>
      </c>
      <c r="I39" s="29" t="s">
        <v>13</v>
      </c>
      <c r="J39" s="29" t="s">
        <v>23</v>
      </c>
      <c r="K39" s="29" t="s">
        <v>23</v>
      </c>
      <c r="L39" s="29" t="s">
        <v>23</v>
      </c>
      <c r="M39" s="38" t="s">
        <v>23</v>
      </c>
      <c r="N39" s="38" t="s">
        <v>23</v>
      </c>
      <c r="O39" s="38" t="s">
        <v>23</v>
      </c>
      <c r="P39" s="29" t="s">
        <v>23</v>
      </c>
      <c r="Q39" s="29" t="s">
        <v>23</v>
      </c>
      <c r="R39" s="29" t="s">
        <v>23</v>
      </c>
      <c r="S39" s="29" t="s">
        <v>23</v>
      </c>
      <c r="T39" s="35">
        <v>43891</v>
      </c>
      <c r="U39" s="35">
        <v>43982</v>
      </c>
      <c r="V39" s="29" t="s">
        <v>137</v>
      </c>
      <c r="W39" s="62" t="s">
        <v>97</v>
      </c>
      <c r="X39" s="31" t="s">
        <v>113</v>
      </c>
      <c r="Y39" s="31" t="s">
        <v>114</v>
      </c>
      <c r="Z39" s="31" t="s">
        <v>175</v>
      </c>
      <c r="AA39" s="59"/>
      <c r="AB39" s="59"/>
      <c r="AC39" s="59"/>
      <c r="AD39" s="59"/>
      <c r="AE39" s="59"/>
      <c r="AF39" s="59"/>
      <c r="AG39" s="59"/>
      <c r="AH39" s="59"/>
      <c r="AI39" s="59"/>
    </row>
    <row r="40" spans="1:35" ht="160">
      <c r="A40" s="47">
        <v>2</v>
      </c>
      <c r="B40" s="29" t="s">
        <v>174</v>
      </c>
      <c r="C40" s="30">
        <v>34</v>
      </c>
      <c r="D40" s="49" t="s">
        <v>157</v>
      </c>
      <c r="E40" s="32" t="s">
        <v>163</v>
      </c>
      <c r="F40" s="29" t="s">
        <v>170</v>
      </c>
      <c r="G40" s="33">
        <v>1</v>
      </c>
      <c r="H40" s="29" t="s">
        <v>170</v>
      </c>
      <c r="I40" s="29" t="s">
        <v>13</v>
      </c>
      <c r="J40" s="29" t="s">
        <v>23</v>
      </c>
      <c r="K40" s="29" t="s">
        <v>23</v>
      </c>
      <c r="L40" s="29" t="s">
        <v>23</v>
      </c>
      <c r="M40" s="38" t="s">
        <v>23</v>
      </c>
      <c r="N40" s="38" t="s">
        <v>23</v>
      </c>
      <c r="O40" s="38" t="s">
        <v>23</v>
      </c>
      <c r="P40" s="29" t="s">
        <v>23</v>
      </c>
      <c r="Q40" s="29" t="s">
        <v>23</v>
      </c>
      <c r="R40" s="29" t="s">
        <v>23</v>
      </c>
      <c r="S40" s="29" t="s">
        <v>23</v>
      </c>
      <c r="T40" s="35">
        <v>43891</v>
      </c>
      <c r="U40" s="35">
        <v>43951</v>
      </c>
      <c r="V40" s="29" t="s">
        <v>137</v>
      </c>
      <c r="W40" s="62" t="s">
        <v>97</v>
      </c>
      <c r="X40" s="31" t="s">
        <v>113</v>
      </c>
      <c r="Y40" s="31" t="s">
        <v>114</v>
      </c>
      <c r="Z40" s="31" t="s">
        <v>175</v>
      </c>
      <c r="AA40" s="59"/>
      <c r="AB40" s="59"/>
      <c r="AC40" s="59"/>
      <c r="AD40" s="59"/>
      <c r="AE40" s="59"/>
      <c r="AF40" s="59"/>
      <c r="AG40" s="59"/>
      <c r="AH40" s="59"/>
      <c r="AI40" s="59"/>
    </row>
    <row r="41" spans="1:35" ht="80">
      <c r="A41" s="47">
        <v>2</v>
      </c>
      <c r="B41" s="29" t="s">
        <v>174</v>
      </c>
      <c r="C41" s="19">
        <v>35</v>
      </c>
      <c r="D41" s="49" t="s">
        <v>154</v>
      </c>
      <c r="E41" s="32" t="s">
        <v>164</v>
      </c>
      <c r="F41" s="29" t="s">
        <v>171</v>
      </c>
      <c r="G41" s="33">
        <v>3</v>
      </c>
      <c r="H41" s="29" t="s">
        <v>171</v>
      </c>
      <c r="I41" s="29" t="s">
        <v>13</v>
      </c>
      <c r="J41" s="29" t="s">
        <v>23</v>
      </c>
      <c r="K41" s="29" t="s">
        <v>23</v>
      </c>
      <c r="L41" s="29" t="s">
        <v>23</v>
      </c>
      <c r="M41" s="38" t="s">
        <v>23</v>
      </c>
      <c r="N41" s="38" t="s">
        <v>23</v>
      </c>
      <c r="O41" s="38" t="s">
        <v>23</v>
      </c>
      <c r="P41" s="29" t="s">
        <v>23</v>
      </c>
      <c r="Q41" s="29" t="s">
        <v>23</v>
      </c>
      <c r="R41" s="29" t="s">
        <v>23</v>
      </c>
      <c r="S41" s="29" t="s">
        <v>23</v>
      </c>
      <c r="T41" s="35">
        <v>43952</v>
      </c>
      <c r="U41" s="35">
        <v>44211</v>
      </c>
      <c r="V41" s="29" t="s">
        <v>137</v>
      </c>
      <c r="W41" s="62" t="s">
        <v>97</v>
      </c>
      <c r="X41" s="31" t="s">
        <v>113</v>
      </c>
      <c r="Y41" s="31" t="s">
        <v>114</v>
      </c>
      <c r="Z41" s="31" t="s">
        <v>175</v>
      </c>
      <c r="AA41" s="59"/>
      <c r="AB41" s="59"/>
      <c r="AC41" s="59"/>
      <c r="AD41" s="59"/>
      <c r="AE41" s="59"/>
      <c r="AF41" s="59"/>
      <c r="AG41" s="59"/>
      <c r="AH41" s="59"/>
      <c r="AI41" s="59"/>
    </row>
    <row r="42" spans="1:35" ht="128">
      <c r="A42" s="47">
        <v>2</v>
      </c>
      <c r="B42" s="29" t="s">
        <v>174</v>
      </c>
      <c r="C42" s="30">
        <v>36</v>
      </c>
      <c r="D42" s="49" t="s">
        <v>158</v>
      </c>
      <c r="E42" s="32" t="s">
        <v>165</v>
      </c>
      <c r="F42" s="29" t="s">
        <v>172</v>
      </c>
      <c r="G42" s="33">
        <v>1</v>
      </c>
      <c r="H42" s="29" t="s">
        <v>172</v>
      </c>
      <c r="I42" s="29" t="s">
        <v>13</v>
      </c>
      <c r="J42" s="29" t="s">
        <v>23</v>
      </c>
      <c r="K42" s="29" t="s">
        <v>23</v>
      </c>
      <c r="L42" s="29" t="s">
        <v>23</v>
      </c>
      <c r="M42" s="38" t="s">
        <v>23</v>
      </c>
      <c r="N42" s="38" t="s">
        <v>23</v>
      </c>
      <c r="O42" s="38" t="s">
        <v>23</v>
      </c>
      <c r="P42" s="29" t="s">
        <v>23</v>
      </c>
      <c r="Q42" s="29" t="s">
        <v>23</v>
      </c>
      <c r="R42" s="29" t="s">
        <v>23</v>
      </c>
      <c r="S42" s="29" t="s">
        <v>23</v>
      </c>
      <c r="T42" s="35">
        <v>43891</v>
      </c>
      <c r="U42" s="35">
        <v>43951</v>
      </c>
      <c r="V42" s="29" t="s">
        <v>137</v>
      </c>
      <c r="W42" s="62" t="s">
        <v>97</v>
      </c>
      <c r="X42" s="31" t="s">
        <v>113</v>
      </c>
      <c r="Y42" s="31" t="s">
        <v>114</v>
      </c>
      <c r="Z42" s="31" t="s">
        <v>175</v>
      </c>
      <c r="AA42" s="59"/>
      <c r="AB42" s="59"/>
      <c r="AC42" s="59"/>
      <c r="AD42" s="59"/>
      <c r="AE42" s="59"/>
      <c r="AF42" s="59"/>
      <c r="AG42" s="59"/>
      <c r="AH42" s="59"/>
      <c r="AI42" s="59"/>
    </row>
    <row r="43" spans="1:35" ht="192">
      <c r="A43" s="47">
        <v>2</v>
      </c>
      <c r="B43" s="29" t="s">
        <v>174</v>
      </c>
      <c r="C43" s="19">
        <v>37</v>
      </c>
      <c r="D43" s="49" t="s">
        <v>155</v>
      </c>
      <c r="E43" s="32" t="s">
        <v>166</v>
      </c>
      <c r="F43" s="29" t="s">
        <v>173</v>
      </c>
      <c r="G43" s="33">
        <v>1</v>
      </c>
      <c r="H43" s="29" t="s">
        <v>173</v>
      </c>
      <c r="I43" s="29" t="s">
        <v>13</v>
      </c>
      <c r="J43" s="29" t="s">
        <v>23</v>
      </c>
      <c r="K43" s="29" t="s">
        <v>23</v>
      </c>
      <c r="L43" s="29" t="s">
        <v>23</v>
      </c>
      <c r="M43" s="38" t="s">
        <v>23</v>
      </c>
      <c r="N43" s="38" t="s">
        <v>23</v>
      </c>
      <c r="O43" s="38" t="s">
        <v>23</v>
      </c>
      <c r="P43" s="29" t="s">
        <v>23</v>
      </c>
      <c r="Q43" s="29" t="s">
        <v>23</v>
      </c>
      <c r="R43" s="29" t="s">
        <v>23</v>
      </c>
      <c r="S43" s="29" t="s">
        <v>23</v>
      </c>
      <c r="T43" s="35">
        <v>44013</v>
      </c>
      <c r="U43" s="35">
        <v>44211</v>
      </c>
      <c r="V43" s="29" t="s">
        <v>137</v>
      </c>
      <c r="W43" s="62" t="s">
        <v>97</v>
      </c>
      <c r="X43" s="31" t="s">
        <v>113</v>
      </c>
      <c r="Y43" s="31" t="s">
        <v>114</v>
      </c>
      <c r="Z43" s="31" t="s">
        <v>175</v>
      </c>
      <c r="AA43" s="59"/>
      <c r="AB43" s="59"/>
      <c r="AC43" s="59"/>
      <c r="AD43" s="59"/>
      <c r="AE43" s="59"/>
      <c r="AF43" s="59"/>
      <c r="AG43" s="59"/>
      <c r="AH43" s="59"/>
      <c r="AI43" s="59"/>
    </row>
    <row r="44" spans="1:35" ht="112">
      <c r="A44" s="46">
        <v>3</v>
      </c>
      <c r="B44" s="29" t="s">
        <v>95</v>
      </c>
      <c r="C44" s="30">
        <v>38</v>
      </c>
      <c r="D44" s="32" t="s">
        <v>181</v>
      </c>
      <c r="E44" s="32" t="s">
        <v>182</v>
      </c>
      <c r="F44" s="29" t="s">
        <v>251</v>
      </c>
      <c r="G44" s="33">
        <v>1</v>
      </c>
      <c r="H44" s="29" t="s">
        <v>199</v>
      </c>
      <c r="I44" s="29" t="s">
        <v>13</v>
      </c>
      <c r="J44" s="29" t="s">
        <v>46</v>
      </c>
      <c r="K44" s="29" t="s">
        <v>58</v>
      </c>
      <c r="L44" s="29" t="s">
        <v>59</v>
      </c>
      <c r="M44" s="34" t="s">
        <v>15</v>
      </c>
      <c r="N44" s="33"/>
      <c r="O44" s="34" t="s">
        <v>15</v>
      </c>
      <c r="P44" s="33" t="s">
        <v>24</v>
      </c>
      <c r="Q44" s="33" t="s">
        <v>23</v>
      </c>
      <c r="R44" s="29" t="s">
        <v>119</v>
      </c>
      <c r="S44" s="29" t="s">
        <v>119</v>
      </c>
      <c r="T44" s="35">
        <v>43862</v>
      </c>
      <c r="U44" s="35">
        <v>44196</v>
      </c>
      <c r="V44" s="29" t="s">
        <v>60</v>
      </c>
      <c r="W44" s="62" t="s">
        <v>97</v>
      </c>
      <c r="X44" s="31" t="s">
        <v>113</v>
      </c>
      <c r="Y44" s="31" t="s">
        <v>112</v>
      </c>
      <c r="Z44" s="31" t="s">
        <v>107</v>
      </c>
      <c r="AA44" s="59"/>
      <c r="AB44" s="59"/>
      <c r="AC44" s="59"/>
      <c r="AD44" s="59"/>
      <c r="AE44" s="59"/>
      <c r="AF44" s="59"/>
      <c r="AG44" s="59"/>
      <c r="AH44" s="59"/>
      <c r="AI44" s="59"/>
    </row>
    <row r="45" spans="1:35" ht="80">
      <c r="A45" s="46">
        <v>3</v>
      </c>
      <c r="B45" s="29" t="s">
        <v>95</v>
      </c>
      <c r="C45" s="19">
        <v>39</v>
      </c>
      <c r="D45" s="31" t="s">
        <v>500</v>
      </c>
      <c r="E45" s="32" t="s">
        <v>330</v>
      </c>
      <c r="F45" s="29" t="s">
        <v>499</v>
      </c>
      <c r="G45" s="33">
        <v>2</v>
      </c>
      <c r="H45" s="29" t="s">
        <v>498</v>
      </c>
      <c r="I45" s="29" t="s">
        <v>13</v>
      </c>
      <c r="J45" s="29" t="s">
        <v>46</v>
      </c>
      <c r="K45" s="29" t="s">
        <v>41</v>
      </c>
      <c r="L45" s="33" t="s">
        <v>23</v>
      </c>
      <c r="M45" s="34" t="s">
        <v>15</v>
      </c>
      <c r="N45" s="41"/>
      <c r="O45" s="33"/>
      <c r="P45" s="29" t="s">
        <v>24</v>
      </c>
      <c r="Q45" s="29" t="s">
        <v>23</v>
      </c>
      <c r="R45" s="29" t="s">
        <v>23</v>
      </c>
      <c r="S45" s="29" t="s">
        <v>23</v>
      </c>
      <c r="T45" s="35">
        <v>43862</v>
      </c>
      <c r="U45" s="35">
        <v>44196</v>
      </c>
      <c r="V45" s="29" t="s">
        <v>137</v>
      </c>
      <c r="W45" s="62" t="s">
        <v>97</v>
      </c>
      <c r="X45" s="31" t="s">
        <v>113</v>
      </c>
      <c r="Y45" s="31" t="s">
        <v>114</v>
      </c>
      <c r="Z45" s="31" t="s">
        <v>108</v>
      </c>
      <c r="AA45" s="59"/>
      <c r="AB45" s="59"/>
      <c r="AC45" s="59"/>
      <c r="AD45" s="59"/>
      <c r="AE45" s="59"/>
      <c r="AF45" s="59"/>
      <c r="AG45" s="59"/>
      <c r="AH45" s="59"/>
      <c r="AI45" s="59"/>
    </row>
    <row r="46" spans="1:35" ht="80">
      <c r="A46" s="46">
        <v>3</v>
      </c>
      <c r="B46" s="29" t="s">
        <v>95</v>
      </c>
      <c r="C46" s="30">
        <v>40</v>
      </c>
      <c r="D46" s="31" t="s">
        <v>411</v>
      </c>
      <c r="E46" s="32" t="s">
        <v>332</v>
      </c>
      <c r="F46" s="29" t="s">
        <v>122</v>
      </c>
      <c r="G46" s="33">
        <v>2</v>
      </c>
      <c r="H46" s="29" t="s">
        <v>331</v>
      </c>
      <c r="I46" s="29" t="s">
        <v>13</v>
      </c>
      <c r="J46" s="29" t="s">
        <v>46</v>
      </c>
      <c r="K46" s="29" t="s">
        <v>333</v>
      </c>
      <c r="L46" s="33" t="s">
        <v>23</v>
      </c>
      <c r="M46" s="34" t="s">
        <v>15</v>
      </c>
      <c r="N46" s="33"/>
      <c r="O46" s="33"/>
      <c r="P46" s="33" t="s">
        <v>24</v>
      </c>
      <c r="Q46" s="29" t="s">
        <v>23</v>
      </c>
      <c r="R46" s="29" t="s">
        <v>23</v>
      </c>
      <c r="S46" s="29" t="s">
        <v>23</v>
      </c>
      <c r="T46" s="35">
        <v>43891</v>
      </c>
      <c r="U46" s="35">
        <v>44165</v>
      </c>
      <c r="V46" s="29" t="s">
        <v>137</v>
      </c>
      <c r="W46" s="62" t="s">
        <v>97</v>
      </c>
      <c r="X46" s="31" t="s">
        <v>113</v>
      </c>
      <c r="Y46" s="31" t="s">
        <v>114</v>
      </c>
      <c r="Z46" s="31" t="s">
        <v>108</v>
      </c>
      <c r="AA46" s="59"/>
      <c r="AB46" s="59"/>
      <c r="AC46" s="59"/>
      <c r="AD46" s="59"/>
      <c r="AE46" s="59"/>
      <c r="AF46" s="59"/>
      <c r="AG46" s="59"/>
      <c r="AH46" s="59"/>
      <c r="AI46" s="59"/>
    </row>
    <row r="47" spans="1:35" ht="192">
      <c r="A47" s="46">
        <v>3</v>
      </c>
      <c r="B47" s="29" t="s">
        <v>95</v>
      </c>
      <c r="C47" s="19">
        <v>41</v>
      </c>
      <c r="D47" s="32" t="s">
        <v>51</v>
      </c>
      <c r="E47" s="32" t="s">
        <v>196</v>
      </c>
      <c r="F47" s="29" t="s">
        <v>129</v>
      </c>
      <c r="G47" s="33">
        <v>1</v>
      </c>
      <c r="H47" s="29" t="s">
        <v>199</v>
      </c>
      <c r="I47" s="29" t="s">
        <v>45</v>
      </c>
      <c r="J47" s="29" t="s">
        <v>46</v>
      </c>
      <c r="K47" s="29" t="s">
        <v>48</v>
      </c>
      <c r="L47" s="33" t="s">
        <v>49</v>
      </c>
      <c r="M47" s="34" t="s">
        <v>15</v>
      </c>
      <c r="N47" s="33"/>
      <c r="O47" s="33"/>
      <c r="P47" s="33" t="s">
        <v>24</v>
      </c>
      <c r="Q47" s="29" t="s">
        <v>50</v>
      </c>
      <c r="R47" s="29" t="s">
        <v>119</v>
      </c>
      <c r="S47" s="29" t="s">
        <v>119</v>
      </c>
      <c r="T47" s="35">
        <v>43891</v>
      </c>
      <c r="U47" s="35">
        <v>44196</v>
      </c>
      <c r="V47" s="29" t="s">
        <v>47</v>
      </c>
      <c r="W47" s="62" t="s">
        <v>97</v>
      </c>
      <c r="X47" s="31" t="s">
        <v>113</v>
      </c>
      <c r="Y47" s="31" t="s">
        <v>114</v>
      </c>
      <c r="Z47" s="31" t="s">
        <v>108</v>
      </c>
      <c r="AA47" s="59"/>
      <c r="AB47" s="59"/>
      <c r="AC47" s="59"/>
      <c r="AD47" s="59"/>
      <c r="AE47" s="59"/>
      <c r="AF47" s="59"/>
      <c r="AG47" s="59"/>
      <c r="AH47" s="59"/>
      <c r="AI47" s="59"/>
    </row>
    <row r="48" spans="1:35">
      <c r="A48" s="7"/>
      <c r="B48" s="50"/>
      <c r="C48" s="50"/>
      <c r="D48" s="51"/>
      <c r="E48" s="51"/>
      <c r="F48" s="52"/>
      <c r="G48" s="50"/>
      <c r="H48" s="50"/>
      <c r="I48" s="52"/>
      <c r="J48" s="52"/>
      <c r="K48" s="53"/>
      <c r="L48" s="53"/>
      <c r="M48" s="12"/>
      <c r="N48" s="12"/>
      <c r="O48" s="12"/>
      <c r="P48" s="53"/>
      <c r="Q48" s="53"/>
      <c r="R48" s="51"/>
      <c r="S48" s="51"/>
      <c r="T48" s="53"/>
      <c r="U48" s="53"/>
      <c r="V48" s="53"/>
      <c r="W48" s="51"/>
      <c r="X48" s="51"/>
      <c r="Y48" s="51"/>
      <c r="Z48" s="66"/>
      <c r="AA48" s="59"/>
      <c r="AB48" s="59"/>
      <c r="AC48" s="59"/>
      <c r="AD48" s="59"/>
      <c r="AE48" s="59"/>
      <c r="AF48" s="59"/>
      <c r="AG48" s="59"/>
      <c r="AH48" s="59"/>
      <c r="AI48" s="59"/>
    </row>
    <row r="49" spans="1:35">
      <c r="A49" s="7"/>
      <c r="B49" s="50"/>
      <c r="C49" s="50"/>
      <c r="D49" s="51"/>
      <c r="E49" s="51"/>
      <c r="F49" s="52"/>
      <c r="G49" s="50"/>
      <c r="H49" s="50"/>
      <c r="I49" s="52"/>
      <c r="J49" s="52"/>
      <c r="K49" s="53"/>
      <c r="L49" s="53"/>
      <c r="M49" s="12"/>
      <c r="N49" s="12"/>
      <c r="O49" s="12"/>
      <c r="P49" s="53"/>
      <c r="Q49" s="53"/>
      <c r="R49" s="51"/>
      <c r="S49" s="51"/>
      <c r="T49" s="53"/>
      <c r="U49" s="53"/>
      <c r="V49" s="53"/>
      <c r="W49" s="51"/>
      <c r="X49" s="51"/>
      <c r="Y49" s="51"/>
      <c r="Z49" s="66"/>
      <c r="AA49" s="59"/>
      <c r="AB49" s="59"/>
      <c r="AC49" s="59"/>
      <c r="AD49" s="59"/>
      <c r="AE49" s="59"/>
      <c r="AF49" s="59"/>
      <c r="AG49" s="59"/>
      <c r="AH49" s="59"/>
      <c r="AI49" s="59"/>
    </row>
    <row r="50" spans="1:35">
      <c r="A50" s="8"/>
      <c r="B50" s="50"/>
      <c r="C50" s="50"/>
      <c r="D50" s="51"/>
      <c r="E50" s="51"/>
      <c r="F50" s="52"/>
      <c r="G50" s="50"/>
      <c r="H50" s="50"/>
      <c r="I50" s="52"/>
      <c r="J50" s="52"/>
      <c r="K50" s="53"/>
      <c r="L50" s="53"/>
      <c r="M50" s="12"/>
      <c r="N50" s="12"/>
      <c r="O50" s="12"/>
      <c r="P50" s="53"/>
      <c r="Q50" s="53"/>
      <c r="R50" s="51"/>
      <c r="S50" s="51"/>
      <c r="T50" s="53"/>
      <c r="U50" s="53"/>
      <c r="V50" s="53"/>
      <c r="W50" s="51"/>
      <c r="X50" s="51"/>
      <c r="Y50" s="51"/>
      <c r="Z50" s="66"/>
      <c r="AA50" s="59"/>
      <c r="AB50" s="59"/>
      <c r="AC50" s="59"/>
      <c r="AD50" s="59"/>
      <c r="AE50" s="59"/>
      <c r="AF50" s="59"/>
      <c r="AG50" s="59"/>
      <c r="AH50" s="59"/>
      <c r="AI50" s="59"/>
    </row>
    <row r="51" spans="1:35">
      <c r="A51" s="9"/>
      <c r="B51" s="54"/>
      <c r="C51" s="54"/>
      <c r="D51" s="55"/>
      <c r="E51" s="55"/>
      <c r="F51" s="56"/>
      <c r="G51" s="54"/>
      <c r="H51" s="54"/>
      <c r="I51" s="56"/>
      <c r="J51" s="56"/>
      <c r="K51" s="57"/>
      <c r="L51" s="57"/>
      <c r="M51" s="13"/>
      <c r="N51" s="13"/>
      <c r="O51" s="13"/>
      <c r="P51" s="57"/>
      <c r="Q51" s="57"/>
      <c r="R51" s="55"/>
      <c r="S51" s="55"/>
      <c r="T51" s="57"/>
      <c r="U51" s="57"/>
      <c r="V51" s="57"/>
      <c r="W51" s="55"/>
      <c r="X51" s="55"/>
      <c r="Y51" s="55"/>
      <c r="Z51" s="67"/>
      <c r="AA51" s="59"/>
      <c r="AB51" s="59"/>
      <c r="AC51" s="59"/>
      <c r="AD51" s="59"/>
      <c r="AE51" s="59"/>
      <c r="AF51" s="59"/>
      <c r="AG51" s="59"/>
      <c r="AH51" s="59"/>
      <c r="AI51" s="59"/>
    </row>
    <row r="52" spans="1:35">
      <c r="B52" s="58"/>
      <c r="C52" s="58"/>
      <c r="D52" s="59"/>
      <c r="E52" s="59"/>
      <c r="F52" s="60"/>
      <c r="G52" s="58"/>
      <c r="H52" s="58"/>
      <c r="I52" s="60"/>
      <c r="J52" s="60"/>
      <c r="K52" s="61"/>
      <c r="L52" s="61"/>
      <c r="P52" s="61"/>
      <c r="Q52" s="61"/>
      <c r="R52" s="59"/>
      <c r="S52" s="59"/>
      <c r="T52" s="61"/>
      <c r="U52" s="61"/>
      <c r="V52" s="61"/>
      <c r="W52" s="59"/>
      <c r="X52" s="59"/>
      <c r="Y52" s="59"/>
      <c r="Z52" s="59"/>
      <c r="AA52" s="59"/>
      <c r="AB52" s="59"/>
      <c r="AC52" s="59"/>
      <c r="AD52" s="59"/>
      <c r="AE52" s="59"/>
      <c r="AF52" s="59"/>
      <c r="AG52" s="59"/>
      <c r="AH52" s="59"/>
      <c r="AI52" s="59"/>
    </row>
    <row r="53" spans="1:35">
      <c r="B53" s="58"/>
      <c r="C53" s="58"/>
      <c r="D53" s="59"/>
      <c r="E53" s="59"/>
      <c r="F53" s="60"/>
      <c r="G53" s="58"/>
      <c r="H53" s="58"/>
      <c r="I53" s="60"/>
      <c r="J53" s="60"/>
      <c r="K53" s="61"/>
      <c r="L53" s="61"/>
      <c r="P53" s="61"/>
      <c r="Q53" s="61"/>
      <c r="R53" s="59"/>
      <c r="S53" s="59"/>
      <c r="T53" s="61"/>
      <c r="U53" s="61"/>
      <c r="V53" s="61"/>
      <c r="W53" s="59"/>
      <c r="X53" s="59"/>
      <c r="Y53" s="59"/>
      <c r="Z53" s="59"/>
      <c r="AA53" s="59"/>
      <c r="AB53" s="59"/>
      <c r="AC53" s="59"/>
      <c r="AD53" s="59"/>
      <c r="AE53" s="59"/>
      <c r="AF53" s="59"/>
      <c r="AG53" s="59"/>
      <c r="AH53" s="59"/>
      <c r="AI53" s="59"/>
    </row>
    <row r="54" spans="1:35">
      <c r="B54" s="58"/>
      <c r="C54" s="58"/>
      <c r="D54" s="59"/>
      <c r="E54" s="59"/>
      <c r="F54" s="60"/>
      <c r="G54" s="58"/>
      <c r="H54" s="58"/>
      <c r="I54" s="60"/>
      <c r="J54" s="60"/>
      <c r="K54" s="61"/>
      <c r="L54" s="61"/>
      <c r="P54" s="61"/>
      <c r="Q54" s="61"/>
      <c r="R54" s="59"/>
      <c r="S54" s="59"/>
      <c r="T54" s="61"/>
      <c r="U54" s="61"/>
      <c r="V54" s="61"/>
      <c r="W54" s="59"/>
      <c r="X54" s="59"/>
      <c r="Y54" s="59"/>
      <c r="Z54" s="59"/>
      <c r="AA54" s="59"/>
      <c r="AB54" s="59"/>
      <c r="AC54" s="59"/>
      <c r="AD54" s="59"/>
      <c r="AE54" s="59"/>
      <c r="AF54" s="59"/>
      <c r="AG54" s="59"/>
      <c r="AH54" s="59"/>
      <c r="AI54" s="59"/>
    </row>
    <row r="55" spans="1:35">
      <c r="P55" s="61"/>
      <c r="Q55" s="61"/>
      <c r="R55" s="59"/>
      <c r="S55" s="59"/>
      <c r="T55" s="61"/>
      <c r="U55" s="61"/>
      <c r="V55" s="61"/>
      <c r="W55" s="59"/>
      <c r="X55" s="59"/>
      <c r="Y55" s="59"/>
      <c r="Z55" s="59"/>
      <c r="AA55" s="59"/>
      <c r="AB55" s="59"/>
      <c r="AC55" s="59"/>
      <c r="AD55" s="59"/>
      <c r="AE55" s="59"/>
      <c r="AF55" s="59"/>
      <c r="AG55" s="59"/>
      <c r="AH55" s="59"/>
      <c r="AI55" s="59"/>
    </row>
    <row r="56" spans="1:35">
      <c r="P56" s="61"/>
      <c r="Q56" s="61"/>
      <c r="R56" s="59"/>
      <c r="S56" s="59"/>
      <c r="T56" s="61"/>
      <c r="U56" s="61"/>
      <c r="V56" s="61"/>
      <c r="W56" s="59"/>
      <c r="X56" s="59"/>
      <c r="Y56" s="59"/>
      <c r="Z56" s="59"/>
      <c r="AA56" s="59"/>
      <c r="AB56" s="59"/>
      <c r="AC56" s="59"/>
      <c r="AD56" s="59"/>
      <c r="AE56" s="59"/>
      <c r="AF56" s="59"/>
      <c r="AG56" s="59"/>
      <c r="AH56" s="59"/>
      <c r="AI56" s="59"/>
    </row>
    <row r="57" spans="1:35">
      <c r="P57" s="61"/>
      <c r="Q57" s="61"/>
      <c r="R57" s="59"/>
      <c r="S57" s="59"/>
      <c r="T57" s="61"/>
      <c r="U57" s="61"/>
      <c r="V57" s="61"/>
      <c r="W57" s="59"/>
      <c r="X57" s="59"/>
      <c r="Y57" s="59"/>
      <c r="Z57" s="59"/>
      <c r="AA57" s="59"/>
      <c r="AB57" s="59"/>
      <c r="AC57" s="59"/>
      <c r="AD57" s="59"/>
      <c r="AE57" s="59"/>
      <c r="AF57" s="59"/>
      <c r="AG57" s="59"/>
      <c r="AH57" s="59"/>
      <c r="AI57" s="59"/>
    </row>
    <row r="58" spans="1:35">
      <c r="P58" s="61"/>
      <c r="Q58" s="61"/>
      <c r="R58" s="59"/>
      <c r="S58" s="59"/>
      <c r="T58" s="61"/>
      <c r="U58" s="61"/>
      <c r="V58" s="61"/>
      <c r="W58" s="59"/>
      <c r="X58" s="59"/>
      <c r="Y58" s="59"/>
      <c r="Z58" s="59"/>
      <c r="AA58" s="59"/>
      <c r="AB58" s="59"/>
      <c r="AC58" s="59"/>
      <c r="AD58" s="59"/>
      <c r="AE58" s="59"/>
      <c r="AF58" s="59"/>
      <c r="AG58" s="59"/>
      <c r="AH58" s="59"/>
      <c r="AI58" s="59"/>
    </row>
    <row r="59" spans="1:35">
      <c r="P59" s="61"/>
      <c r="Q59" s="61"/>
      <c r="R59" s="59"/>
      <c r="S59" s="59"/>
      <c r="T59" s="61"/>
      <c r="U59" s="61"/>
      <c r="V59" s="61"/>
      <c r="W59" s="59"/>
      <c r="X59" s="59"/>
      <c r="Y59" s="59"/>
      <c r="Z59" s="59"/>
      <c r="AA59" s="59"/>
      <c r="AB59" s="59"/>
      <c r="AC59" s="59"/>
      <c r="AD59" s="59"/>
      <c r="AE59" s="59"/>
      <c r="AF59" s="59"/>
      <c r="AG59" s="59"/>
      <c r="AH59" s="59"/>
      <c r="AI59" s="59"/>
    </row>
    <row r="60" spans="1:35">
      <c r="P60" s="61"/>
      <c r="Q60" s="61"/>
      <c r="R60" s="59"/>
      <c r="S60" s="59"/>
      <c r="T60" s="61"/>
      <c r="U60" s="61"/>
      <c r="V60" s="61"/>
      <c r="W60" s="59"/>
      <c r="X60" s="59"/>
      <c r="Y60" s="59"/>
      <c r="Z60" s="59"/>
      <c r="AA60" s="59"/>
      <c r="AB60" s="59"/>
      <c r="AC60" s="59"/>
      <c r="AD60" s="59"/>
      <c r="AE60" s="59"/>
      <c r="AF60" s="59"/>
      <c r="AG60" s="59"/>
      <c r="AH60" s="59"/>
      <c r="AI60" s="59"/>
    </row>
    <row r="61" spans="1:35">
      <c r="P61" s="61"/>
      <c r="Q61" s="61"/>
      <c r="R61" s="59"/>
      <c r="S61" s="59"/>
      <c r="T61" s="61"/>
      <c r="U61" s="61"/>
      <c r="V61" s="61"/>
      <c r="W61" s="59"/>
      <c r="X61" s="59"/>
      <c r="Y61" s="59"/>
      <c r="Z61" s="59"/>
      <c r="AA61" s="59"/>
      <c r="AB61" s="59"/>
      <c r="AC61" s="59"/>
      <c r="AD61" s="59"/>
      <c r="AE61" s="59"/>
      <c r="AF61" s="59"/>
      <c r="AG61" s="59"/>
      <c r="AH61" s="59"/>
      <c r="AI61" s="59"/>
    </row>
    <row r="62" spans="1:35">
      <c r="P62" s="61"/>
      <c r="Q62" s="61"/>
      <c r="R62" s="59"/>
      <c r="S62" s="59"/>
      <c r="T62" s="61"/>
      <c r="U62" s="61"/>
      <c r="V62" s="61"/>
      <c r="W62" s="59"/>
      <c r="X62" s="59"/>
      <c r="Y62" s="59"/>
      <c r="Z62" s="59"/>
      <c r="AA62" s="59"/>
      <c r="AB62" s="59"/>
      <c r="AC62" s="59"/>
      <c r="AD62" s="59"/>
      <c r="AE62" s="59"/>
      <c r="AF62" s="59"/>
      <c r="AG62" s="59"/>
      <c r="AH62" s="59"/>
      <c r="AI62" s="59"/>
    </row>
    <row r="63" spans="1:35">
      <c r="P63" s="61"/>
      <c r="Q63" s="61"/>
      <c r="R63" s="59"/>
      <c r="S63" s="59"/>
      <c r="T63" s="61"/>
      <c r="U63" s="61"/>
      <c r="V63" s="61"/>
      <c r="W63" s="59"/>
      <c r="X63" s="59"/>
      <c r="Y63" s="59"/>
      <c r="Z63" s="59"/>
      <c r="AA63" s="59"/>
      <c r="AB63" s="59"/>
      <c r="AC63" s="59"/>
      <c r="AD63" s="59"/>
      <c r="AE63" s="59"/>
      <c r="AF63" s="59"/>
      <c r="AG63" s="59"/>
      <c r="AH63" s="59"/>
      <c r="AI63" s="59"/>
    </row>
    <row r="64" spans="1:35">
      <c r="P64" s="61"/>
      <c r="Q64" s="61"/>
      <c r="R64" s="59"/>
      <c r="S64" s="59"/>
      <c r="T64" s="61"/>
      <c r="U64" s="61"/>
      <c r="V64" s="61"/>
      <c r="W64" s="59"/>
      <c r="X64" s="59"/>
      <c r="Y64" s="59"/>
      <c r="Z64" s="59"/>
      <c r="AA64" s="59"/>
      <c r="AB64" s="59"/>
      <c r="AC64" s="59"/>
      <c r="AD64" s="59"/>
      <c r="AE64" s="59"/>
      <c r="AF64" s="59"/>
      <c r="AG64" s="59"/>
      <c r="AH64" s="59"/>
      <c r="AI64" s="59"/>
    </row>
    <row r="65" spans="16:35">
      <c r="P65" s="61"/>
      <c r="Q65" s="61"/>
      <c r="R65" s="59"/>
      <c r="S65" s="59"/>
      <c r="T65" s="61"/>
      <c r="U65" s="61"/>
      <c r="V65" s="61"/>
      <c r="W65" s="59"/>
      <c r="X65" s="59"/>
      <c r="Y65" s="59"/>
      <c r="Z65" s="59"/>
      <c r="AA65" s="59"/>
      <c r="AB65" s="59"/>
      <c r="AC65" s="59"/>
      <c r="AD65" s="59"/>
      <c r="AE65" s="59"/>
      <c r="AF65" s="59"/>
      <c r="AG65" s="59"/>
      <c r="AH65" s="59"/>
      <c r="AI65" s="59"/>
    </row>
    <row r="66" spans="16:35">
      <c r="P66" s="61"/>
      <c r="Q66" s="61"/>
      <c r="R66" s="59"/>
      <c r="S66" s="59"/>
      <c r="T66" s="61"/>
      <c r="U66" s="61"/>
      <c r="V66" s="61"/>
      <c r="W66" s="59"/>
      <c r="X66" s="59"/>
      <c r="Y66" s="59"/>
      <c r="Z66" s="59"/>
      <c r="AA66" s="59"/>
      <c r="AB66" s="59"/>
      <c r="AC66" s="59"/>
      <c r="AD66" s="59"/>
      <c r="AE66" s="59"/>
      <c r="AF66" s="59"/>
      <c r="AG66" s="59"/>
      <c r="AH66" s="59"/>
      <c r="AI66" s="59"/>
    </row>
    <row r="67" spans="16:35">
      <c r="P67" s="61"/>
      <c r="Q67" s="61"/>
      <c r="R67" s="59"/>
      <c r="S67" s="59"/>
      <c r="T67" s="61"/>
      <c r="U67" s="61"/>
      <c r="V67" s="61"/>
      <c r="W67" s="59"/>
      <c r="X67" s="59"/>
      <c r="Y67" s="59"/>
      <c r="Z67" s="59"/>
      <c r="AA67" s="59"/>
      <c r="AB67" s="59"/>
      <c r="AC67" s="59"/>
      <c r="AD67" s="59"/>
      <c r="AE67" s="59"/>
      <c r="AF67" s="59"/>
      <c r="AG67" s="59"/>
      <c r="AH67" s="59"/>
      <c r="AI67" s="59"/>
    </row>
    <row r="68" spans="16:35">
      <c r="P68" s="61"/>
      <c r="Q68" s="61"/>
      <c r="R68" s="59"/>
      <c r="S68" s="59"/>
      <c r="T68" s="61"/>
      <c r="U68" s="61"/>
      <c r="V68" s="61"/>
      <c r="W68" s="59"/>
      <c r="X68" s="59"/>
      <c r="Y68" s="59"/>
      <c r="Z68" s="59"/>
      <c r="AA68" s="59"/>
      <c r="AB68" s="59"/>
      <c r="AC68" s="59"/>
      <c r="AD68" s="59"/>
      <c r="AE68" s="59"/>
      <c r="AF68" s="59"/>
      <c r="AG68" s="59"/>
      <c r="AH68" s="59"/>
      <c r="AI68" s="59"/>
    </row>
    <row r="69" spans="16:35">
      <c r="P69" s="61"/>
      <c r="Q69" s="61"/>
      <c r="R69" s="59"/>
      <c r="S69" s="59"/>
      <c r="T69" s="61"/>
      <c r="U69" s="61"/>
      <c r="V69" s="61"/>
      <c r="W69" s="59"/>
      <c r="X69" s="59"/>
      <c r="Y69" s="59"/>
      <c r="Z69" s="59"/>
      <c r="AA69" s="59"/>
      <c r="AB69" s="59"/>
      <c r="AC69" s="59"/>
      <c r="AD69" s="59"/>
      <c r="AE69" s="59"/>
      <c r="AF69" s="59"/>
      <c r="AG69" s="59"/>
      <c r="AH69" s="59"/>
      <c r="AI69" s="59"/>
    </row>
    <row r="70" spans="16:35">
      <c r="P70" s="61"/>
      <c r="Q70" s="61"/>
      <c r="R70" s="59"/>
      <c r="S70" s="59"/>
      <c r="T70" s="61"/>
      <c r="U70" s="61"/>
      <c r="V70" s="61"/>
      <c r="W70" s="59"/>
      <c r="X70" s="59"/>
      <c r="Y70" s="59"/>
      <c r="Z70" s="59"/>
      <c r="AA70" s="59"/>
      <c r="AB70" s="59"/>
      <c r="AC70" s="59"/>
      <c r="AD70" s="59"/>
      <c r="AE70" s="59"/>
      <c r="AF70" s="59"/>
      <c r="AG70" s="59"/>
      <c r="AH70" s="59"/>
      <c r="AI70" s="59"/>
    </row>
    <row r="71" spans="16:35">
      <c r="P71" s="61"/>
      <c r="Q71" s="61"/>
      <c r="R71" s="59"/>
      <c r="S71" s="59"/>
      <c r="T71" s="61"/>
      <c r="U71" s="61"/>
      <c r="V71" s="61"/>
      <c r="W71" s="59"/>
      <c r="X71" s="59"/>
      <c r="Y71" s="59"/>
      <c r="Z71" s="59"/>
      <c r="AA71" s="59"/>
      <c r="AB71" s="59"/>
      <c r="AC71" s="59"/>
      <c r="AD71" s="59"/>
      <c r="AE71" s="59"/>
      <c r="AF71" s="59"/>
      <c r="AG71" s="59"/>
      <c r="AH71" s="59"/>
      <c r="AI71" s="59"/>
    </row>
    <row r="72" spans="16:35">
      <c r="P72" s="61"/>
      <c r="Q72" s="61"/>
      <c r="R72" s="59"/>
      <c r="S72" s="59"/>
      <c r="T72" s="61"/>
      <c r="U72" s="61"/>
      <c r="V72" s="61"/>
      <c r="W72" s="59"/>
      <c r="X72" s="59"/>
      <c r="Y72" s="59"/>
      <c r="Z72" s="59"/>
      <c r="AA72" s="59"/>
      <c r="AB72" s="59"/>
      <c r="AC72" s="59"/>
      <c r="AD72" s="59"/>
      <c r="AE72" s="59"/>
      <c r="AF72" s="59"/>
      <c r="AG72" s="59"/>
      <c r="AH72" s="59"/>
      <c r="AI72" s="59"/>
    </row>
    <row r="73" spans="16:35">
      <c r="P73" s="61"/>
      <c r="Q73" s="61"/>
      <c r="R73" s="59"/>
      <c r="S73" s="59"/>
      <c r="T73" s="61"/>
      <c r="U73" s="61"/>
      <c r="V73" s="61"/>
      <c r="W73" s="59"/>
      <c r="X73" s="59"/>
      <c r="Y73" s="59"/>
      <c r="Z73" s="59"/>
      <c r="AA73" s="59"/>
      <c r="AB73" s="59"/>
      <c r="AC73" s="59"/>
      <c r="AD73" s="59"/>
      <c r="AE73" s="59"/>
      <c r="AF73" s="59"/>
      <c r="AG73" s="59"/>
      <c r="AH73" s="59"/>
      <c r="AI73" s="59"/>
    </row>
    <row r="74" spans="16:35">
      <c r="P74" s="61"/>
      <c r="Q74" s="61"/>
      <c r="R74" s="59"/>
      <c r="S74" s="59"/>
      <c r="T74" s="61"/>
      <c r="U74" s="61"/>
      <c r="V74" s="61"/>
      <c r="W74" s="59"/>
      <c r="X74" s="59"/>
      <c r="Y74" s="59"/>
      <c r="Z74" s="59"/>
      <c r="AA74" s="59"/>
      <c r="AB74" s="59"/>
      <c r="AC74" s="59"/>
      <c r="AD74" s="59"/>
      <c r="AE74" s="59"/>
      <c r="AF74" s="59"/>
      <c r="AG74" s="59"/>
      <c r="AH74" s="59"/>
      <c r="AI74" s="59"/>
    </row>
    <row r="75" spans="16:35">
      <c r="P75" s="61"/>
      <c r="Q75" s="61"/>
      <c r="R75" s="59"/>
      <c r="S75" s="59"/>
      <c r="T75" s="61"/>
      <c r="U75" s="61"/>
      <c r="V75" s="61"/>
      <c r="W75" s="59"/>
      <c r="X75" s="59"/>
      <c r="Y75" s="59"/>
      <c r="Z75" s="59"/>
      <c r="AA75" s="59"/>
      <c r="AB75" s="59"/>
      <c r="AC75" s="59"/>
      <c r="AD75" s="59"/>
      <c r="AE75" s="59"/>
      <c r="AF75" s="59"/>
      <c r="AG75" s="59"/>
      <c r="AH75" s="59"/>
      <c r="AI75" s="59"/>
    </row>
  </sheetData>
  <mergeCells count="27">
    <mergeCell ref="A5:B6"/>
    <mergeCell ref="E5:E6"/>
    <mergeCell ref="T5:T6"/>
    <mergeCell ref="L5:L6"/>
    <mergeCell ref="I5:J5"/>
    <mergeCell ref="R5:R6"/>
    <mergeCell ref="P5:P6"/>
    <mergeCell ref="Q5:Q6"/>
    <mergeCell ref="S5:S6"/>
    <mergeCell ref="H5:H6"/>
    <mergeCell ref="G5:G6"/>
    <mergeCell ref="A1:D1"/>
    <mergeCell ref="E1:Z1"/>
    <mergeCell ref="A2:I2"/>
    <mergeCell ref="K2:Z2"/>
    <mergeCell ref="Z5:Z6"/>
    <mergeCell ref="F5:F6"/>
    <mergeCell ref="W5:W6"/>
    <mergeCell ref="V5:V6"/>
    <mergeCell ref="M5:O5"/>
    <mergeCell ref="K5:K6"/>
    <mergeCell ref="A4:Z4"/>
    <mergeCell ref="X5:X6"/>
    <mergeCell ref="Y5:Y6"/>
    <mergeCell ref="U5:U6"/>
    <mergeCell ref="D5:D6"/>
    <mergeCell ref="C5:C6"/>
  </mergeCells>
  <hyperlinks>
    <hyperlink ref="W30" r:id="rId1"/>
    <hyperlink ref="W31" r:id="rId2"/>
    <hyperlink ref="W21" r:id="rId3"/>
    <hyperlink ref="W20" r:id="rId4"/>
    <hyperlink ref="W23" r:id="rId5"/>
    <hyperlink ref="W24" r:id="rId6"/>
    <hyperlink ref="W25" r:id="rId7"/>
    <hyperlink ref="W26" r:id="rId8"/>
    <hyperlink ref="W27" r:id="rId9"/>
    <hyperlink ref="W28" r:id="rId10"/>
    <hyperlink ref="W29" r:id="rId11"/>
    <hyperlink ref="W22" r:id="rId12"/>
    <hyperlink ref="W33" r:id="rId13"/>
    <hyperlink ref="W34" r:id="rId14"/>
    <hyperlink ref="W45" r:id="rId15"/>
    <hyperlink ref="W46" r:id="rId16"/>
  </hyperlinks>
  <pageMargins left="0.7" right="0.7" top="0.75" bottom="0.75" header="0.3" footer="0.3"/>
  <pageSetup orientation="portrait"/>
  <drawing r:id="rId17"/>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51"/>
  <sheetViews>
    <sheetView tabSelected="1" topLeftCell="A45" workbookViewId="0">
      <selection activeCell="H47" sqref="H47"/>
    </sheetView>
  </sheetViews>
  <sheetFormatPr baseColWidth="10" defaultColWidth="10.83203125" defaultRowHeight="13" x14ac:dyDescent="0"/>
  <cols>
    <col min="1" max="1" width="14.83203125" style="98" customWidth="1"/>
    <col min="2" max="2" width="5.6640625" style="89" customWidth="1"/>
    <col min="3" max="3" width="32.33203125" style="90" customWidth="1"/>
    <col min="4" max="4" width="20.1640625" style="89" customWidth="1"/>
    <col min="5" max="5" width="13.1640625" style="89" customWidth="1"/>
    <col min="6" max="6" width="12.5" style="89" customWidth="1"/>
    <col min="7" max="7" width="15" style="89" customWidth="1"/>
    <col min="8" max="8" width="10.6640625" style="89" customWidth="1"/>
    <col min="9" max="9" width="10.33203125" style="91" customWidth="1"/>
    <col min="10" max="11" width="9.83203125" style="89" customWidth="1"/>
    <col min="12" max="12" width="34.83203125" style="98" customWidth="1"/>
    <col min="13" max="13" width="25.1640625" style="91" customWidth="1"/>
    <col min="14" max="14" width="13.33203125" style="98" customWidth="1"/>
    <col min="15" max="15" width="13.1640625" style="98" customWidth="1"/>
    <col min="16" max="16" width="13" style="98" customWidth="1"/>
    <col min="17" max="17" width="14.1640625" style="98" customWidth="1"/>
    <col min="18" max="19" width="12.83203125" style="98" customWidth="1"/>
    <col min="20" max="22" width="13" style="98" customWidth="1"/>
    <col min="23" max="23" width="12.6640625" style="98" customWidth="1"/>
    <col min="24" max="24" width="13.5" style="98" customWidth="1"/>
    <col min="25" max="25" width="11.83203125" style="98" customWidth="1"/>
    <col min="26" max="26" width="17" style="98" customWidth="1"/>
    <col min="27" max="27" width="43.33203125" style="91" customWidth="1"/>
    <col min="28" max="28" width="41.33203125" style="91" customWidth="1"/>
    <col min="29" max="16384" width="10.83203125" style="71"/>
  </cols>
  <sheetData>
    <row r="1" spans="1:83" ht="66" customHeight="1" thickBot="1">
      <c r="A1" s="126"/>
      <c r="B1" s="70"/>
      <c r="C1" s="79"/>
      <c r="D1" s="197" t="s">
        <v>328</v>
      </c>
      <c r="E1" s="198"/>
      <c r="F1" s="198"/>
      <c r="G1" s="198"/>
      <c r="H1" s="198"/>
      <c r="I1" s="198"/>
      <c r="J1" s="198"/>
      <c r="K1" s="198"/>
      <c r="L1" s="199"/>
      <c r="M1" s="185"/>
      <c r="N1" s="199"/>
      <c r="O1" s="199"/>
      <c r="P1" s="199"/>
      <c r="Q1" s="199"/>
      <c r="R1" s="199"/>
      <c r="S1" s="199"/>
      <c r="T1" s="199"/>
      <c r="U1" s="199"/>
      <c r="V1" s="199"/>
      <c r="W1" s="199"/>
      <c r="X1" s="199"/>
      <c r="Y1" s="199"/>
      <c r="Z1" s="199"/>
      <c r="AA1" s="185"/>
      <c r="AB1" s="185"/>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row>
    <row r="2" spans="1:83" ht="63" customHeight="1" thickBot="1">
      <c r="A2" s="226" t="s">
        <v>294</v>
      </c>
      <c r="B2" s="227"/>
      <c r="C2" s="227"/>
      <c r="D2" s="227"/>
      <c r="E2" s="227"/>
      <c r="F2" s="227"/>
      <c r="G2" s="227"/>
      <c r="H2" s="228" t="s">
        <v>456</v>
      </c>
      <c r="I2" s="229"/>
      <c r="J2" s="229"/>
      <c r="K2" s="135">
        <f>AVERAGE(J9:J49)</f>
        <v>0.37609756097560976</v>
      </c>
      <c r="L2" s="229" t="s">
        <v>457</v>
      </c>
      <c r="M2" s="229"/>
      <c r="N2" s="136">
        <f>AVERAGE(K9:K49)</f>
        <v>0.3748780487804878</v>
      </c>
      <c r="O2" s="113"/>
      <c r="P2" s="113"/>
      <c r="Q2" s="113"/>
      <c r="R2" s="113"/>
      <c r="S2" s="113"/>
      <c r="T2" s="113"/>
      <c r="U2" s="113"/>
      <c r="V2" s="113"/>
      <c r="W2" s="113"/>
      <c r="X2" s="113"/>
      <c r="Y2" s="113"/>
      <c r="Z2" s="113"/>
      <c r="AA2" s="185"/>
      <c r="AB2" s="185"/>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6"/>
      <c r="BT2" s="176"/>
      <c r="BU2" s="176"/>
      <c r="BV2" s="176"/>
      <c r="BW2" s="176"/>
      <c r="BX2" s="176"/>
      <c r="BY2" s="176"/>
      <c r="BZ2" s="176"/>
      <c r="CA2" s="176"/>
      <c r="CB2" s="176"/>
      <c r="CC2" s="176"/>
      <c r="CD2" s="176"/>
      <c r="CE2" s="176"/>
    </row>
    <row r="3" spans="1:83" ht="16" customHeight="1" thickBot="1">
      <c r="A3" s="200" t="s">
        <v>295</v>
      </c>
      <c r="B3" s="201"/>
      <c r="C3" s="202"/>
      <c r="D3" s="217" t="s">
        <v>296</v>
      </c>
      <c r="E3" s="218"/>
      <c r="F3" s="218"/>
      <c r="G3" s="219"/>
      <c r="H3" s="206" t="s">
        <v>325</v>
      </c>
      <c r="I3" s="207"/>
      <c r="J3" s="207"/>
      <c r="K3" s="207"/>
      <c r="L3" s="207"/>
      <c r="M3" s="207"/>
      <c r="N3" s="208"/>
      <c r="O3" s="215"/>
      <c r="P3" s="216"/>
      <c r="Q3" s="216"/>
      <c r="R3" s="216"/>
      <c r="S3" s="216"/>
      <c r="T3" s="216"/>
      <c r="U3" s="216"/>
      <c r="V3" s="216"/>
      <c r="W3" s="216"/>
      <c r="X3" s="216"/>
      <c r="Y3" s="216"/>
      <c r="Z3" s="216"/>
      <c r="AA3" s="185"/>
      <c r="AB3" s="185"/>
      <c r="AC3" s="176"/>
      <c r="AD3" s="176"/>
      <c r="AE3" s="176"/>
      <c r="AF3" s="176"/>
      <c r="AG3" s="176"/>
      <c r="AH3" s="176"/>
      <c r="AI3" s="176"/>
      <c r="AJ3" s="176"/>
      <c r="AK3" s="176"/>
      <c r="AL3" s="176"/>
      <c r="AM3" s="176"/>
      <c r="AN3" s="176"/>
      <c r="AO3" s="176"/>
      <c r="AP3" s="176"/>
      <c r="AQ3" s="176"/>
      <c r="AR3" s="176"/>
      <c r="AS3" s="176"/>
      <c r="AT3" s="176"/>
      <c r="AU3" s="176"/>
      <c r="AV3" s="176"/>
      <c r="AW3" s="176"/>
      <c r="AX3" s="176"/>
      <c r="AY3" s="176"/>
      <c r="AZ3" s="176"/>
      <c r="BA3" s="176"/>
      <c r="BB3" s="176"/>
      <c r="BC3" s="176"/>
      <c r="BD3" s="176"/>
      <c r="BE3" s="176"/>
      <c r="BF3" s="176"/>
      <c r="BG3" s="176"/>
      <c r="BH3" s="176"/>
      <c r="BI3" s="176"/>
      <c r="BJ3" s="176"/>
      <c r="BK3" s="176"/>
      <c r="BL3" s="176"/>
      <c r="BM3" s="176"/>
      <c r="BN3" s="176"/>
      <c r="BO3" s="176"/>
      <c r="BP3" s="176"/>
      <c r="BQ3" s="176"/>
      <c r="BR3" s="176"/>
      <c r="BS3" s="176"/>
      <c r="BT3" s="176"/>
      <c r="BU3" s="176"/>
      <c r="BV3" s="176"/>
      <c r="BW3" s="176"/>
      <c r="BX3" s="176"/>
      <c r="BY3" s="176"/>
      <c r="BZ3" s="176"/>
      <c r="CA3" s="176"/>
      <c r="CB3" s="176"/>
      <c r="CC3" s="176"/>
      <c r="CD3" s="176"/>
      <c r="CE3" s="176"/>
    </row>
    <row r="4" spans="1:83" ht="16" customHeight="1" thickBot="1">
      <c r="A4" s="203"/>
      <c r="B4" s="204"/>
      <c r="C4" s="205"/>
      <c r="D4" s="220" t="s">
        <v>297</v>
      </c>
      <c r="E4" s="221"/>
      <c r="F4" s="221"/>
      <c r="G4" s="222"/>
      <c r="H4" s="209" t="s">
        <v>326</v>
      </c>
      <c r="I4" s="210"/>
      <c r="J4" s="210"/>
      <c r="K4" s="210"/>
      <c r="L4" s="210"/>
      <c r="M4" s="210"/>
      <c r="N4" s="211"/>
      <c r="O4" s="215"/>
      <c r="P4" s="216"/>
      <c r="Q4" s="216"/>
      <c r="R4" s="216"/>
      <c r="S4" s="216"/>
      <c r="T4" s="216"/>
      <c r="U4" s="216"/>
      <c r="V4" s="216"/>
      <c r="W4" s="216"/>
      <c r="X4" s="216"/>
      <c r="Y4" s="216"/>
      <c r="Z4" s="216"/>
      <c r="AA4" s="185"/>
      <c r="AB4" s="185"/>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C4" s="176"/>
      <c r="BD4" s="176"/>
      <c r="BE4" s="176"/>
      <c r="BF4" s="176"/>
      <c r="BG4" s="176"/>
      <c r="BH4" s="176"/>
      <c r="BI4" s="176"/>
      <c r="BJ4" s="176"/>
      <c r="BK4" s="176"/>
      <c r="BL4" s="176"/>
      <c r="BM4" s="176"/>
      <c r="BN4" s="176"/>
      <c r="BO4" s="176"/>
      <c r="BP4" s="176"/>
      <c r="BQ4" s="176"/>
      <c r="BR4" s="176"/>
      <c r="BS4" s="176"/>
      <c r="BT4" s="176"/>
      <c r="BU4" s="176"/>
      <c r="BV4" s="176"/>
      <c r="BW4" s="176"/>
      <c r="BX4" s="176"/>
      <c r="BY4" s="176"/>
      <c r="BZ4" s="176"/>
      <c r="CA4" s="176"/>
      <c r="CB4" s="176"/>
      <c r="CC4" s="176"/>
      <c r="CD4" s="176"/>
      <c r="CE4" s="176"/>
    </row>
    <row r="5" spans="1:83" ht="16" customHeight="1">
      <c r="A5" s="203"/>
      <c r="B5" s="204"/>
      <c r="C5" s="205"/>
      <c r="D5" s="223" t="s">
        <v>298</v>
      </c>
      <c r="E5" s="224"/>
      <c r="F5" s="224"/>
      <c r="G5" s="225"/>
      <c r="H5" s="212" t="s">
        <v>327</v>
      </c>
      <c r="I5" s="213"/>
      <c r="J5" s="213"/>
      <c r="K5" s="213"/>
      <c r="L5" s="213"/>
      <c r="M5" s="213"/>
      <c r="N5" s="214"/>
      <c r="O5" s="215"/>
      <c r="P5" s="216"/>
      <c r="Q5" s="216"/>
      <c r="R5" s="216"/>
      <c r="S5" s="216"/>
      <c r="T5" s="216"/>
      <c r="U5" s="216"/>
      <c r="V5" s="216"/>
      <c r="W5" s="216"/>
      <c r="X5" s="216"/>
      <c r="Y5" s="216"/>
      <c r="Z5" s="216"/>
      <c r="AA5" s="185"/>
      <c r="AB5" s="185"/>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6"/>
      <c r="BC5" s="176"/>
      <c r="BD5" s="176"/>
      <c r="BE5" s="176"/>
      <c r="BF5" s="176"/>
      <c r="BG5" s="176"/>
      <c r="BH5" s="176"/>
      <c r="BI5" s="176"/>
      <c r="BJ5" s="176"/>
      <c r="BK5" s="176"/>
      <c r="BL5" s="176"/>
      <c r="BM5" s="176"/>
      <c r="BN5" s="176"/>
      <c r="BO5" s="176"/>
      <c r="BP5" s="176"/>
      <c r="BQ5" s="176"/>
      <c r="BR5" s="176"/>
      <c r="BS5" s="176"/>
      <c r="BT5" s="176"/>
      <c r="BU5" s="176"/>
      <c r="BV5" s="176"/>
      <c r="BW5" s="176"/>
      <c r="BX5" s="176"/>
      <c r="BY5" s="176"/>
      <c r="BZ5" s="176"/>
      <c r="CA5" s="176"/>
      <c r="CB5" s="176"/>
      <c r="CC5" s="176"/>
      <c r="CD5" s="176"/>
      <c r="CE5" s="176"/>
    </row>
    <row r="6" spans="1:83" ht="27" customHeight="1" thickBot="1">
      <c r="A6" s="193" t="s">
        <v>299</v>
      </c>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row>
    <row r="7" spans="1:83" ht="25" customHeight="1" thickBot="1">
      <c r="A7" s="177" t="s">
        <v>94</v>
      </c>
      <c r="B7" s="181" t="s">
        <v>98</v>
      </c>
      <c r="C7" s="179" t="s">
        <v>10</v>
      </c>
      <c r="D7" s="181" t="str">
        <f>'[1]Cronograma 2020 consolidado'!V5</f>
        <v>Dependencia (s) responsable (s)</v>
      </c>
      <c r="E7" s="189" t="s">
        <v>312</v>
      </c>
      <c r="F7" s="181" t="s">
        <v>17</v>
      </c>
      <c r="G7" s="181" t="s">
        <v>29</v>
      </c>
      <c r="H7" s="190" t="s">
        <v>319</v>
      </c>
      <c r="I7" s="191"/>
      <c r="J7" s="191"/>
      <c r="K7" s="191"/>
      <c r="L7" s="191"/>
      <c r="M7" s="192"/>
      <c r="N7" s="183" t="s">
        <v>323</v>
      </c>
      <c r="O7" s="184"/>
      <c r="P7" s="183" t="s">
        <v>322</v>
      </c>
      <c r="Q7" s="188"/>
      <c r="R7" s="183" t="s">
        <v>321</v>
      </c>
      <c r="S7" s="188"/>
      <c r="T7" s="188"/>
      <c r="U7" s="183" t="s">
        <v>315</v>
      </c>
      <c r="V7" s="188"/>
      <c r="W7" s="186" t="s">
        <v>324</v>
      </c>
      <c r="X7" s="183" t="s">
        <v>300</v>
      </c>
      <c r="Y7" s="188"/>
      <c r="Z7" s="188"/>
      <c r="AA7" s="179" t="s">
        <v>433</v>
      </c>
      <c r="AB7" s="195" t="s">
        <v>432</v>
      </c>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B7" s="176"/>
      <c r="BC7" s="176"/>
      <c r="BD7" s="176"/>
      <c r="BE7" s="176"/>
      <c r="BF7" s="176"/>
      <c r="BG7" s="176"/>
      <c r="BH7" s="176"/>
      <c r="BI7" s="176"/>
      <c r="BJ7" s="176"/>
      <c r="BK7" s="176"/>
      <c r="BL7" s="176"/>
      <c r="BM7" s="176"/>
      <c r="BN7" s="176"/>
      <c r="BO7" s="176"/>
      <c r="BP7" s="176"/>
      <c r="BQ7" s="176"/>
      <c r="BR7" s="176"/>
      <c r="BS7" s="176"/>
      <c r="BT7" s="176"/>
      <c r="BU7" s="176"/>
      <c r="BV7" s="176"/>
      <c r="BW7" s="176"/>
      <c r="BX7" s="176"/>
      <c r="BY7" s="176"/>
      <c r="BZ7" s="176"/>
      <c r="CA7" s="176"/>
      <c r="CB7" s="176"/>
      <c r="CC7" s="176"/>
      <c r="CD7" s="176"/>
      <c r="CE7" s="176"/>
    </row>
    <row r="8" spans="1:83" ht="53" thickBot="1">
      <c r="A8" s="178"/>
      <c r="B8" s="182"/>
      <c r="C8" s="180"/>
      <c r="D8" s="182"/>
      <c r="E8" s="183"/>
      <c r="F8" s="182"/>
      <c r="G8" s="182"/>
      <c r="H8" s="68" t="s">
        <v>314</v>
      </c>
      <c r="I8" s="72" t="s">
        <v>313</v>
      </c>
      <c r="J8" s="69" t="s">
        <v>369</v>
      </c>
      <c r="K8" s="69" t="s">
        <v>384</v>
      </c>
      <c r="L8" s="73" t="s">
        <v>301</v>
      </c>
      <c r="M8" s="72" t="s">
        <v>320</v>
      </c>
      <c r="N8" s="72" t="s">
        <v>302</v>
      </c>
      <c r="O8" s="74" t="s">
        <v>303</v>
      </c>
      <c r="P8" s="75" t="s">
        <v>304</v>
      </c>
      <c r="Q8" s="72" t="s">
        <v>305</v>
      </c>
      <c r="R8" s="72" t="s">
        <v>306</v>
      </c>
      <c r="S8" s="72" t="s">
        <v>440</v>
      </c>
      <c r="T8" s="76" t="s">
        <v>307</v>
      </c>
      <c r="U8" s="72" t="s">
        <v>316</v>
      </c>
      <c r="V8" s="72" t="s">
        <v>317</v>
      </c>
      <c r="W8" s="187"/>
      <c r="X8" s="74" t="s">
        <v>308</v>
      </c>
      <c r="Y8" s="77" t="s">
        <v>309</v>
      </c>
      <c r="Z8" s="76" t="s">
        <v>310</v>
      </c>
      <c r="AA8" s="180"/>
      <c r="AB8" s="19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6"/>
    </row>
    <row r="9" spans="1:83" ht="96" customHeight="1">
      <c r="A9" s="128" t="str">
        <f>'Cronograma 2020 consolidado'!B7</f>
        <v xml:space="preserve">Promoción efectiva de la participación ciudadana </v>
      </c>
      <c r="B9" s="131">
        <f>'Cronograma 2020 consolidado'!C7</f>
        <v>1</v>
      </c>
      <c r="C9" s="80" t="str">
        <f>'Cronograma 2020 consolidado'!D7</f>
        <v>Desarrollar el VI encuentro nacional de socialización de la política integral para enfrentar el problema de las drogas "Ruta Futuro" con los entes territoriales.</v>
      </c>
      <c r="D9" s="78" t="str">
        <f>'Cronograma 2020 consolidado'!V7</f>
        <v>Dirección de Política de Drogas y Actividades Relacionadas</v>
      </c>
      <c r="E9" s="81">
        <f>'Cronograma 2020 consolidado'!T7</f>
        <v>43862</v>
      </c>
      <c r="F9" s="81">
        <f>'Cronograma 2020 consolidado'!U7</f>
        <v>44165</v>
      </c>
      <c r="G9" s="88" t="str">
        <f>'Cronograma 2020 consolidado'!F7</f>
        <v>Encuentro realizado</v>
      </c>
      <c r="H9" s="82">
        <f>'Cronograma 2020 consolidado'!G7</f>
        <v>1</v>
      </c>
      <c r="I9" s="83">
        <v>0</v>
      </c>
      <c r="J9" s="84">
        <f>I9/H9</f>
        <v>0</v>
      </c>
      <c r="K9" s="84">
        <v>0</v>
      </c>
      <c r="L9" s="92" t="s">
        <v>349</v>
      </c>
      <c r="M9" s="92" t="s">
        <v>349</v>
      </c>
      <c r="N9" s="92" t="s">
        <v>349</v>
      </c>
      <c r="O9" s="92" t="s">
        <v>349</v>
      </c>
      <c r="P9" s="92" t="s">
        <v>349</v>
      </c>
      <c r="Q9" s="92" t="s">
        <v>349</v>
      </c>
      <c r="R9" s="92" t="s">
        <v>349</v>
      </c>
      <c r="S9" s="92"/>
      <c r="T9" s="92" t="s">
        <v>349</v>
      </c>
      <c r="U9" s="92" t="s">
        <v>349</v>
      </c>
      <c r="V9" s="92" t="s">
        <v>349</v>
      </c>
      <c r="W9" s="92" t="s">
        <v>349</v>
      </c>
      <c r="X9" s="92" t="s">
        <v>349</v>
      </c>
      <c r="Y9" s="92" t="s">
        <v>349</v>
      </c>
      <c r="Z9" s="137" t="s">
        <v>349</v>
      </c>
      <c r="AA9" s="93" t="s">
        <v>334</v>
      </c>
      <c r="AB9" s="103" t="s">
        <v>405</v>
      </c>
      <c r="AC9" s="176"/>
      <c r="AD9" s="176"/>
      <c r="AE9" s="176"/>
      <c r="AF9" s="176"/>
      <c r="AG9" s="176"/>
      <c r="AH9" s="176"/>
      <c r="AI9" s="176"/>
      <c r="AJ9" s="176"/>
      <c r="AK9" s="176"/>
      <c r="AL9" s="176"/>
      <c r="AM9" s="176"/>
      <c r="AN9" s="176"/>
      <c r="AO9" s="176"/>
      <c r="AP9" s="176"/>
      <c r="AQ9" s="176"/>
      <c r="AR9" s="176"/>
      <c r="AS9" s="176"/>
      <c r="AT9" s="176"/>
      <c r="AU9" s="176"/>
      <c r="AV9" s="176"/>
      <c r="AW9" s="176"/>
      <c r="AX9" s="176"/>
      <c r="AY9" s="176"/>
      <c r="AZ9" s="176"/>
      <c r="BA9" s="176"/>
      <c r="BB9" s="176"/>
      <c r="BC9" s="176"/>
      <c r="BD9" s="176"/>
      <c r="BE9" s="176"/>
      <c r="BF9" s="176"/>
      <c r="BG9" s="176"/>
      <c r="BH9" s="176"/>
      <c r="BI9" s="176"/>
      <c r="BJ9" s="176"/>
      <c r="BK9" s="176"/>
      <c r="BL9" s="176"/>
      <c r="BM9" s="176"/>
      <c r="BN9" s="176"/>
      <c r="BO9" s="176"/>
      <c r="BP9" s="176"/>
      <c r="BQ9" s="176"/>
      <c r="BR9" s="176"/>
      <c r="BS9" s="176"/>
      <c r="BT9" s="176"/>
      <c r="BU9" s="176"/>
      <c r="BV9" s="176"/>
      <c r="BW9" s="176"/>
      <c r="BX9" s="176"/>
      <c r="BY9" s="176"/>
      <c r="BZ9" s="176"/>
      <c r="CA9" s="176"/>
      <c r="CB9" s="176"/>
      <c r="CC9" s="176"/>
      <c r="CD9" s="176"/>
      <c r="CE9" s="176"/>
    </row>
    <row r="10" spans="1:83" ht="96" customHeight="1">
      <c r="A10" s="128" t="str">
        <f>'Cronograma 2020 consolidado'!B8</f>
        <v xml:space="preserve">Promoción efectiva de la participación ciudadana </v>
      </c>
      <c r="B10" s="131">
        <f>'Cronograma 2020 consolidado'!C8</f>
        <v>2</v>
      </c>
      <c r="C10" s="80" t="str">
        <f>'Cronograma 2020 consolidado'!D8</f>
        <v>Realizar mediciones de percepción del grupo objetivo al que va dirigida la información respecto a la calidad y accesibilidad de la oferta institucional y el servicio recibido. (Encuesta ODC).</v>
      </c>
      <c r="D10" s="78" t="str">
        <f>'Cronograma 2020 consolidado'!V8</f>
        <v>Dirección de Política de Drogas y Actividades Relacionadas</v>
      </c>
      <c r="E10" s="81">
        <f>'Cronograma 2020 consolidado'!T8</f>
        <v>44042</v>
      </c>
      <c r="F10" s="81" t="str">
        <f>'Cronograma 2020 consolidado'!U8</f>
        <v xml:space="preserve"> 30/12/20</v>
      </c>
      <c r="G10" s="88" t="str">
        <f>'Cronograma 2020 consolidado'!F8</f>
        <v>Mediciones realizadas</v>
      </c>
      <c r="H10" s="82">
        <f>'Cronograma 2020 consolidado'!G8</f>
        <v>1</v>
      </c>
      <c r="I10" s="85">
        <v>0</v>
      </c>
      <c r="J10" s="84">
        <f t="shared" ref="J10:J49" si="0">I10/H10</f>
        <v>0</v>
      </c>
      <c r="K10" s="84">
        <v>0</v>
      </c>
      <c r="L10" s="92" t="s">
        <v>349</v>
      </c>
      <c r="M10" s="92" t="s">
        <v>349</v>
      </c>
      <c r="N10" s="92" t="s">
        <v>349</v>
      </c>
      <c r="O10" s="92" t="s">
        <v>349</v>
      </c>
      <c r="P10" s="92" t="s">
        <v>349</v>
      </c>
      <c r="Q10" s="92" t="s">
        <v>349</v>
      </c>
      <c r="R10" s="92" t="s">
        <v>349</v>
      </c>
      <c r="S10" s="92"/>
      <c r="T10" s="92" t="s">
        <v>349</v>
      </c>
      <c r="U10" s="92" t="s">
        <v>349</v>
      </c>
      <c r="V10" s="92" t="s">
        <v>349</v>
      </c>
      <c r="W10" s="92" t="s">
        <v>349</v>
      </c>
      <c r="X10" s="92" t="s">
        <v>349</v>
      </c>
      <c r="Y10" s="92" t="s">
        <v>349</v>
      </c>
      <c r="Z10" s="137" t="s">
        <v>349</v>
      </c>
      <c r="AA10" s="93" t="s">
        <v>335</v>
      </c>
      <c r="AB10" s="103" t="s">
        <v>405</v>
      </c>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row>
    <row r="11" spans="1:83" ht="96" customHeight="1">
      <c r="A11" s="128" t="str">
        <f>'Cronograma 2020 consolidado'!B9</f>
        <v xml:space="preserve">Promoción efectiva de la participación ciudadana </v>
      </c>
      <c r="B11" s="131">
        <f>'Cronograma 2020 consolidado'!C9</f>
        <v>3</v>
      </c>
      <c r="C11" s="80" t="str">
        <f>'Cronograma 2020 consolidado'!D9</f>
        <v>Evaluar el impacto y la funcionalidad del formulario web que permite  la racionalización del trámite de repatriaciones.</v>
      </c>
      <c r="D11" s="78" t="str">
        <f>'Cronograma 2020 consolidado'!V9</f>
        <v>Dirección de Asuntos Internacionales</v>
      </c>
      <c r="E11" s="81">
        <f>'Cronograma 2020 consolidado'!T9</f>
        <v>43892</v>
      </c>
      <c r="F11" s="81">
        <f>'Cronograma 2020 consolidado'!U9</f>
        <v>44012</v>
      </c>
      <c r="G11" s="88" t="str">
        <f>'Cronograma 2020 consolidado'!F9</f>
        <v>Consultas realizadas</v>
      </c>
      <c r="H11" s="82">
        <f>'Cronograma 2020 consolidado'!G9</f>
        <v>3</v>
      </c>
      <c r="I11" s="85">
        <v>0</v>
      </c>
      <c r="J11" s="84">
        <f t="shared" si="0"/>
        <v>0</v>
      </c>
      <c r="K11" s="84">
        <v>0.15</v>
      </c>
      <c r="L11" s="93" t="s">
        <v>374</v>
      </c>
      <c r="M11" s="134" t="s">
        <v>375</v>
      </c>
      <c r="N11" s="96">
        <v>43839</v>
      </c>
      <c r="O11" s="85" t="s">
        <v>336</v>
      </c>
      <c r="P11" s="92" t="s">
        <v>349</v>
      </c>
      <c r="Q11" s="92" t="s">
        <v>349</v>
      </c>
      <c r="R11" s="92" t="s">
        <v>349</v>
      </c>
      <c r="S11" s="92"/>
      <c r="T11" s="92" t="s">
        <v>349</v>
      </c>
      <c r="U11" s="92" t="s">
        <v>349</v>
      </c>
      <c r="V11" s="92" t="s">
        <v>349</v>
      </c>
      <c r="W11" s="92" t="s">
        <v>349</v>
      </c>
      <c r="X11" s="92" t="s">
        <v>349</v>
      </c>
      <c r="Y11" s="92" t="s">
        <v>349</v>
      </c>
      <c r="Z11" s="137" t="s">
        <v>349</v>
      </c>
      <c r="AA11" s="93" t="s">
        <v>337</v>
      </c>
      <c r="AB11" s="103" t="s">
        <v>382</v>
      </c>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c r="BU11" s="176"/>
      <c r="BV11" s="176"/>
      <c r="BW11" s="176"/>
      <c r="BX11" s="176"/>
      <c r="BY11" s="176"/>
      <c r="BZ11" s="176"/>
      <c r="CA11" s="176"/>
      <c r="CB11" s="176"/>
      <c r="CC11" s="176"/>
      <c r="CD11" s="176"/>
      <c r="CE11" s="176"/>
    </row>
    <row r="12" spans="1:83" ht="96" customHeight="1">
      <c r="A12" s="128" t="str">
        <f>'Cronograma 2020 consolidado'!B10</f>
        <v xml:space="preserve">Promoción efectiva de la participación ciudadana </v>
      </c>
      <c r="B12" s="131">
        <f>'Cronograma 2020 consolidado'!C10</f>
        <v>4</v>
      </c>
      <c r="C12" s="80" t="str">
        <f>'Cronograma 2020 consolidado'!D10</f>
        <v>Realizar un Facebook live o un directo en YouTube para dialogar con los grupos de interés sobre los trámites de licencias cannabis.</v>
      </c>
      <c r="D12" s="78" t="str">
        <f>'Cronograma 2020 consolidado'!V10</f>
        <v>Subdirección de Control y Fiscalización de Sustancias Químicas y Estupefacientes</v>
      </c>
      <c r="E12" s="81">
        <f>'Cronograma 2020 consolidado'!T10</f>
        <v>43983</v>
      </c>
      <c r="F12" s="81">
        <f>'Cronograma 2020 consolidado'!U10</f>
        <v>44196</v>
      </c>
      <c r="G12" s="88" t="str">
        <f>'Cronograma 2020 consolidado'!F10</f>
        <v>Diálogo virtual implementado</v>
      </c>
      <c r="H12" s="82">
        <f>'Cronograma 2020 consolidado'!G10</f>
        <v>1</v>
      </c>
      <c r="I12" s="85">
        <v>0</v>
      </c>
      <c r="J12" s="84">
        <f t="shared" si="0"/>
        <v>0</v>
      </c>
      <c r="K12" s="84">
        <v>0</v>
      </c>
      <c r="L12" s="85" t="s">
        <v>349</v>
      </c>
      <c r="M12" s="85" t="s">
        <v>349</v>
      </c>
      <c r="N12" s="85" t="s">
        <v>349</v>
      </c>
      <c r="O12" s="85" t="s">
        <v>349</v>
      </c>
      <c r="P12" s="85" t="s">
        <v>349</v>
      </c>
      <c r="Q12" s="85" t="s">
        <v>349</v>
      </c>
      <c r="R12" s="85" t="s">
        <v>349</v>
      </c>
      <c r="S12" s="85"/>
      <c r="T12" s="85" t="s">
        <v>349</v>
      </c>
      <c r="U12" s="85" t="s">
        <v>349</v>
      </c>
      <c r="V12" s="85" t="s">
        <v>349</v>
      </c>
      <c r="W12" s="85" t="s">
        <v>349</v>
      </c>
      <c r="X12" s="85" t="s">
        <v>349</v>
      </c>
      <c r="Y12" s="85" t="s">
        <v>349</v>
      </c>
      <c r="Z12" s="87" t="s">
        <v>349</v>
      </c>
      <c r="AA12" s="97" t="s">
        <v>368</v>
      </c>
      <c r="AB12" s="102" t="s">
        <v>388</v>
      </c>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BY12" s="176"/>
      <c r="BZ12" s="176"/>
      <c r="CA12" s="176"/>
      <c r="CB12" s="176"/>
      <c r="CC12" s="176"/>
      <c r="CD12" s="176"/>
      <c r="CE12" s="176"/>
    </row>
    <row r="13" spans="1:83" ht="96" customHeight="1">
      <c r="A13" s="128" t="str">
        <f>'Cronograma 2020 consolidado'!B11</f>
        <v xml:space="preserve">Promoción efectiva de la participación ciudadana </v>
      </c>
      <c r="B13" s="131">
        <f>'Cronograma 2020 consolidado'!C11</f>
        <v>5</v>
      </c>
      <c r="C13" s="80" t="str">
        <f>'Cronograma 2020 consolidado'!D11</f>
        <v>Realizar un Facebook live o un directo en YouTube para dialogar con los grupos de interés sobre los trámites de sustancias químicas.</v>
      </c>
      <c r="D13" s="78" t="str">
        <f>'Cronograma 2020 consolidado'!V11</f>
        <v>Subdirección de Control y Fiscalización de Sustancias Químicas y Estupefacientes</v>
      </c>
      <c r="E13" s="81">
        <f>'Cronograma 2020 consolidado'!T11</f>
        <v>43983</v>
      </c>
      <c r="F13" s="81">
        <f>'Cronograma 2020 consolidado'!U11</f>
        <v>44196</v>
      </c>
      <c r="G13" s="88" t="str">
        <f>'Cronograma 2020 consolidado'!F11</f>
        <v>Diálogo virtual implementado</v>
      </c>
      <c r="H13" s="82">
        <f>'Cronograma 2020 consolidado'!G11</f>
        <v>1</v>
      </c>
      <c r="I13" s="85">
        <v>0</v>
      </c>
      <c r="J13" s="84">
        <f t="shared" si="0"/>
        <v>0</v>
      </c>
      <c r="K13" s="84">
        <v>0</v>
      </c>
      <c r="L13" s="85" t="s">
        <v>349</v>
      </c>
      <c r="M13" s="85" t="s">
        <v>349</v>
      </c>
      <c r="N13" s="85" t="s">
        <v>349</v>
      </c>
      <c r="O13" s="85" t="s">
        <v>349</v>
      </c>
      <c r="P13" s="85" t="s">
        <v>349</v>
      </c>
      <c r="Q13" s="85" t="s">
        <v>349</v>
      </c>
      <c r="R13" s="85" t="s">
        <v>349</v>
      </c>
      <c r="S13" s="85"/>
      <c r="T13" s="85" t="s">
        <v>349</v>
      </c>
      <c r="U13" s="85" t="s">
        <v>349</v>
      </c>
      <c r="V13" s="85" t="s">
        <v>349</v>
      </c>
      <c r="W13" s="85" t="s">
        <v>349</v>
      </c>
      <c r="X13" s="85" t="s">
        <v>349</v>
      </c>
      <c r="Y13" s="85" t="s">
        <v>349</v>
      </c>
      <c r="Z13" s="87" t="s">
        <v>349</v>
      </c>
      <c r="AA13" s="97" t="s">
        <v>368</v>
      </c>
      <c r="AB13" s="102" t="s">
        <v>388</v>
      </c>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c r="BR13" s="176"/>
      <c r="BS13" s="176"/>
      <c r="BT13" s="176"/>
      <c r="BU13" s="176"/>
      <c r="BV13" s="176"/>
      <c r="BW13" s="176"/>
      <c r="BX13" s="176"/>
      <c r="BY13" s="176"/>
      <c r="BZ13" s="176"/>
      <c r="CA13" s="176"/>
      <c r="CB13" s="176"/>
      <c r="CC13" s="176"/>
      <c r="CD13" s="176"/>
      <c r="CE13" s="176"/>
    </row>
    <row r="14" spans="1:83" ht="96" customHeight="1">
      <c r="A14" s="128" t="str">
        <f>'Cronograma 2020 consolidado'!B12</f>
        <v xml:space="preserve">Promoción efectiva de la participación ciudadana </v>
      </c>
      <c r="B14" s="131">
        <f>'Cronograma 2020 consolidado'!C12</f>
        <v>6</v>
      </c>
      <c r="C14" s="80" t="str">
        <f>'Cronograma 2020 consolidado'!D12</f>
        <v>Realización de jornadas de acceso a la justicia en municipios priorizados.</v>
      </c>
      <c r="D14" s="78" t="str">
        <f>'Cronograma 2020 consolidado'!V12</f>
        <v>Dirección de Métodos Alternativos de Solución de Conflictos</v>
      </c>
      <c r="E14" s="81">
        <f>'Cronograma 2020 consolidado'!T12</f>
        <v>43922</v>
      </c>
      <c r="F14" s="81">
        <f>'Cronograma 2020 consolidado'!U12</f>
        <v>44196</v>
      </c>
      <c r="G14" s="88" t="str">
        <f>'Cronograma 2020 consolidado'!F12</f>
        <v>Jornadas realizadas</v>
      </c>
      <c r="H14" s="82">
        <f>'Cronograma 2020 consolidado'!G12</f>
        <v>20</v>
      </c>
      <c r="I14" s="85">
        <v>0</v>
      </c>
      <c r="J14" s="84">
        <f t="shared" si="0"/>
        <v>0</v>
      </c>
      <c r="K14" s="84">
        <v>0.1</v>
      </c>
      <c r="L14" s="93" t="s">
        <v>489</v>
      </c>
      <c r="M14" s="93" t="s">
        <v>491</v>
      </c>
      <c r="N14" s="85" t="s">
        <v>349</v>
      </c>
      <c r="O14" s="85" t="s">
        <v>349</v>
      </c>
      <c r="P14" s="87" t="s">
        <v>349</v>
      </c>
      <c r="Q14" s="85" t="s">
        <v>349</v>
      </c>
      <c r="R14" s="85" t="s">
        <v>349</v>
      </c>
      <c r="S14" s="85"/>
      <c r="T14" s="85" t="s">
        <v>349</v>
      </c>
      <c r="U14" s="87" t="s">
        <v>349</v>
      </c>
      <c r="V14" s="87" t="s">
        <v>349</v>
      </c>
      <c r="W14" s="87" t="s">
        <v>311</v>
      </c>
      <c r="X14" s="87" t="s">
        <v>349</v>
      </c>
      <c r="Y14" s="85" t="s">
        <v>349</v>
      </c>
      <c r="Z14" s="87" t="s">
        <v>349</v>
      </c>
      <c r="AA14" s="97" t="s">
        <v>490</v>
      </c>
      <c r="AB14" s="102" t="s">
        <v>386</v>
      </c>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c r="BI14" s="176"/>
      <c r="BJ14" s="176"/>
      <c r="BK14" s="176"/>
      <c r="BL14" s="176"/>
      <c r="BM14" s="176"/>
      <c r="BN14" s="176"/>
      <c r="BO14" s="176"/>
      <c r="BP14" s="176"/>
      <c r="BQ14" s="176"/>
      <c r="BR14" s="176"/>
      <c r="BS14" s="176"/>
      <c r="BT14" s="176"/>
      <c r="BU14" s="176"/>
      <c r="BV14" s="176"/>
      <c r="BW14" s="176"/>
      <c r="BX14" s="176"/>
      <c r="BY14" s="176"/>
      <c r="BZ14" s="176"/>
      <c r="CA14" s="176"/>
      <c r="CB14" s="176"/>
      <c r="CC14" s="176"/>
      <c r="CD14" s="176"/>
      <c r="CE14" s="176"/>
    </row>
    <row r="15" spans="1:83" s="118" customFormat="1" ht="96" customHeight="1">
      <c r="A15" s="129" t="str">
        <f>'Cronograma 2020 consolidado'!B13</f>
        <v xml:space="preserve">Promoción efectiva de la participación ciudadana </v>
      </c>
      <c r="B15" s="132">
        <f>'Cronograma 2020 consolidado'!C13</f>
        <v>7</v>
      </c>
      <c r="C15" s="80" t="str">
        <f>'Cronograma 2020 consolidado'!D13</f>
        <v>Realizar divulgación y socialización de la política de simplificación, depuración y armonización del ordenamiento jurídico y de la herramienta Suin Juriscol.</v>
      </c>
      <c r="D15" s="99" t="str">
        <f>'Cronograma 2020 consolidado'!V13</f>
        <v>Dirección de Desarrollo del Derecho y el Ordenamiento Jurídico</v>
      </c>
      <c r="E15" s="99">
        <f>'Cronograma 2020 consolidado'!T13</f>
        <v>43922</v>
      </c>
      <c r="F15" s="99">
        <f>'Cronograma 2020 consolidado'!U13</f>
        <v>44196</v>
      </c>
      <c r="G15" s="106" t="str">
        <f>'Cronograma 2020 consolidado'!F13</f>
        <v>Eventos realizados</v>
      </c>
      <c r="H15" s="106">
        <f>'Cronograma 2020 consolidado'!G13</f>
        <v>2</v>
      </c>
      <c r="I15" s="93">
        <v>1</v>
      </c>
      <c r="J15" s="116">
        <f>I15/H15</f>
        <v>0.5</v>
      </c>
      <c r="K15" s="116">
        <v>0.5</v>
      </c>
      <c r="L15" s="93" t="s">
        <v>372</v>
      </c>
      <c r="M15" s="93" t="s">
        <v>373</v>
      </c>
      <c r="N15" s="93" t="s">
        <v>338</v>
      </c>
      <c r="O15" s="93" t="s">
        <v>339</v>
      </c>
      <c r="P15" s="93" t="s">
        <v>340</v>
      </c>
      <c r="Q15" s="93" t="s">
        <v>341</v>
      </c>
      <c r="R15" s="93" t="s">
        <v>338</v>
      </c>
      <c r="S15" s="93" t="s">
        <v>0</v>
      </c>
      <c r="T15" s="93" t="s">
        <v>348</v>
      </c>
      <c r="U15" s="117" t="s">
        <v>349</v>
      </c>
      <c r="V15" s="110" t="s">
        <v>349</v>
      </c>
      <c r="W15" s="110" t="s">
        <v>349</v>
      </c>
      <c r="X15" s="110" t="s">
        <v>311</v>
      </c>
      <c r="Y15" s="110" t="s">
        <v>311</v>
      </c>
      <c r="Z15" s="110" t="s">
        <v>311</v>
      </c>
      <c r="AA15" s="93" t="s">
        <v>371</v>
      </c>
      <c r="AB15" s="103" t="s">
        <v>479</v>
      </c>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6"/>
      <c r="BG15" s="176"/>
      <c r="BH15" s="176"/>
      <c r="BI15" s="176"/>
      <c r="BJ15" s="176"/>
      <c r="BK15" s="176"/>
      <c r="BL15" s="176"/>
      <c r="BM15" s="176"/>
      <c r="BN15" s="176"/>
      <c r="BO15" s="176"/>
      <c r="BP15" s="176"/>
      <c r="BQ15" s="176"/>
      <c r="BR15" s="176"/>
      <c r="BS15" s="176"/>
      <c r="BT15" s="176"/>
      <c r="BU15" s="176"/>
      <c r="BV15" s="176"/>
      <c r="BW15" s="176"/>
      <c r="BX15" s="176"/>
      <c r="BY15" s="176"/>
      <c r="BZ15" s="176"/>
      <c r="CA15" s="176"/>
      <c r="CB15" s="176"/>
      <c r="CC15" s="176"/>
      <c r="CD15" s="176"/>
      <c r="CE15" s="176"/>
    </row>
    <row r="16" spans="1:83" s="118" customFormat="1" ht="96" customHeight="1">
      <c r="A16" s="129" t="str">
        <f>'Cronograma 2020 consolidado'!B14</f>
        <v xml:space="preserve">Promoción efectiva de la participación ciudadana </v>
      </c>
      <c r="B16" s="132">
        <f>'Cronograma 2020 consolidado'!C14</f>
        <v>8</v>
      </c>
      <c r="C16" s="80" t="str">
        <f>'Cronograma 2020 consolidado'!D14</f>
        <v>Difusión de la la herramienta Suin-Juriscol para las entidades territoriales.</v>
      </c>
      <c r="D16" s="99" t="str">
        <f>'Cronograma 2020 consolidado'!V14</f>
        <v>Dirección de Desarrollo del Derecho y el Ordenamiento Jurídico</v>
      </c>
      <c r="E16" s="99">
        <f>'Cronograma 2020 consolidado'!T14</f>
        <v>43922</v>
      </c>
      <c r="F16" s="99">
        <f>'Cronograma 2020 consolidado'!U14</f>
        <v>44196</v>
      </c>
      <c r="G16" s="106" t="str">
        <f>'Cronograma 2020 consolidado'!F14</f>
        <v>Divulgación realizada</v>
      </c>
      <c r="H16" s="106">
        <v>1</v>
      </c>
      <c r="I16" s="93">
        <v>1</v>
      </c>
      <c r="J16" s="116">
        <f>I16/H16</f>
        <v>1</v>
      </c>
      <c r="K16" s="116">
        <v>0.8</v>
      </c>
      <c r="L16" s="93" t="s">
        <v>376</v>
      </c>
      <c r="M16" s="93" t="s">
        <v>347</v>
      </c>
      <c r="N16" s="94">
        <v>43916</v>
      </c>
      <c r="O16" s="93" t="s">
        <v>342</v>
      </c>
      <c r="P16" s="94">
        <v>43916</v>
      </c>
      <c r="Q16" s="93" t="s">
        <v>342</v>
      </c>
      <c r="R16" s="93" t="s">
        <v>343</v>
      </c>
      <c r="S16" s="93" t="s">
        <v>351</v>
      </c>
      <c r="T16" s="93" t="s">
        <v>344</v>
      </c>
      <c r="U16" s="117" t="s">
        <v>349</v>
      </c>
      <c r="V16" s="110" t="s">
        <v>349</v>
      </c>
      <c r="W16" s="110" t="s">
        <v>349</v>
      </c>
      <c r="X16" s="110" t="s">
        <v>311</v>
      </c>
      <c r="Y16" s="110" t="s">
        <v>311</v>
      </c>
      <c r="Z16" s="110" t="s">
        <v>311</v>
      </c>
      <c r="AA16" s="93" t="s">
        <v>311</v>
      </c>
      <c r="AB16" s="103" t="s">
        <v>480</v>
      </c>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c r="BI16" s="176"/>
      <c r="BJ16" s="176"/>
      <c r="BK16" s="176"/>
      <c r="BL16" s="176"/>
      <c r="BM16" s="176"/>
      <c r="BN16" s="176"/>
      <c r="BO16" s="176"/>
      <c r="BP16" s="176"/>
      <c r="BQ16" s="176"/>
      <c r="BR16" s="176"/>
      <c r="BS16" s="176"/>
      <c r="BT16" s="176"/>
      <c r="BU16" s="176"/>
      <c r="BV16" s="176"/>
      <c r="BW16" s="176"/>
      <c r="BX16" s="176"/>
      <c r="BY16" s="176"/>
      <c r="BZ16" s="176"/>
      <c r="CA16" s="176"/>
      <c r="CB16" s="176"/>
      <c r="CC16" s="176"/>
      <c r="CD16" s="176"/>
      <c r="CE16" s="176"/>
    </row>
    <row r="17" spans="1:83" s="118" customFormat="1" ht="96" customHeight="1">
      <c r="A17" s="128" t="str">
        <f>'Cronograma 2020 consolidado'!B15</f>
        <v xml:space="preserve">Promoción efectiva de la participación ciudadana </v>
      </c>
      <c r="B17" s="133">
        <f>'Cronograma 2020 consolidado'!C15</f>
        <v>9</v>
      </c>
      <c r="C17" s="80" t="str">
        <f>'Cronograma 2020 consolidado'!D15</f>
        <v>Presentar y socializar la Metodología de depuración de los Decretos Únicos Reglamentarios (DUR).</v>
      </c>
      <c r="D17" s="78" t="str">
        <f>'Cronograma 2020 consolidado'!V15</f>
        <v>Dirección de Desarrollo del Derecho y el Ordenamiento Jurídico</v>
      </c>
      <c r="E17" s="78">
        <f>'Cronograma 2020 consolidado'!T15</f>
        <v>43862</v>
      </c>
      <c r="F17" s="78">
        <f>'Cronograma 2020 consolidado'!U15</f>
        <v>44470</v>
      </c>
      <c r="G17" s="88" t="str">
        <f>'Cronograma 2020 consolidado'!F15</f>
        <v>Mesa de trabajo realizada</v>
      </c>
      <c r="H17" s="88">
        <f>'Cronograma 2020 consolidado'!G15</f>
        <v>1</v>
      </c>
      <c r="I17" s="93">
        <v>0.2</v>
      </c>
      <c r="J17" s="116">
        <f>I17/H17</f>
        <v>0.2</v>
      </c>
      <c r="K17" s="116">
        <v>0.2</v>
      </c>
      <c r="L17" s="93" t="s">
        <v>345</v>
      </c>
      <c r="M17" s="93" t="s">
        <v>402</v>
      </c>
      <c r="N17" s="107">
        <v>43873</v>
      </c>
      <c r="O17" s="93" t="s">
        <v>346</v>
      </c>
      <c r="P17" s="119">
        <v>43873</v>
      </c>
      <c r="Q17" s="104" t="s">
        <v>346</v>
      </c>
      <c r="R17" s="107" t="s">
        <v>403</v>
      </c>
      <c r="S17" s="107" t="s">
        <v>0</v>
      </c>
      <c r="T17" s="104" t="s">
        <v>404</v>
      </c>
      <c r="U17" s="117" t="s">
        <v>349</v>
      </c>
      <c r="V17" s="110" t="s">
        <v>349</v>
      </c>
      <c r="W17" s="110" t="s">
        <v>349</v>
      </c>
      <c r="X17" s="110" t="s">
        <v>349</v>
      </c>
      <c r="Y17" s="110" t="s">
        <v>349</v>
      </c>
      <c r="Z17" s="110" t="s">
        <v>349</v>
      </c>
      <c r="AA17" s="93" t="s">
        <v>482</v>
      </c>
      <c r="AB17" s="103" t="s">
        <v>481</v>
      </c>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c r="BM17" s="176"/>
      <c r="BN17" s="176"/>
      <c r="BO17" s="176"/>
      <c r="BP17" s="176"/>
      <c r="BQ17" s="176"/>
      <c r="BR17" s="176"/>
      <c r="BS17" s="176"/>
      <c r="BT17" s="176"/>
      <c r="BU17" s="176"/>
      <c r="BV17" s="176"/>
      <c r="BW17" s="176"/>
      <c r="BX17" s="176"/>
      <c r="BY17" s="176"/>
      <c r="BZ17" s="176"/>
      <c r="CA17" s="176"/>
      <c r="CB17" s="176"/>
      <c r="CC17" s="176"/>
      <c r="CD17" s="176"/>
      <c r="CE17" s="176"/>
    </row>
    <row r="18" spans="1:83" s="118" customFormat="1" ht="96" customHeight="1">
      <c r="A18" s="128" t="str">
        <f>'Cronograma 2020 consolidado'!B16</f>
        <v xml:space="preserve">Promoción efectiva de la participación ciudadana </v>
      </c>
      <c r="B18" s="133">
        <f>'Cronograma 2020 consolidado'!C16</f>
        <v>10</v>
      </c>
      <c r="C18" s="80" t="str">
        <f>'Cronograma 2020 consolidado'!D16</f>
        <v>Jornadas de capacitación sobre procedimiento legislativo.</v>
      </c>
      <c r="D18" s="78" t="str">
        <f>'Cronograma 2020 consolidado'!V16</f>
        <v>Grupo de Asuntos Legislativos</v>
      </c>
      <c r="E18" s="78">
        <f>'Cronograma 2020 consolidado'!T16</f>
        <v>43922</v>
      </c>
      <c r="F18" s="78">
        <f>'Cronograma 2020 consolidado'!U16</f>
        <v>44196</v>
      </c>
      <c r="G18" s="88" t="str">
        <f>'Cronograma 2020 consolidado'!F16</f>
        <v>Jornada presencial realizada</v>
      </c>
      <c r="H18" s="88">
        <f>'Cronograma 2020 consolidado'!G16</f>
        <v>1</v>
      </c>
      <c r="I18" s="93">
        <v>1</v>
      </c>
      <c r="J18" s="120">
        <f t="shared" si="0"/>
        <v>1</v>
      </c>
      <c r="K18" s="120">
        <v>0.8</v>
      </c>
      <c r="L18" s="109" t="s">
        <v>378</v>
      </c>
      <c r="M18" s="93" t="s">
        <v>380</v>
      </c>
      <c r="N18" s="121">
        <v>43895</v>
      </c>
      <c r="O18" s="115" t="s">
        <v>379</v>
      </c>
      <c r="P18" s="121">
        <v>43895</v>
      </c>
      <c r="Q18" s="115" t="s">
        <v>377</v>
      </c>
      <c r="R18" s="121">
        <v>43899</v>
      </c>
      <c r="S18" s="121" t="s">
        <v>0</v>
      </c>
      <c r="T18" s="122">
        <v>38</v>
      </c>
      <c r="U18" s="143">
        <v>43899</v>
      </c>
      <c r="V18" s="144" t="s">
        <v>311</v>
      </c>
      <c r="W18" s="144" t="s">
        <v>311</v>
      </c>
      <c r="X18" s="123" t="s">
        <v>311</v>
      </c>
      <c r="Y18" s="123" t="s">
        <v>311</v>
      </c>
      <c r="Z18" s="138" t="s">
        <v>311</v>
      </c>
      <c r="AA18" s="93" t="s">
        <v>311</v>
      </c>
      <c r="AB18" s="140" t="s">
        <v>381</v>
      </c>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c r="BU18" s="176"/>
      <c r="BV18" s="176"/>
      <c r="BW18" s="176"/>
      <c r="BX18" s="176"/>
      <c r="BY18" s="176"/>
      <c r="BZ18" s="176"/>
      <c r="CA18" s="176"/>
      <c r="CB18" s="176"/>
      <c r="CC18" s="176"/>
      <c r="CD18" s="176"/>
      <c r="CE18" s="176"/>
    </row>
    <row r="19" spans="1:83" ht="96" customHeight="1">
      <c r="A19" s="128" t="str">
        <f>'Cronograma 2020 consolidado'!B17</f>
        <v xml:space="preserve">Promoción efectiva de la participación ciudadana </v>
      </c>
      <c r="B19" s="131">
        <f>'Cronograma 2020 consolidado'!C17</f>
        <v>11</v>
      </c>
      <c r="C19" s="80" t="str">
        <f>'Cronograma 2020 consolidado'!D17</f>
        <v>Consulta de percepción de la información oficial producida por el Ministerio de Justicia y del Derecho a los medios de comunicación masivos nacionales.</v>
      </c>
      <c r="D19" s="78" t="str">
        <f>'Cronograma 2020 consolidado'!V17</f>
        <v>Oficina de Prensa y Comunicaciones</v>
      </c>
      <c r="E19" s="81">
        <f>'Cronograma 2020 consolidado'!T17</f>
        <v>43831</v>
      </c>
      <c r="F19" s="81">
        <f>'Cronograma 2020 consolidado'!U17</f>
        <v>44195</v>
      </c>
      <c r="G19" s="88" t="str">
        <f>'Cronograma 2020 consolidado'!F17</f>
        <v>Encuesta aplicada</v>
      </c>
      <c r="H19" s="82">
        <f>'Cronograma 2020 consolidado'!G17</f>
        <v>3</v>
      </c>
      <c r="I19" s="83">
        <v>0</v>
      </c>
      <c r="J19" s="84">
        <f t="shared" si="0"/>
        <v>0</v>
      </c>
      <c r="K19" s="84">
        <v>0</v>
      </c>
      <c r="L19" s="92" t="s">
        <v>383</v>
      </c>
      <c r="M19" s="93" t="s">
        <v>349</v>
      </c>
      <c r="N19" s="93" t="s">
        <v>349</v>
      </c>
      <c r="O19" s="93" t="s">
        <v>349</v>
      </c>
      <c r="P19" s="93" t="s">
        <v>349</v>
      </c>
      <c r="Q19" s="93" t="s">
        <v>349</v>
      </c>
      <c r="R19" s="93" t="s">
        <v>349</v>
      </c>
      <c r="S19" s="93"/>
      <c r="T19" s="93" t="s">
        <v>349</v>
      </c>
      <c r="U19" s="93" t="s">
        <v>349</v>
      </c>
      <c r="V19" s="93" t="s">
        <v>349</v>
      </c>
      <c r="W19" s="93" t="s">
        <v>349</v>
      </c>
      <c r="X19" s="93" t="s">
        <v>349</v>
      </c>
      <c r="Y19" s="93" t="s">
        <v>349</v>
      </c>
      <c r="Z19" s="110" t="s">
        <v>349</v>
      </c>
      <c r="AA19" s="93" t="s">
        <v>367</v>
      </c>
      <c r="AB19" s="102" t="s">
        <v>388</v>
      </c>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c r="BO19" s="176"/>
      <c r="BP19" s="176"/>
      <c r="BQ19" s="176"/>
      <c r="BR19" s="176"/>
      <c r="BS19" s="176"/>
      <c r="BT19" s="176"/>
      <c r="BU19" s="176"/>
      <c r="BV19" s="176"/>
      <c r="BW19" s="176"/>
      <c r="BX19" s="176"/>
      <c r="BY19" s="176"/>
      <c r="BZ19" s="176"/>
      <c r="CA19" s="176"/>
      <c r="CB19" s="176"/>
      <c r="CC19" s="176"/>
      <c r="CD19" s="176"/>
      <c r="CE19" s="176"/>
    </row>
    <row r="20" spans="1:83" s="118" customFormat="1" ht="96" customHeight="1">
      <c r="A20" s="128" t="str">
        <f>'Cronograma 2020 consolidado'!B18</f>
        <v xml:space="preserve">Promoción efectiva de la participación ciudadana </v>
      </c>
      <c r="B20" s="133">
        <f>'Cronograma 2020 consolidado'!C18</f>
        <v>12</v>
      </c>
      <c r="C20" s="80" t="str">
        <f>'Cronograma 2020 consolidado'!D18</f>
        <v>Encuestas realizadas en la Estrategia Interinstitucional de Jornadas móviles de atención y orientación a víctimas del conflicto armado.</v>
      </c>
      <c r="D20" s="78" t="str">
        <f>'Cronograma 2020 consolidado'!V18</f>
        <v>Dirección de Justicia Transicional</v>
      </c>
      <c r="E20" s="78">
        <f>'Cronograma 2020 consolidado'!T18</f>
        <v>43922</v>
      </c>
      <c r="F20" s="78">
        <f>'Cronograma 2020 consolidado'!U18</f>
        <v>44165</v>
      </c>
      <c r="G20" s="88" t="str">
        <f>'Cronograma 2020 consolidado'!F18</f>
        <v>Encuesta aplicada (10% de la población atendida)</v>
      </c>
      <c r="H20" s="88">
        <f>'Cronograma 2020 consolidado'!G18</f>
        <v>1</v>
      </c>
      <c r="I20" s="104">
        <v>0.3</v>
      </c>
      <c r="J20" s="120">
        <f t="shared" si="0"/>
        <v>0.3</v>
      </c>
      <c r="K20" s="124">
        <v>0.4</v>
      </c>
      <c r="L20" s="93" t="s">
        <v>427</v>
      </c>
      <c r="M20" s="142" t="s">
        <v>496</v>
      </c>
      <c r="N20" s="104" t="s">
        <v>428</v>
      </c>
      <c r="O20" s="104" t="s">
        <v>426</v>
      </c>
      <c r="P20" s="104" t="s">
        <v>428</v>
      </c>
      <c r="Q20" s="104" t="s">
        <v>426</v>
      </c>
      <c r="R20" s="104" t="s">
        <v>428</v>
      </c>
      <c r="S20" s="104" t="s">
        <v>0</v>
      </c>
      <c r="T20" s="104">
        <v>706</v>
      </c>
      <c r="U20" s="110" t="s">
        <v>349</v>
      </c>
      <c r="V20" s="110" t="s">
        <v>349</v>
      </c>
      <c r="W20" s="110" t="s">
        <v>349</v>
      </c>
      <c r="X20" s="110" t="s">
        <v>349</v>
      </c>
      <c r="Y20" s="93" t="s">
        <v>349</v>
      </c>
      <c r="Z20" s="110" t="s">
        <v>349</v>
      </c>
      <c r="AA20" s="93" t="s">
        <v>311</v>
      </c>
      <c r="AB20" s="103" t="s">
        <v>429</v>
      </c>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6"/>
    </row>
    <row r="21" spans="1:83" s="118" customFormat="1" ht="96" customHeight="1">
      <c r="A21" s="128" t="str">
        <f>'Cronograma 2020 consolidado'!B19</f>
        <v xml:space="preserve">Promoción efectiva de la participación ciudadana </v>
      </c>
      <c r="B21" s="133">
        <f>'Cronograma 2020 consolidado'!C19</f>
        <v>13</v>
      </c>
      <c r="C21" s="80" t="str">
        <f>'Cronograma 2020 consolidado'!D19</f>
        <v>Publicar en el SECOP I y II la información relacionada con los procesos contractuales, para brindar el espacio a los oferentes, veedurías ciudadanas y ciudadanos en general de participar en el proceso contractual de la Entidad.</v>
      </c>
      <c r="D21" s="78" t="str">
        <f>'Cronograma 2020 consolidado'!V19</f>
        <v>Grupo de Gestión Contractual</v>
      </c>
      <c r="E21" s="78">
        <f>'Cronograma 2020 consolidado'!T19</f>
        <v>43862</v>
      </c>
      <c r="F21" s="78">
        <f>'Cronograma 2020 consolidado'!U19</f>
        <v>44196</v>
      </c>
      <c r="G21" s="88" t="str">
        <f>'Cronograma 2020 consolidado'!F19</f>
        <v>Información publicada</v>
      </c>
      <c r="H21" s="88">
        <f>'Cronograma 2020 consolidado'!G19</f>
        <v>1</v>
      </c>
      <c r="I21" s="92">
        <v>0.34</v>
      </c>
      <c r="J21" s="116">
        <f t="shared" si="0"/>
        <v>0.34</v>
      </c>
      <c r="K21" s="116">
        <v>0.34</v>
      </c>
      <c r="L21" s="92" t="s">
        <v>358</v>
      </c>
      <c r="M21" s="93" t="s">
        <v>359</v>
      </c>
      <c r="N21" s="93" t="s">
        <v>360</v>
      </c>
      <c r="O21" s="93" t="s">
        <v>361</v>
      </c>
      <c r="P21" s="110" t="s">
        <v>360</v>
      </c>
      <c r="Q21" s="93" t="s">
        <v>361</v>
      </c>
      <c r="R21" s="93" t="s">
        <v>360</v>
      </c>
      <c r="S21" s="93" t="s">
        <v>492</v>
      </c>
      <c r="T21" s="93" t="s">
        <v>311</v>
      </c>
      <c r="U21" s="110" t="s">
        <v>360</v>
      </c>
      <c r="V21" s="110" t="s">
        <v>361</v>
      </c>
      <c r="W21" s="110" t="s">
        <v>311</v>
      </c>
      <c r="X21" s="110" t="s">
        <v>311</v>
      </c>
      <c r="Y21" s="110" t="s">
        <v>311</v>
      </c>
      <c r="Z21" s="110" t="s">
        <v>311</v>
      </c>
      <c r="AA21" s="93" t="s">
        <v>311</v>
      </c>
      <c r="AB21" s="103" t="s">
        <v>385</v>
      </c>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row>
    <row r="22" spans="1:83" ht="96" customHeight="1">
      <c r="A22" s="128" t="str">
        <f>'Cronograma 2020 consolidado'!B20</f>
        <v xml:space="preserve">Promoción efectiva de la participación ciudadana </v>
      </c>
      <c r="B22" s="131">
        <f>'Cronograma 2020 consolidado'!C20</f>
        <v>14</v>
      </c>
      <c r="C22" s="80" t="str">
        <f>'Cronograma 2020 consolidado'!D20</f>
        <v>Realizar 2 audiencias públicas de Rendición de Cuentas programada para ela vigencoia 2020.</v>
      </c>
      <c r="D22" s="78" t="str">
        <f>'Cronograma 2020 consolidado'!V20</f>
        <v>Oficina Asesora de Planeación / Equipo líder de RDC</v>
      </c>
      <c r="E22" s="81">
        <f>'Cronograma 2020 consolidado'!T20</f>
        <v>44012</v>
      </c>
      <c r="F22" s="81">
        <f>'Cronograma 2020 consolidado'!U20</f>
        <v>44196</v>
      </c>
      <c r="G22" s="88" t="str">
        <f>'Cronograma 2020 consolidado'!F20</f>
        <v>Audiencias realizadas</v>
      </c>
      <c r="H22" s="82">
        <f>'Cronograma 2020 consolidado'!G20</f>
        <v>2</v>
      </c>
      <c r="I22" s="85">
        <v>0</v>
      </c>
      <c r="J22" s="84">
        <f t="shared" si="0"/>
        <v>0</v>
      </c>
      <c r="K22" s="84">
        <v>0</v>
      </c>
      <c r="L22" s="85" t="s">
        <v>349</v>
      </c>
      <c r="M22" s="85" t="s">
        <v>349</v>
      </c>
      <c r="N22" s="85" t="s">
        <v>349</v>
      </c>
      <c r="O22" s="85" t="s">
        <v>349</v>
      </c>
      <c r="P22" s="85" t="s">
        <v>349</v>
      </c>
      <c r="Q22" s="85" t="s">
        <v>349</v>
      </c>
      <c r="R22" s="85" t="s">
        <v>349</v>
      </c>
      <c r="S22" s="85"/>
      <c r="T22" s="85" t="s">
        <v>349</v>
      </c>
      <c r="U22" s="85" t="s">
        <v>349</v>
      </c>
      <c r="V22" s="85" t="s">
        <v>349</v>
      </c>
      <c r="W22" s="85" t="s">
        <v>349</v>
      </c>
      <c r="X22" s="85" t="s">
        <v>349</v>
      </c>
      <c r="Y22" s="85" t="s">
        <v>349</v>
      </c>
      <c r="Z22" s="87" t="s">
        <v>349</v>
      </c>
      <c r="AA22" s="85" t="s">
        <v>311</v>
      </c>
      <c r="AB22" s="102" t="s">
        <v>388</v>
      </c>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6"/>
      <c r="BC22" s="176"/>
      <c r="BD22" s="176"/>
      <c r="BE22" s="176"/>
      <c r="BF22" s="176"/>
      <c r="BG22" s="176"/>
      <c r="BH22" s="176"/>
      <c r="BI22" s="176"/>
      <c r="BJ22" s="176"/>
      <c r="BK22" s="176"/>
      <c r="BL22" s="176"/>
      <c r="BM22" s="176"/>
      <c r="BN22" s="176"/>
      <c r="BO22" s="176"/>
      <c r="BP22" s="176"/>
      <c r="BQ22" s="176"/>
      <c r="BR22" s="176"/>
      <c r="BS22" s="176"/>
      <c r="BT22" s="176"/>
      <c r="BU22" s="176"/>
      <c r="BV22" s="176"/>
      <c r="BW22" s="176"/>
      <c r="BX22" s="176"/>
      <c r="BY22" s="176"/>
      <c r="BZ22" s="176"/>
      <c r="CA22" s="176"/>
      <c r="CB22" s="176"/>
      <c r="CC22" s="176"/>
      <c r="CD22" s="176"/>
      <c r="CE22" s="176"/>
    </row>
    <row r="23" spans="1:83" ht="96" customHeight="1">
      <c r="A23" s="128" t="str">
        <f>'Cronograma 2020 consolidado'!B21</f>
        <v xml:space="preserve">Promoción efectiva de la participación ciudadana </v>
      </c>
      <c r="B23" s="131">
        <f>'Cronograma 2020 consolidado'!C21</f>
        <v>15</v>
      </c>
      <c r="C23" s="80" t="str">
        <f>'Cronograma 2020 consolidado'!D21</f>
        <v>Evaluar la percepción ciudadana de Rendicion de Cuentas  programada para cada semestre del 2020</v>
      </c>
      <c r="D23" s="78" t="str">
        <f>'Cronograma 2020 consolidado'!V21</f>
        <v>Grupo de Servicio al Ciudadano</v>
      </c>
      <c r="E23" s="81">
        <f>'Cronograma 2020 consolidado'!T21</f>
        <v>44012</v>
      </c>
      <c r="F23" s="81">
        <f>'Cronograma 2020 consolidado'!U21</f>
        <v>44195</v>
      </c>
      <c r="G23" s="88" t="str">
        <f>'Cronograma 2020 consolidado'!F21</f>
        <v>Consultas realizadas</v>
      </c>
      <c r="H23" s="82">
        <f>'Cronograma 2020 consolidado'!G21</f>
        <v>2</v>
      </c>
      <c r="I23" s="85">
        <v>0</v>
      </c>
      <c r="J23" s="84">
        <f t="shared" si="0"/>
        <v>0</v>
      </c>
      <c r="K23" s="84">
        <v>0</v>
      </c>
      <c r="L23" s="85" t="s">
        <v>349</v>
      </c>
      <c r="M23" s="85" t="s">
        <v>349</v>
      </c>
      <c r="N23" s="85" t="s">
        <v>349</v>
      </c>
      <c r="O23" s="85" t="s">
        <v>349</v>
      </c>
      <c r="P23" s="85" t="s">
        <v>349</v>
      </c>
      <c r="Q23" s="85" t="s">
        <v>349</v>
      </c>
      <c r="R23" s="85" t="s">
        <v>349</v>
      </c>
      <c r="S23" s="85" t="s">
        <v>349</v>
      </c>
      <c r="T23" s="85" t="s">
        <v>349</v>
      </c>
      <c r="U23" s="85" t="s">
        <v>349</v>
      </c>
      <c r="V23" s="85" t="s">
        <v>349</v>
      </c>
      <c r="W23" s="85" t="s">
        <v>349</v>
      </c>
      <c r="X23" s="85" t="s">
        <v>349</v>
      </c>
      <c r="Y23" s="85" t="s">
        <v>349</v>
      </c>
      <c r="Z23" s="87" t="s">
        <v>349</v>
      </c>
      <c r="AA23" s="85" t="s">
        <v>311</v>
      </c>
      <c r="AB23" s="102" t="s">
        <v>388</v>
      </c>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c r="BU23" s="176"/>
      <c r="BV23" s="176"/>
      <c r="BW23" s="176"/>
      <c r="BX23" s="176"/>
      <c r="BY23" s="176"/>
      <c r="BZ23" s="176"/>
      <c r="CA23" s="176"/>
      <c r="CB23" s="176"/>
      <c r="CC23" s="176"/>
      <c r="CD23" s="176"/>
      <c r="CE23" s="176"/>
    </row>
    <row r="24" spans="1:83" ht="96" customHeight="1">
      <c r="A24" s="128" t="str">
        <f>'Cronograma 2020 consolidado'!B22</f>
        <v xml:space="preserve">Promoción efectiva de la participación ciudadana </v>
      </c>
      <c r="B24" s="131">
        <f>'Cronograma 2020 consolidado'!C22</f>
        <v>16</v>
      </c>
      <c r="C24" s="80" t="str">
        <f>'Cronograma 2020 consolidado'!D22</f>
        <v>Generar espacios de conversación e intercambio de información con la ciudadanía en las ferias nacionales de servicio a las que sea convocado el MinJusticia.</v>
      </c>
      <c r="D24" s="78" t="str">
        <f>'Cronograma 2020 consolidado'!V22</f>
        <v>Grupo de Servicio al Ciudadano (articula)_x000D__x000D_Dependencias misionales por demanda</v>
      </c>
      <c r="E24" s="81">
        <f>'Cronograma 2020 consolidado'!T22</f>
        <v>44013</v>
      </c>
      <c r="F24" s="81">
        <f>'Cronograma 2020 consolidado'!U22</f>
        <v>44195</v>
      </c>
      <c r="G24" s="88" t="str">
        <f>'Cronograma 2020 consolidado'!F22</f>
        <v>Participación en ferias de servicio</v>
      </c>
      <c r="H24" s="82">
        <f>'Cronograma 2020 consolidado'!G22</f>
        <v>1</v>
      </c>
      <c r="I24" s="85">
        <v>0</v>
      </c>
      <c r="J24" s="84">
        <f t="shared" si="0"/>
        <v>0</v>
      </c>
      <c r="K24" s="84">
        <v>0</v>
      </c>
      <c r="L24" s="85" t="s">
        <v>349</v>
      </c>
      <c r="M24" s="85" t="s">
        <v>349</v>
      </c>
      <c r="N24" s="85" t="s">
        <v>349</v>
      </c>
      <c r="O24" s="85" t="s">
        <v>349</v>
      </c>
      <c r="P24" s="85" t="s">
        <v>349</v>
      </c>
      <c r="Q24" s="85" t="s">
        <v>349</v>
      </c>
      <c r="R24" s="85" t="s">
        <v>349</v>
      </c>
      <c r="S24" s="85"/>
      <c r="T24" s="85" t="s">
        <v>349</v>
      </c>
      <c r="U24" s="85" t="s">
        <v>349</v>
      </c>
      <c r="V24" s="85" t="s">
        <v>349</v>
      </c>
      <c r="W24" s="85" t="s">
        <v>349</v>
      </c>
      <c r="X24" s="85" t="s">
        <v>349</v>
      </c>
      <c r="Y24" s="85" t="s">
        <v>349</v>
      </c>
      <c r="Z24" s="87" t="s">
        <v>349</v>
      </c>
      <c r="AA24" s="86" t="s">
        <v>387</v>
      </c>
      <c r="AB24" s="102" t="s">
        <v>388</v>
      </c>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row>
    <row r="25" spans="1:83" ht="96" customHeight="1">
      <c r="A25" s="128" t="str">
        <f>'Cronograma 2020 consolidado'!B23</f>
        <v xml:space="preserve">Promoción efectiva de la participación ciudadana </v>
      </c>
      <c r="B25" s="131">
        <f>'Cronograma 2020 consolidado'!C23</f>
        <v>17</v>
      </c>
      <c r="C25" s="80" t="str">
        <f>'Cronograma 2020 consolidado'!D23</f>
        <v>Jornadas de socialización y/o fortalecimiento de la Kriss Romaní</v>
      </c>
      <c r="D25" s="78" t="str">
        <f>'Cronograma 2020 consolidado'!V23</f>
        <v xml:space="preserve">Dirección de Justicia Formal </v>
      </c>
      <c r="E25" s="81">
        <f>'Cronograma 2020 consolidado'!T23</f>
        <v>44044</v>
      </c>
      <c r="F25" s="81">
        <f>'Cronograma 2020 consolidado'!U23</f>
        <v>44196</v>
      </c>
      <c r="G25" s="88" t="str">
        <f>'Cronograma 2020 consolidado'!F23</f>
        <v>Mesa de trabajo realizadas</v>
      </c>
      <c r="H25" s="82">
        <f>'Cronograma 2020 consolidado'!G23</f>
        <v>4</v>
      </c>
      <c r="I25" s="85">
        <v>0</v>
      </c>
      <c r="J25" s="84">
        <f t="shared" si="0"/>
        <v>0</v>
      </c>
      <c r="K25" s="84">
        <v>0.1</v>
      </c>
      <c r="L25" s="93" t="s">
        <v>484</v>
      </c>
      <c r="M25" s="104" t="s">
        <v>398</v>
      </c>
      <c r="N25" s="93" t="s">
        <v>349</v>
      </c>
      <c r="O25" s="93" t="s">
        <v>349</v>
      </c>
      <c r="P25" s="93" t="s">
        <v>349</v>
      </c>
      <c r="Q25" s="93" t="s">
        <v>349</v>
      </c>
      <c r="R25" s="93" t="s">
        <v>349</v>
      </c>
      <c r="S25" s="93"/>
      <c r="T25" s="93" t="s">
        <v>349</v>
      </c>
      <c r="U25" s="93" t="s">
        <v>349</v>
      </c>
      <c r="V25" s="93" t="s">
        <v>349</v>
      </c>
      <c r="W25" s="93" t="s">
        <v>349</v>
      </c>
      <c r="X25" s="93" t="s">
        <v>349</v>
      </c>
      <c r="Y25" s="93" t="s">
        <v>349</v>
      </c>
      <c r="Z25" s="110" t="s">
        <v>349</v>
      </c>
      <c r="AA25" s="95" t="s">
        <v>486</v>
      </c>
      <c r="AB25" s="102" t="s">
        <v>400</v>
      </c>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6"/>
      <c r="BX25" s="176"/>
      <c r="BY25" s="176"/>
      <c r="BZ25" s="176"/>
      <c r="CA25" s="176"/>
      <c r="CB25" s="176"/>
      <c r="CC25" s="176"/>
      <c r="CD25" s="176"/>
      <c r="CE25" s="176"/>
    </row>
    <row r="26" spans="1:83" ht="96" customHeight="1">
      <c r="A26" s="128" t="str">
        <f>'Cronograma 2020 consolidado'!B24</f>
        <v xml:space="preserve">Promoción efectiva de la participación ciudadana </v>
      </c>
      <c r="B26" s="131">
        <f>'Cronograma 2020 consolidado'!C24</f>
        <v>18</v>
      </c>
      <c r="C26" s="80" t="str">
        <f>'Cronograma 2020 consolidado'!D24</f>
        <v>Realizar formación con enfoque diferencial étnico en territorios priorizados a operadores de justicia</v>
      </c>
      <c r="D26" s="78" t="str">
        <f>'Cronograma 2020 consolidado'!V24</f>
        <v xml:space="preserve">Dirección de Justicia Formal </v>
      </c>
      <c r="E26" s="81">
        <f>'Cronograma 2020 consolidado'!T24</f>
        <v>44044</v>
      </c>
      <c r="F26" s="81">
        <f>'Cronograma 2020 consolidado'!U24</f>
        <v>44196</v>
      </c>
      <c r="G26" s="88" t="str">
        <f>'Cronograma 2020 consolidado'!F24</f>
        <v>Operadores de justicia capacitados</v>
      </c>
      <c r="H26" s="82">
        <f>'Cronograma 2020 consolidado'!G24</f>
        <v>100</v>
      </c>
      <c r="I26" s="85">
        <v>0</v>
      </c>
      <c r="J26" s="84">
        <f t="shared" si="0"/>
        <v>0</v>
      </c>
      <c r="K26" s="84">
        <v>0.1</v>
      </c>
      <c r="L26" s="93" t="s">
        <v>485</v>
      </c>
      <c r="M26" s="104" t="s">
        <v>399</v>
      </c>
      <c r="N26" s="93" t="s">
        <v>349</v>
      </c>
      <c r="O26" s="93" t="s">
        <v>349</v>
      </c>
      <c r="P26" s="93" t="s">
        <v>349</v>
      </c>
      <c r="Q26" s="93" t="s">
        <v>349</v>
      </c>
      <c r="R26" s="93" t="s">
        <v>349</v>
      </c>
      <c r="S26" s="93"/>
      <c r="T26" s="93" t="s">
        <v>349</v>
      </c>
      <c r="U26" s="93" t="s">
        <v>349</v>
      </c>
      <c r="V26" s="93" t="s">
        <v>349</v>
      </c>
      <c r="W26" s="93" t="s">
        <v>349</v>
      </c>
      <c r="X26" s="93" t="s">
        <v>349</v>
      </c>
      <c r="Y26" s="93" t="s">
        <v>349</v>
      </c>
      <c r="Z26" s="110" t="s">
        <v>349</v>
      </c>
      <c r="AA26" s="95" t="s">
        <v>487</v>
      </c>
      <c r="AB26" s="102" t="s">
        <v>400</v>
      </c>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6"/>
    </row>
    <row r="27" spans="1:83" s="118" customFormat="1" ht="96" customHeight="1">
      <c r="A27" s="128" t="str">
        <f>'Cronograma 2020 consolidado'!B25</f>
        <v xml:space="preserve">Promoción efectiva de la participación ciudadana </v>
      </c>
      <c r="B27" s="133">
        <f>'Cronograma 2020 consolidado'!C25</f>
        <v>19</v>
      </c>
      <c r="C27" s="80" t="str">
        <f>'Cronograma 2020 consolidado'!D25</f>
        <v>Realizar formación en Género  y discapacidad en territorios priorizados a la comunidad júridica.</v>
      </c>
      <c r="D27" s="78" t="str">
        <f>'Cronograma 2020 consolidado'!V25</f>
        <v xml:space="preserve">Dirección de Justicia Formal </v>
      </c>
      <c r="E27" s="78">
        <f>'Cronograma 2020 consolidado'!T25</f>
        <v>43891</v>
      </c>
      <c r="F27" s="78">
        <f>'Cronograma 2020 consolidado'!U25</f>
        <v>44196</v>
      </c>
      <c r="G27" s="88" t="str">
        <f>'Cronograma 2020 consolidado'!F25</f>
        <v xml:space="preserve">Programas de formación implementados </v>
      </c>
      <c r="H27" s="88">
        <f>'Cronograma 2020 consolidado'!G25</f>
        <v>2</v>
      </c>
      <c r="I27" s="93">
        <v>2</v>
      </c>
      <c r="J27" s="116">
        <f t="shared" si="0"/>
        <v>1</v>
      </c>
      <c r="K27" s="116">
        <v>0.8</v>
      </c>
      <c r="L27" s="93" t="s">
        <v>393</v>
      </c>
      <c r="M27" s="104" t="s">
        <v>401</v>
      </c>
      <c r="N27" s="93" t="s">
        <v>350</v>
      </c>
      <c r="O27" s="93" t="s">
        <v>351</v>
      </c>
      <c r="P27" s="93" t="s">
        <v>350</v>
      </c>
      <c r="Q27" s="93" t="s">
        <v>351</v>
      </c>
      <c r="R27" s="93" t="s">
        <v>352</v>
      </c>
      <c r="S27" s="93" t="s">
        <v>493</v>
      </c>
      <c r="T27" s="93" t="s">
        <v>389</v>
      </c>
      <c r="U27" s="104" t="s">
        <v>349</v>
      </c>
      <c r="V27" s="104" t="s">
        <v>349</v>
      </c>
      <c r="W27" s="104" t="s">
        <v>349</v>
      </c>
      <c r="X27" s="93" t="s">
        <v>311</v>
      </c>
      <c r="Y27" s="93" t="s">
        <v>311</v>
      </c>
      <c r="Z27" s="110" t="s">
        <v>311</v>
      </c>
      <c r="AA27" s="93" t="s">
        <v>311</v>
      </c>
      <c r="AB27" s="103" t="s">
        <v>396</v>
      </c>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6"/>
      <c r="BC27" s="176"/>
      <c r="BD27" s="176"/>
      <c r="BE27" s="176"/>
      <c r="BF27" s="176"/>
      <c r="BG27" s="176"/>
      <c r="BH27" s="176"/>
      <c r="BI27" s="176"/>
      <c r="BJ27" s="176"/>
      <c r="BK27" s="176"/>
      <c r="BL27" s="176"/>
      <c r="BM27" s="176"/>
      <c r="BN27" s="176"/>
      <c r="BO27" s="176"/>
      <c r="BP27" s="176"/>
      <c r="BQ27" s="176"/>
      <c r="BR27" s="176"/>
      <c r="BS27" s="176"/>
      <c r="BT27" s="176"/>
      <c r="BU27" s="176"/>
      <c r="BV27" s="176"/>
      <c r="BW27" s="176"/>
      <c r="BX27" s="176"/>
      <c r="BY27" s="176"/>
      <c r="BZ27" s="176"/>
      <c r="CA27" s="176"/>
      <c r="CB27" s="176"/>
      <c r="CC27" s="176"/>
      <c r="CD27" s="176"/>
      <c r="CE27" s="176"/>
    </row>
    <row r="28" spans="1:83" s="118" customFormat="1" ht="96" customHeight="1">
      <c r="A28" s="128" t="str">
        <f>'Cronograma 2020 consolidado'!B26</f>
        <v xml:space="preserve">Promoción efectiva de la participación ciudadana </v>
      </c>
      <c r="B28" s="133">
        <f>'Cronograma 2020 consolidado'!C26</f>
        <v>20</v>
      </c>
      <c r="C28" s="80" t="str">
        <f>'Cronograma 2020 consolidado'!D26</f>
        <v xml:space="preserve">Desarrollar espacios de articulación con los integrantes de la red tejiendo justicia. </v>
      </c>
      <c r="D28" s="78" t="str">
        <f>'Cronograma 2020 consolidado'!V26</f>
        <v xml:space="preserve">Dirección de Justicia Formal </v>
      </c>
      <c r="E28" s="78">
        <f>'Cronograma 2020 consolidado'!T26</f>
        <v>43891</v>
      </c>
      <c r="F28" s="78">
        <f>'Cronograma 2020 consolidado'!U26</f>
        <v>44196</v>
      </c>
      <c r="G28" s="88" t="str">
        <f>'Cronograma 2020 consolidado'!F26</f>
        <v>Foros y talleres de formación, realizados.</v>
      </c>
      <c r="H28" s="88">
        <f>'Cronograma 2020 consolidado'!G26</f>
        <v>1</v>
      </c>
      <c r="I28" s="93">
        <v>1</v>
      </c>
      <c r="J28" s="116">
        <f t="shared" si="0"/>
        <v>1</v>
      </c>
      <c r="K28" s="116">
        <v>0.8</v>
      </c>
      <c r="L28" s="93" t="s">
        <v>353</v>
      </c>
      <c r="M28" s="104" t="s">
        <v>401</v>
      </c>
      <c r="N28" s="94">
        <v>43857</v>
      </c>
      <c r="O28" s="93" t="s">
        <v>351</v>
      </c>
      <c r="P28" s="94">
        <v>43857</v>
      </c>
      <c r="Q28" s="93" t="s">
        <v>351</v>
      </c>
      <c r="R28" s="94">
        <v>43882</v>
      </c>
      <c r="S28" s="94" t="s">
        <v>0</v>
      </c>
      <c r="T28" s="93" t="s">
        <v>390</v>
      </c>
      <c r="U28" s="104" t="s">
        <v>349</v>
      </c>
      <c r="V28" s="104" t="s">
        <v>349</v>
      </c>
      <c r="W28" s="104" t="s">
        <v>349</v>
      </c>
      <c r="X28" s="93" t="s">
        <v>311</v>
      </c>
      <c r="Y28" s="93" t="s">
        <v>311</v>
      </c>
      <c r="Z28" s="110" t="s">
        <v>311</v>
      </c>
      <c r="AA28" s="93" t="s">
        <v>311</v>
      </c>
      <c r="AB28" s="103" t="s">
        <v>396</v>
      </c>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6"/>
      <c r="BC28" s="176"/>
      <c r="BD28" s="176"/>
      <c r="BE28" s="176"/>
      <c r="BF28" s="176"/>
      <c r="BG28" s="176"/>
      <c r="BH28" s="176"/>
      <c r="BI28" s="176"/>
      <c r="BJ28" s="176"/>
      <c r="BK28" s="176"/>
      <c r="BL28" s="176"/>
      <c r="BM28" s="176"/>
      <c r="BN28" s="176"/>
      <c r="BO28" s="176"/>
      <c r="BP28" s="176"/>
      <c r="BQ28" s="176"/>
      <c r="BR28" s="176"/>
      <c r="BS28" s="176"/>
      <c r="BT28" s="176"/>
      <c r="BU28" s="176"/>
      <c r="BV28" s="176"/>
      <c r="BW28" s="176"/>
      <c r="BX28" s="176"/>
      <c r="BY28" s="176"/>
      <c r="BZ28" s="176"/>
      <c r="CA28" s="176"/>
      <c r="CB28" s="176"/>
      <c r="CC28" s="176"/>
      <c r="CD28" s="176"/>
      <c r="CE28" s="176"/>
    </row>
    <row r="29" spans="1:83" ht="96" customHeight="1">
      <c r="A29" s="128" t="str">
        <f>'Cronograma 2020 consolidado'!B27</f>
        <v xml:space="preserve">Promoción efectiva de la participación ciudadana </v>
      </c>
      <c r="B29" s="131">
        <f>'Cronograma 2020 consolidado'!C27</f>
        <v>21</v>
      </c>
      <c r="C29" s="80" t="str">
        <f>'Cronograma 2020 consolidado'!D27</f>
        <v xml:space="preserve">Adelantar proceso de sensibilización ciudadana dirigido a la mujer rural sobre acceso a la justicia y la tierra en un  municipio. </v>
      </c>
      <c r="D29" s="78" t="str">
        <f>'Cronograma 2020 consolidado'!V27</f>
        <v xml:space="preserve">Dirección de Justicia Formal </v>
      </c>
      <c r="E29" s="81">
        <f>'Cronograma 2020 consolidado'!T27</f>
        <v>44136</v>
      </c>
      <c r="F29" s="81">
        <f>'Cronograma 2020 consolidado'!U27</f>
        <v>44196</v>
      </c>
      <c r="G29" s="88" t="str">
        <f>'Cronograma 2020 consolidado'!F27</f>
        <v>Foros y talleres de formación, realizados.</v>
      </c>
      <c r="H29" s="82">
        <f>'Cronograma 2020 consolidado'!G27</f>
        <v>1</v>
      </c>
      <c r="I29" s="85">
        <v>0</v>
      </c>
      <c r="J29" s="84">
        <f t="shared" si="0"/>
        <v>0</v>
      </c>
      <c r="K29" s="84">
        <v>0</v>
      </c>
      <c r="L29" s="93" t="s">
        <v>349</v>
      </c>
      <c r="M29" s="105" t="s">
        <v>349</v>
      </c>
      <c r="N29" s="93" t="s">
        <v>349</v>
      </c>
      <c r="O29" s="93" t="s">
        <v>349</v>
      </c>
      <c r="P29" s="93" t="s">
        <v>349</v>
      </c>
      <c r="Q29" s="93" t="s">
        <v>349</v>
      </c>
      <c r="R29" s="93" t="s">
        <v>349</v>
      </c>
      <c r="S29" s="93"/>
      <c r="T29" s="93" t="s">
        <v>349</v>
      </c>
      <c r="U29" s="93" t="s">
        <v>349</v>
      </c>
      <c r="V29" s="93" t="s">
        <v>349</v>
      </c>
      <c r="W29" s="93" t="s">
        <v>349</v>
      </c>
      <c r="X29" s="93" t="s">
        <v>349</v>
      </c>
      <c r="Y29" s="93" t="s">
        <v>349</v>
      </c>
      <c r="Z29" s="110" t="s">
        <v>349</v>
      </c>
      <c r="AA29" s="95" t="s">
        <v>394</v>
      </c>
      <c r="AB29" s="102" t="s">
        <v>388</v>
      </c>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6"/>
      <c r="BC29" s="176"/>
      <c r="BD29" s="176"/>
      <c r="BE29" s="176"/>
      <c r="BF29" s="176"/>
      <c r="BG29" s="176"/>
      <c r="BH29" s="176"/>
      <c r="BI29" s="176"/>
      <c r="BJ29" s="176"/>
      <c r="BK29" s="176"/>
      <c r="BL29" s="176"/>
      <c r="BM29" s="176"/>
      <c r="BN29" s="176"/>
      <c r="BO29" s="176"/>
      <c r="BP29" s="176"/>
      <c r="BQ29" s="176"/>
      <c r="BR29" s="176"/>
      <c r="BS29" s="176"/>
      <c r="BT29" s="176"/>
      <c r="BU29" s="176"/>
      <c r="BV29" s="176"/>
      <c r="BW29" s="176"/>
      <c r="BX29" s="176"/>
      <c r="BY29" s="176"/>
      <c r="BZ29" s="176"/>
      <c r="CA29" s="176"/>
      <c r="CB29" s="176"/>
      <c r="CC29" s="176"/>
      <c r="CD29" s="176"/>
      <c r="CE29" s="176"/>
    </row>
    <row r="30" spans="1:83" ht="96" customHeight="1">
      <c r="A30" s="128" t="str">
        <f>'Cronograma 2020 consolidado'!B28</f>
        <v xml:space="preserve">Promoción efectiva de la participación ciudadana </v>
      </c>
      <c r="B30" s="131">
        <f>'Cronograma 2020 consolidado'!C28</f>
        <v>22</v>
      </c>
      <c r="C30" s="80" t="str">
        <f>'Cronograma 2020 consolidado'!D28</f>
        <v>Implementar proceso de capacitación a Inspectores y Corregidores de Policía</v>
      </c>
      <c r="D30" s="78" t="str">
        <f>'Cronograma 2020 consolidado'!V28</f>
        <v xml:space="preserve">Dirección de Justicia Formal </v>
      </c>
      <c r="E30" s="81">
        <f>'Cronograma 2020 consolidado'!T28</f>
        <v>44013</v>
      </c>
      <c r="F30" s="81">
        <f>'Cronograma 2020 consolidado'!U28</f>
        <v>44196</v>
      </c>
      <c r="G30" s="88" t="str">
        <f>'Cronograma 2020 consolidado'!F28</f>
        <v>_x000D_Inspectores y Corregidores de Policía capacitados</v>
      </c>
      <c r="H30" s="82">
        <f>'Cronograma 2020 consolidado'!G28</f>
        <v>100</v>
      </c>
      <c r="I30" s="85">
        <v>0</v>
      </c>
      <c r="J30" s="84">
        <f t="shared" si="0"/>
        <v>0</v>
      </c>
      <c r="K30" s="84">
        <v>0</v>
      </c>
      <c r="L30" s="93" t="s">
        <v>349</v>
      </c>
      <c r="M30" s="105" t="s">
        <v>349</v>
      </c>
      <c r="N30" s="93" t="s">
        <v>349</v>
      </c>
      <c r="O30" s="93" t="s">
        <v>349</v>
      </c>
      <c r="P30" s="93" t="s">
        <v>349</v>
      </c>
      <c r="Q30" s="93" t="s">
        <v>349</v>
      </c>
      <c r="R30" s="93" t="s">
        <v>349</v>
      </c>
      <c r="S30" s="93"/>
      <c r="T30" s="93" t="s">
        <v>349</v>
      </c>
      <c r="U30" s="93" t="s">
        <v>349</v>
      </c>
      <c r="V30" s="93" t="s">
        <v>349</v>
      </c>
      <c r="W30" s="93" t="s">
        <v>349</v>
      </c>
      <c r="X30" s="93" t="s">
        <v>349</v>
      </c>
      <c r="Y30" s="93" t="s">
        <v>349</v>
      </c>
      <c r="Z30" s="110" t="s">
        <v>349</v>
      </c>
      <c r="AA30" s="95" t="s">
        <v>488</v>
      </c>
      <c r="AB30" s="102" t="s">
        <v>388</v>
      </c>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6"/>
      <c r="BC30" s="176"/>
      <c r="BD30" s="176"/>
      <c r="BE30" s="176"/>
      <c r="BF30" s="176"/>
      <c r="BG30" s="176"/>
      <c r="BH30" s="176"/>
      <c r="BI30" s="176"/>
      <c r="BJ30" s="176"/>
      <c r="BK30" s="176"/>
      <c r="BL30" s="176"/>
      <c r="BM30" s="176"/>
      <c r="BN30" s="176"/>
      <c r="BO30" s="176"/>
      <c r="BP30" s="176"/>
      <c r="BQ30" s="176"/>
      <c r="BR30" s="176"/>
      <c r="BS30" s="176"/>
      <c r="BT30" s="176"/>
      <c r="BU30" s="176"/>
      <c r="BV30" s="176"/>
      <c r="BW30" s="176"/>
      <c r="BX30" s="176"/>
      <c r="BY30" s="176"/>
      <c r="BZ30" s="176"/>
      <c r="CA30" s="176"/>
      <c r="CB30" s="176"/>
      <c r="CC30" s="176"/>
      <c r="CD30" s="176"/>
      <c r="CE30" s="176"/>
    </row>
    <row r="31" spans="1:83" s="118" customFormat="1" ht="96" customHeight="1">
      <c r="A31" s="128" t="str">
        <f>'Cronograma 2020 consolidado'!B29</f>
        <v xml:space="preserve">Promoción efectiva de la participación ciudadana </v>
      </c>
      <c r="B31" s="133">
        <f>'Cronograma 2020 consolidado'!C29</f>
        <v>23</v>
      </c>
      <c r="C31" s="80" t="str">
        <f>'Cronograma 2020 consolidado'!D29</f>
        <v>Generar espacios de participación para la socialización de las iniciativas de reforma al Sistema de Administración Justicia</v>
      </c>
      <c r="D31" s="78" t="str">
        <f>'Cronograma 2020 consolidado'!V29</f>
        <v xml:space="preserve">Dirección de Justicia Formal </v>
      </c>
      <c r="E31" s="78">
        <f>'Cronograma 2020 consolidado'!T29</f>
        <v>44013</v>
      </c>
      <c r="F31" s="78">
        <f>'Cronograma 2020 consolidado'!U29</f>
        <v>44196</v>
      </c>
      <c r="G31" s="88" t="str">
        <f>'Cronograma 2020 consolidado'!F29</f>
        <v>Foros realizados</v>
      </c>
      <c r="H31" s="88">
        <f>'Cronograma 2020 consolidado'!G29</f>
        <v>4</v>
      </c>
      <c r="I31" s="93">
        <v>1</v>
      </c>
      <c r="J31" s="116">
        <f t="shared" si="0"/>
        <v>0.25</v>
      </c>
      <c r="K31" s="125">
        <v>0.2</v>
      </c>
      <c r="L31" s="93" t="s">
        <v>354</v>
      </c>
      <c r="M31" s="104" t="s">
        <v>401</v>
      </c>
      <c r="N31" s="93" t="s">
        <v>355</v>
      </c>
      <c r="O31" s="93" t="s">
        <v>356</v>
      </c>
      <c r="P31" s="93" t="s">
        <v>355</v>
      </c>
      <c r="Q31" s="93" t="s">
        <v>356</v>
      </c>
      <c r="R31" s="93" t="s">
        <v>357</v>
      </c>
      <c r="S31" s="93" t="s">
        <v>0</v>
      </c>
      <c r="T31" s="93" t="s">
        <v>395</v>
      </c>
      <c r="U31" s="104" t="s">
        <v>349</v>
      </c>
      <c r="V31" s="104" t="s">
        <v>349</v>
      </c>
      <c r="W31" s="104" t="s">
        <v>349</v>
      </c>
      <c r="X31" s="93" t="s">
        <v>311</v>
      </c>
      <c r="Y31" s="93" t="s">
        <v>311</v>
      </c>
      <c r="Z31" s="110" t="s">
        <v>311</v>
      </c>
      <c r="AA31" s="93" t="s">
        <v>311</v>
      </c>
      <c r="AB31" s="103" t="s">
        <v>397</v>
      </c>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R31" s="176"/>
      <c r="BS31" s="176"/>
      <c r="BT31" s="176"/>
      <c r="BU31" s="176"/>
      <c r="BV31" s="176"/>
      <c r="BW31" s="176"/>
      <c r="BX31" s="176"/>
      <c r="BY31" s="176"/>
      <c r="BZ31" s="176"/>
      <c r="CA31" s="176"/>
      <c r="CB31" s="176"/>
      <c r="CC31" s="176"/>
      <c r="CD31" s="176"/>
      <c r="CE31" s="176"/>
    </row>
    <row r="32" spans="1:83" s="118" customFormat="1" ht="96" customHeight="1">
      <c r="A32" s="128" t="str">
        <f>'Cronograma 2020 consolidado'!B30</f>
        <v xml:space="preserve">Promoción efectiva de la participación ciudadana </v>
      </c>
      <c r="B32" s="133">
        <f>'Cronograma 2020 consolidado'!C30</f>
        <v>24</v>
      </c>
      <c r="C32" s="80" t="str">
        <f>'Cronograma 2020 consolidado'!D30</f>
        <v>Realizar la construcción participativa del plan de participación ciudadana del Ministerio de Justicia y del Derecho para la vigencia 2020.</v>
      </c>
      <c r="D32" s="78" t="str">
        <f>'Cronograma 2020 consolidado'!V30</f>
        <v>Grupo de Servicio al Ciudadano</v>
      </c>
      <c r="E32" s="78">
        <f>'Cronograma 2020 consolidado'!T30</f>
        <v>43843</v>
      </c>
      <c r="F32" s="78">
        <f>'Cronograma 2020 consolidado'!U30</f>
        <v>43921</v>
      </c>
      <c r="G32" s="88" t="str">
        <f>'Cronograma 2020 consolidado'!F30</f>
        <v>Dialogo implementado</v>
      </c>
      <c r="H32" s="88">
        <v>1</v>
      </c>
      <c r="I32" s="93">
        <v>1</v>
      </c>
      <c r="J32" s="116">
        <f t="shared" si="0"/>
        <v>1</v>
      </c>
      <c r="K32" s="116">
        <v>1</v>
      </c>
      <c r="L32" s="112" t="s">
        <v>430</v>
      </c>
      <c r="M32" s="112" t="s">
        <v>431</v>
      </c>
      <c r="N32" s="93" t="s">
        <v>435</v>
      </c>
      <c r="O32" s="93" t="s">
        <v>436</v>
      </c>
      <c r="P32" s="93" t="s">
        <v>437</v>
      </c>
      <c r="Q32" s="93" t="s">
        <v>438</v>
      </c>
      <c r="R32" s="93" t="s">
        <v>437</v>
      </c>
      <c r="S32" s="93" t="s">
        <v>439</v>
      </c>
      <c r="T32" s="93" t="s">
        <v>441</v>
      </c>
      <c r="U32" s="111">
        <v>43886</v>
      </c>
      <c r="V32" s="110" t="s">
        <v>442</v>
      </c>
      <c r="W32" s="110" t="s">
        <v>443</v>
      </c>
      <c r="X32" s="110" t="s">
        <v>444</v>
      </c>
      <c r="Y32" s="110" t="s">
        <v>445</v>
      </c>
      <c r="Z32" s="111">
        <v>43910</v>
      </c>
      <c r="AA32" s="93" t="s">
        <v>311</v>
      </c>
      <c r="AB32" s="103" t="s">
        <v>462</v>
      </c>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6"/>
      <c r="BP32" s="176"/>
      <c r="BQ32" s="176"/>
      <c r="BR32" s="176"/>
      <c r="BS32" s="176"/>
      <c r="BT32" s="176"/>
      <c r="BU32" s="176"/>
      <c r="BV32" s="176"/>
      <c r="BW32" s="176"/>
      <c r="BX32" s="176"/>
      <c r="BY32" s="176"/>
      <c r="BZ32" s="176"/>
      <c r="CA32" s="176"/>
      <c r="CB32" s="176"/>
      <c r="CC32" s="176"/>
      <c r="CD32" s="176"/>
      <c r="CE32" s="176"/>
    </row>
    <row r="33" spans="1:83" s="118" customFormat="1" ht="96" customHeight="1">
      <c r="A33" s="128" t="str">
        <f>'Cronograma 2020 consolidado'!B31</f>
        <v xml:space="preserve">Promoción efectiva de la participación ciudadana </v>
      </c>
      <c r="B33" s="133">
        <f>'Cronograma 2020 consolidado'!C31</f>
        <v>25</v>
      </c>
      <c r="C33" s="80" t="str">
        <f>'Cronograma 2020 consolidado'!D31</f>
        <v>Consultar a los grupos de valor de la entidad su nivel de satisfación frente a la atención recibida por los diferenes canales de atención al ciudadano.</v>
      </c>
      <c r="D33" s="78" t="str">
        <f>'Cronograma 2020 consolidado'!V31</f>
        <v>Grupo de Servicio al Ciudadano</v>
      </c>
      <c r="E33" s="78">
        <f>'Cronograma 2020 consolidado'!T31</f>
        <v>43951</v>
      </c>
      <c r="F33" s="78">
        <f>'Cronograma 2020 consolidado'!U31</f>
        <v>44195</v>
      </c>
      <c r="G33" s="88" t="str">
        <f>'Cronograma 2020 consolidado'!F31</f>
        <v>Consultas realizadas</v>
      </c>
      <c r="H33" s="88">
        <f>'Cronograma 2020 consolidado'!G31</f>
        <v>1</v>
      </c>
      <c r="I33" s="93">
        <v>0.5</v>
      </c>
      <c r="J33" s="116">
        <f t="shared" si="0"/>
        <v>0.5</v>
      </c>
      <c r="K33" s="116">
        <v>0.5</v>
      </c>
      <c r="L33" s="112" t="s">
        <v>448</v>
      </c>
      <c r="M33" s="112" t="s">
        <v>449</v>
      </c>
      <c r="N33" s="112" t="s">
        <v>451</v>
      </c>
      <c r="O33" s="112" t="s">
        <v>450</v>
      </c>
      <c r="P33" s="112" t="s">
        <v>451</v>
      </c>
      <c r="Q33" s="112" t="s">
        <v>450</v>
      </c>
      <c r="R33" s="112" t="s">
        <v>451</v>
      </c>
      <c r="S33" s="112" t="s">
        <v>452</v>
      </c>
      <c r="T33" s="112" t="s">
        <v>453</v>
      </c>
      <c r="U33" s="112" t="s">
        <v>349</v>
      </c>
      <c r="V33" s="112" t="s">
        <v>349</v>
      </c>
      <c r="W33" s="112" t="s">
        <v>454</v>
      </c>
      <c r="X33" s="112" t="s">
        <v>311</v>
      </c>
      <c r="Y33" s="112" t="s">
        <v>311</v>
      </c>
      <c r="Z33" s="139" t="s">
        <v>311</v>
      </c>
      <c r="AA33" s="140" t="s">
        <v>311</v>
      </c>
      <c r="AB33" s="103" t="s">
        <v>455</v>
      </c>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6"/>
      <c r="BQ33" s="176"/>
      <c r="BR33" s="176"/>
      <c r="BS33" s="176"/>
      <c r="BT33" s="176"/>
      <c r="BU33" s="176"/>
      <c r="BV33" s="176"/>
      <c r="BW33" s="176"/>
      <c r="BX33" s="176"/>
      <c r="BY33" s="176"/>
      <c r="BZ33" s="176"/>
      <c r="CA33" s="176"/>
      <c r="CB33" s="176"/>
      <c r="CC33" s="176"/>
      <c r="CD33" s="176"/>
      <c r="CE33" s="176"/>
    </row>
    <row r="34" spans="1:83" s="118" customFormat="1" ht="96" customHeight="1">
      <c r="A34" s="128" t="str">
        <f>'Cronograma 2020 consolidado'!B32</f>
        <v xml:space="preserve">Promoción efectiva de la participación ciudadana </v>
      </c>
      <c r="B34" s="133">
        <f>'Cronograma 2020 consolidado'!C32</f>
        <v>26</v>
      </c>
      <c r="C34" s="80" t="str">
        <f>'Cronograma 2020 consolidado'!D32</f>
        <v>Consultar a los servidores y contratistas de la entidad, así como de la ciudadanía en general,  sobre sus sugerencias al proyecto del Plan Anticorrupción y de Atención al Ciudadano 2020. (Elaboración de banner y socialización en redes sociales).</v>
      </c>
      <c r="D34" s="78" t="str">
        <f>'Cronograma 2020 consolidado'!V32</f>
        <v>Oficina Asesora de Planeación</v>
      </c>
      <c r="E34" s="78">
        <f>'Cronograma 2020 consolidado'!T32</f>
        <v>43831</v>
      </c>
      <c r="F34" s="78">
        <f>'Cronograma 2020 consolidado'!U32</f>
        <v>43889</v>
      </c>
      <c r="G34" s="88" t="str">
        <f>'Cronograma 2020 consolidado'!F32</f>
        <v>Diálogo virtual implementado</v>
      </c>
      <c r="H34" s="88">
        <f>'Cronograma 2020 consolidado'!G32</f>
        <v>1</v>
      </c>
      <c r="I34" s="93">
        <v>1</v>
      </c>
      <c r="J34" s="116">
        <v>1</v>
      </c>
      <c r="K34" s="116">
        <v>1</v>
      </c>
      <c r="L34" s="93" t="s">
        <v>362</v>
      </c>
      <c r="M34" s="93" t="s">
        <v>363</v>
      </c>
      <c r="N34" s="94">
        <v>43852</v>
      </c>
      <c r="O34" s="93" t="s">
        <v>364</v>
      </c>
      <c r="P34" s="94">
        <v>43852</v>
      </c>
      <c r="Q34" s="93" t="s">
        <v>364</v>
      </c>
      <c r="R34" s="94">
        <v>43852</v>
      </c>
      <c r="S34" s="94" t="s">
        <v>447</v>
      </c>
      <c r="T34" s="104">
        <v>24</v>
      </c>
      <c r="U34" s="107">
        <v>43889</v>
      </c>
      <c r="V34" s="104" t="s">
        <v>365</v>
      </c>
      <c r="W34" s="104" t="s">
        <v>423</v>
      </c>
      <c r="X34" s="104" t="s">
        <v>424</v>
      </c>
      <c r="Y34" s="104" t="s">
        <v>366</v>
      </c>
      <c r="Z34" s="119" t="s">
        <v>425</v>
      </c>
      <c r="AA34" s="93" t="s">
        <v>446</v>
      </c>
      <c r="AB34" s="103" t="s">
        <v>462</v>
      </c>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6"/>
      <c r="BQ34" s="176"/>
      <c r="BR34" s="176"/>
      <c r="BS34" s="176"/>
      <c r="BT34" s="176"/>
      <c r="BU34" s="176"/>
      <c r="BV34" s="176"/>
      <c r="BW34" s="176"/>
      <c r="BX34" s="176"/>
      <c r="BY34" s="176"/>
      <c r="BZ34" s="176"/>
      <c r="CA34" s="176"/>
      <c r="CB34" s="176"/>
      <c r="CC34" s="176"/>
      <c r="CD34" s="176"/>
      <c r="CE34" s="176"/>
    </row>
    <row r="35" spans="1:83" ht="96" customHeight="1">
      <c r="A35" s="128" t="str">
        <f>'Cronograma 2020 consolidado'!B33</f>
        <v xml:space="preserve">Promoción efectiva de la participación ciudadana </v>
      </c>
      <c r="B35" s="131">
        <f>'Cronograma 2020 consolidado'!C33</f>
        <v>27</v>
      </c>
      <c r="C35" s="80" t="str">
        <f>'Cronograma 2020 consolidado'!D33</f>
        <v>Diseñar y Socializar  la campaña de sensibilización de la Politica Criminal y Penitenciaria</v>
      </c>
      <c r="D35" s="78" t="str">
        <f>'Cronograma 2020 consolidado'!V33</f>
        <v>Dirección de Política Criminal</v>
      </c>
      <c r="E35" s="78" t="s">
        <v>497</v>
      </c>
      <c r="F35" s="78" t="str">
        <f>'Cronograma 2020 consolidado'!U33</f>
        <v>30 de noviembre de 2020</v>
      </c>
      <c r="G35" s="88" t="str">
        <f>'Cronograma 2020 consolidado'!F33</f>
        <v>Estrategia  validada para la sensibilización y concientización de la ciudadanía sobre la política criminal.</v>
      </c>
      <c r="H35" s="82">
        <f>'Cronograma 2020 consolidado'!G33</f>
        <v>1</v>
      </c>
      <c r="I35" s="85">
        <v>0</v>
      </c>
      <c r="J35" s="84">
        <v>0</v>
      </c>
      <c r="K35" s="84">
        <v>0</v>
      </c>
      <c r="L35" s="93" t="s">
        <v>495</v>
      </c>
      <c r="M35" s="85" t="s">
        <v>349</v>
      </c>
      <c r="N35" s="85" t="s">
        <v>349</v>
      </c>
      <c r="O35" s="87" t="s">
        <v>349</v>
      </c>
      <c r="P35" s="85" t="s">
        <v>349</v>
      </c>
      <c r="Q35" s="85" t="s">
        <v>349</v>
      </c>
      <c r="R35" s="85" t="s">
        <v>349</v>
      </c>
      <c r="S35" s="87"/>
      <c r="T35" s="87" t="s">
        <v>349</v>
      </c>
      <c r="U35" s="87" t="s">
        <v>349</v>
      </c>
      <c r="V35" s="87" t="s">
        <v>349</v>
      </c>
      <c r="W35" s="87" t="s">
        <v>349</v>
      </c>
      <c r="X35" s="85" t="s">
        <v>349</v>
      </c>
      <c r="Y35" s="85" t="s">
        <v>349</v>
      </c>
      <c r="Z35" s="87" t="s">
        <v>349</v>
      </c>
      <c r="AA35" s="93" t="s">
        <v>406</v>
      </c>
      <c r="AB35" s="102" t="s">
        <v>388</v>
      </c>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6"/>
      <c r="BQ35" s="176"/>
      <c r="BR35" s="176"/>
      <c r="BS35" s="176"/>
      <c r="BT35" s="176"/>
      <c r="BU35" s="176"/>
      <c r="BV35" s="176"/>
      <c r="BW35" s="176"/>
      <c r="BX35" s="176"/>
      <c r="BY35" s="176"/>
      <c r="BZ35" s="176"/>
      <c r="CA35" s="176"/>
      <c r="CB35" s="176"/>
      <c r="CC35" s="176"/>
      <c r="CD35" s="176"/>
      <c r="CE35" s="176"/>
    </row>
    <row r="36" spans="1:83" ht="96" customHeight="1">
      <c r="A36" s="128" t="str">
        <f>'Cronograma 2020 consolidado'!B34</f>
        <v xml:space="preserve">Promoción efectiva de la participación ciudadana </v>
      </c>
      <c r="B36" s="131">
        <f>'Cronograma 2020 consolidado'!C34</f>
        <v>28</v>
      </c>
      <c r="C36" s="80" t="str">
        <f>'Cronograma 2020 consolidado'!D34</f>
        <v xml:space="preserve">Desarrollar un ejercicio de participación ciudadana en el marco del proceso de formación y transferencia metodológica  del programa justicia juvenil restaurativa a las autoridades competentes del SRPA y del Sistema de convivencia escolar del ente territorial </v>
      </c>
      <c r="D36" s="78" t="str">
        <f>'Cronograma 2020 consolidado'!V34</f>
        <v>Dirección de Política Criminal</v>
      </c>
      <c r="E36" s="78" t="str">
        <f>'Cronograma 2020 consolidado'!T34</f>
        <v>Cuando se suscriba el Convenio de Cooperación con la OIM</v>
      </c>
      <c r="F36" s="78" t="str">
        <f>'Cronograma 2020 consolidado'!U34</f>
        <v>Diciembre de 2020</v>
      </c>
      <c r="G36" s="88" t="str">
        <f>'Cronograma 2020 consolidado'!F34</f>
        <v>Número de personas capacitadas</v>
      </c>
      <c r="H36" s="82">
        <f>'Cronograma 2020 consolidado'!G34</f>
        <v>3</v>
      </c>
      <c r="I36" s="85">
        <v>0</v>
      </c>
      <c r="J36" s="84">
        <f t="shared" si="0"/>
        <v>0</v>
      </c>
      <c r="K36" s="84">
        <v>0</v>
      </c>
      <c r="L36" s="93" t="s">
        <v>495</v>
      </c>
      <c r="M36" s="85" t="s">
        <v>349</v>
      </c>
      <c r="N36" s="85" t="s">
        <v>349</v>
      </c>
      <c r="O36" s="85" t="s">
        <v>349</v>
      </c>
      <c r="P36" s="85" t="s">
        <v>349</v>
      </c>
      <c r="Q36" s="85" t="s">
        <v>349</v>
      </c>
      <c r="R36" s="85" t="s">
        <v>349</v>
      </c>
      <c r="S36" s="85"/>
      <c r="T36" s="85" t="s">
        <v>349</v>
      </c>
      <c r="U36" s="85" t="s">
        <v>349</v>
      </c>
      <c r="V36" s="85" t="s">
        <v>349</v>
      </c>
      <c r="W36" s="85" t="s">
        <v>349</v>
      </c>
      <c r="X36" s="85" t="s">
        <v>349</v>
      </c>
      <c r="Y36" s="85" t="s">
        <v>349</v>
      </c>
      <c r="Z36" s="87" t="s">
        <v>349</v>
      </c>
      <c r="AA36" s="93" t="s">
        <v>407</v>
      </c>
      <c r="AB36" s="102" t="s">
        <v>388</v>
      </c>
      <c r="AC36" s="176"/>
      <c r="AD36" s="176"/>
      <c r="AE36" s="176"/>
      <c r="AF36" s="176"/>
      <c r="AG36" s="176"/>
      <c r="AH36" s="176"/>
      <c r="AI36" s="176"/>
      <c r="AJ36" s="176"/>
      <c r="AK36" s="176"/>
      <c r="AL36" s="176"/>
      <c r="AM36" s="176"/>
      <c r="AN36" s="176"/>
      <c r="AO36" s="176"/>
      <c r="AP36" s="176"/>
      <c r="AQ36" s="176"/>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6"/>
      <c r="BQ36" s="176"/>
      <c r="BR36" s="176"/>
      <c r="BS36" s="176"/>
      <c r="BT36" s="176"/>
      <c r="BU36" s="176"/>
      <c r="BV36" s="176"/>
      <c r="BW36" s="176"/>
      <c r="BX36" s="176"/>
      <c r="BY36" s="176"/>
      <c r="BZ36" s="176"/>
      <c r="CA36" s="176"/>
      <c r="CB36" s="176"/>
      <c r="CC36" s="176"/>
      <c r="CD36" s="176"/>
      <c r="CE36" s="176"/>
    </row>
    <row r="37" spans="1:83" ht="96" customHeight="1">
      <c r="A37" s="128" t="str">
        <f>'Cronograma 2020 consolidado'!B35</f>
        <v xml:space="preserve">Promoción efectiva de la participación ciudadana </v>
      </c>
      <c r="B37" s="131">
        <f>'Cronograma 2020 consolidado'!C35</f>
        <v>29</v>
      </c>
      <c r="C37" s="80" t="str">
        <f>'Cronograma 2020 consolidado'!D35</f>
        <v>Construir participativamente del Plan de Acción Institucional vigencia  2021, a través de la puesta en consideración a los servidores y contratistas de la entidad, así como de la ciudadanía en general"</v>
      </c>
      <c r="D37" s="78" t="str">
        <f>'Cronograma 2020 consolidado'!V35</f>
        <v>Oficina Asesora de Planeación</v>
      </c>
      <c r="E37" s="81">
        <f>'Cronograma 2020 consolidado'!T35</f>
        <v>44105</v>
      </c>
      <c r="F37" s="81">
        <f>'Cronograma 2020 consolidado'!U35</f>
        <v>44185</v>
      </c>
      <c r="G37" s="88" t="str">
        <f>'Cronograma 2020 consolidado'!F35</f>
        <v>Diálogo virtual implementado</v>
      </c>
      <c r="H37" s="82">
        <f>'Cronograma 2020 consolidado'!G35</f>
        <v>1</v>
      </c>
      <c r="I37" s="85">
        <v>0</v>
      </c>
      <c r="J37" s="84">
        <f t="shared" si="0"/>
        <v>0</v>
      </c>
      <c r="K37" s="84">
        <v>0</v>
      </c>
      <c r="L37" s="85" t="s">
        <v>349</v>
      </c>
      <c r="M37" s="85" t="s">
        <v>349</v>
      </c>
      <c r="N37" s="85" t="s">
        <v>349</v>
      </c>
      <c r="O37" s="85" t="s">
        <v>349</v>
      </c>
      <c r="P37" s="85" t="s">
        <v>349</v>
      </c>
      <c r="Q37" s="85" t="s">
        <v>349</v>
      </c>
      <c r="R37" s="85" t="s">
        <v>349</v>
      </c>
      <c r="S37" s="85"/>
      <c r="T37" s="85" t="s">
        <v>349</v>
      </c>
      <c r="U37" s="85" t="s">
        <v>349</v>
      </c>
      <c r="V37" s="85" t="s">
        <v>349</v>
      </c>
      <c r="W37" s="85" t="s">
        <v>349</v>
      </c>
      <c r="X37" s="85" t="s">
        <v>349</v>
      </c>
      <c r="Y37" s="85" t="s">
        <v>349</v>
      </c>
      <c r="Z37" s="87" t="s">
        <v>349</v>
      </c>
      <c r="AA37" s="85" t="s">
        <v>311</v>
      </c>
      <c r="AB37" s="102" t="s">
        <v>388</v>
      </c>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6"/>
      <c r="BQ37" s="176"/>
      <c r="BR37" s="176"/>
      <c r="BS37" s="176"/>
      <c r="BT37" s="176"/>
      <c r="BU37" s="176"/>
      <c r="BV37" s="176"/>
      <c r="BW37" s="176"/>
      <c r="BX37" s="176"/>
      <c r="BY37" s="176"/>
      <c r="BZ37" s="176"/>
      <c r="CA37" s="176"/>
      <c r="CB37" s="176"/>
      <c r="CC37" s="176"/>
      <c r="CD37" s="176"/>
      <c r="CE37" s="176"/>
    </row>
    <row r="38" spans="1:83" s="118" customFormat="1" ht="96" customHeight="1">
      <c r="A38" s="130" t="str">
        <f>'Cronograma 2020 consolidado'!B36</f>
        <v xml:space="preserve">Condiciones institucionales idóneas para la promoción de la participación </v>
      </c>
      <c r="B38" s="133">
        <f>'Cronograma 2020 consolidado'!C36</f>
        <v>30</v>
      </c>
      <c r="C38" s="80" t="str">
        <f>'Cronograma 2020 consolidado'!D36</f>
        <v>Elaborar el diagnóstico del estado actual de la participación ciudadana en la entidad</v>
      </c>
      <c r="D38" s="78" t="str">
        <f>'Cronograma 2020 consolidado'!V36</f>
        <v>Grupo de Servicio al Ciudadano</v>
      </c>
      <c r="E38" s="78">
        <f>'Cronograma 2020 consolidado'!T36</f>
        <v>43872</v>
      </c>
      <c r="F38" s="78">
        <f>'Cronograma 2020 consolidado'!U36</f>
        <v>43951</v>
      </c>
      <c r="G38" s="88" t="str">
        <f>'Cronograma 2020 consolidado'!F36</f>
        <v>Diagnóstico elaborado</v>
      </c>
      <c r="H38" s="88">
        <f>'Cronograma 2020 consolidado'!G36</f>
        <v>1</v>
      </c>
      <c r="I38" s="93">
        <v>1</v>
      </c>
      <c r="J38" s="116">
        <f t="shared" si="0"/>
        <v>1</v>
      </c>
      <c r="K38" s="116">
        <v>1</v>
      </c>
      <c r="L38" s="112" t="s">
        <v>458</v>
      </c>
      <c r="M38" s="112" t="s">
        <v>459</v>
      </c>
      <c r="N38" s="93" t="s">
        <v>311</v>
      </c>
      <c r="O38" s="93" t="s">
        <v>311</v>
      </c>
      <c r="P38" s="93" t="s">
        <v>311</v>
      </c>
      <c r="Q38" s="93" t="s">
        <v>311</v>
      </c>
      <c r="R38" s="93" t="s">
        <v>311</v>
      </c>
      <c r="S38" s="93" t="s">
        <v>311</v>
      </c>
      <c r="T38" s="93" t="s">
        <v>311</v>
      </c>
      <c r="U38" s="93" t="s">
        <v>311</v>
      </c>
      <c r="V38" s="93" t="s">
        <v>311</v>
      </c>
      <c r="W38" s="93" t="s">
        <v>311</v>
      </c>
      <c r="X38" s="93" t="s">
        <v>311</v>
      </c>
      <c r="Y38" s="93" t="s">
        <v>311</v>
      </c>
      <c r="Z38" s="110" t="s">
        <v>311</v>
      </c>
      <c r="AA38" s="93" t="s">
        <v>311</v>
      </c>
      <c r="AB38" s="103" t="s">
        <v>434</v>
      </c>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6"/>
      <c r="BQ38" s="176"/>
      <c r="BR38" s="176"/>
      <c r="BS38" s="176"/>
      <c r="BT38" s="176"/>
      <c r="BU38" s="176"/>
      <c r="BV38" s="176"/>
      <c r="BW38" s="176"/>
      <c r="BX38" s="176"/>
      <c r="BY38" s="176"/>
      <c r="BZ38" s="176"/>
      <c r="CA38" s="176"/>
      <c r="CB38" s="176"/>
      <c r="CC38" s="176"/>
      <c r="CD38" s="176"/>
      <c r="CE38" s="176"/>
    </row>
    <row r="39" spans="1:83" s="118" customFormat="1" ht="96" customHeight="1">
      <c r="A39" s="130" t="str">
        <f>'Cronograma 2020 consolidado'!B37</f>
        <v xml:space="preserve">Condiciones institucionales idóneas para la promoción de la participación </v>
      </c>
      <c r="B39" s="133">
        <f>'Cronograma 2020 consolidado'!C37</f>
        <v>31</v>
      </c>
      <c r="C39" s="80" t="str">
        <f>'Cronograma 2020 consolidado'!D37</f>
        <v>Construir y socializar un formato interno de reporte de las actividades de participación del MinJusticia.</v>
      </c>
      <c r="D39" s="78" t="str">
        <f>'Cronograma 2020 consolidado'!V37</f>
        <v>Grupo de Servicio al Ciudadano</v>
      </c>
      <c r="E39" s="78">
        <f>'Cronograma 2020 consolidado'!T37</f>
        <v>43891</v>
      </c>
      <c r="F39" s="78">
        <f>'Cronograma 2020 consolidado'!U37</f>
        <v>43951</v>
      </c>
      <c r="G39" s="88" t="str">
        <f>'Cronograma 2020 consolidado'!F37</f>
        <v>Formato socializado</v>
      </c>
      <c r="H39" s="88">
        <f>'Cronograma 2020 consolidado'!G37</f>
        <v>1</v>
      </c>
      <c r="I39" s="93">
        <v>1</v>
      </c>
      <c r="J39" s="116">
        <f t="shared" si="0"/>
        <v>1</v>
      </c>
      <c r="K39" s="116">
        <v>1</v>
      </c>
      <c r="L39" s="112" t="s">
        <v>460</v>
      </c>
      <c r="M39" s="112" t="s">
        <v>461</v>
      </c>
      <c r="N39" s="93" t="s">
        <v>311</v>
      </c>
      <c r="O39" s="93" t="s">
        <v>311</v>
      </c>
      <c r="P39" s="93" t="s">
        <v>311</v>
      </c>
      <c r="Q39" s="93" t="s">
        <v>311</v>
      </c>
      <c r="R39" s="93" t="s">
        <v>311</v>
      </c>
      <c r="S39" s="93" t="s">
        <v>311</v>
      </c>
      <c r="T39" s="93" t="s">
        <v>311</v>
      </c>
      <c r="U39" s="93" t="s">
        <v>311</v>
      </c>
      <c r="V39" s="93" t="s">
        <v>311</v>
      </c>
      <c r="W39" s="93" t="s">
        <v>311</v>
      </c>
      <c r="X39" s="93" t="s">
        <v>311</v>
      </c>
      <c r="Y39" s="93" t="s">
        <v>311</v>
      </c>
      <c r="Z39" s="110" t="s">
        <v>311</v>
      </c>
      <c r="AA39" s="93" t="s">
        <v>311</v>
      </c>
      <c r="AB39" s="103" t="s">
        <v>462</v>
      </c>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176"/>
      <c r="BR39" s="176"/>
      <c r="BS39" s="176"/>
      <c r="BT39" s="176"/>
      <c r="BU39" s="176"/>
      <c r="BV39" s="176"/>
      <c r="BW39" s="176"/>
      <c r="BX39" s="176"/>
      <c r="BY39" s="176"/>
      <c r="BZ39" s="176"/>
      <c r="CA39" s="176"/>
      <c r="CB39" s="176"/>
      <c r="CC39" s="176"/>
      <c r="CD39" s="176"/>
      <c r="CE39" s="176"/>
    </row>
    <row r="40" spans="1:83" s="118" customFormat="1" ht="96" customHeight="1">
      <c r="A40" s="130" t="str">
        <f>'Cronograma 2020 consolidado'!B38</f>
        <v xml:space="preserve">Condiciones institucionales idóneas para la promoción de la participación </v>
      </c>
      <c r="B40" s="133">
        <f>'Cronograma 2020 consolidado'!C38</f>
        <v>32</v>
      </c>
      <c r="C40" s="80" t="str">
        <f>'Cronograma 2020 consolidado'!D38</f>
        <v>Estructuración y publicación del micrositio de participación ciudadana del Ministerio, que incluya herramientas de diálogo y de consulta de información georreferenciada sobre las actividades de participación.</v>
      </c>
      <c r="D40" s="78" t="str">
        <f>'Cronograma 2020 consolidado'!V38</f>
        <v>Grupo de Servicio al Ciudadano</v>
      </c>
      <c r="E40" s="78">
        <f>'Cronograma 2020 consolidado'!T38</f>
        <v>43891</v>
      </c>
      <c r="F40" s="78">
        <f>'Cronograma 2020 consolidado'!U38</f>
        <v>44104</v>
      </c>
      <c r="G40" s="88" t="str">
        <f>'Cronograma 2020 consolidado'!F38</f>
        <v>Micrositio de participación ciudadana publicado</v>
      </c>
      <c r="H40" s="88">
        <f>'Cronograma 2020 consolidado'!G38</f>
        <v>1</v>
      </c>
      <c r="I40" s="93">
        <v>1</v>
      </c>
      <c r="J40" s="116">
        <f t="shared" si="0"/>
        <v>1</v>
      </c>
      <c r="K40" s="116">
        <v>1</v>
      </c>
      <c r="L40" s="93" t="s">
        <v>463</v>
      </c>
      <c r="M40" s="112" t="s">
        <v>483</v>
      </c>
      <c r="N40" s="93" t="s">
        <v>311</v>
      </c>
      <c r="O40" s="93" t="s">
        <v>311</v>
      </c>
      <c r="P40" s="93" t="s">
        <v>311</v>
      </c>
      <c r="Q40" s="93" t="s">
        <v>311</v>
      </c>
      <c r="R40" s="93" t="s">
        <v>311</v>
      </c>
      <c r="S40" s="93" t="s">
        <v>311</v>
      </c>
      <c r="T40" s="93" t="s">
        <v>311</v>
      </c>
      <c r="U40" s="93" t="s">
        <v>311</v>
      </c>
      <c r="V40" s="93" t="s">
        <v>311</v>
      </c>
      <c r="W40" s="93" t="s">
        <v>311</v>
      </c>
      <c r="X40" s="93" t="s">
        <v>311</v>
      </c>
      <c r="Y40" s="93" t="s">
        <v>311</v>
      </c>
      <c r="Z40" s="110" t="s">
        <v>311</v>
      </c>
      <c r="AA40" s="93" t="s">
        <v>311</v>
      </c>
      <c r="AB40" s="103" t="s">
        <v>462</v>
      </c>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176"/>
      <c r="BR40" s="176"/>
      <c r="BS40" s="176"/>
      <c r="BT40" s="176"/>
      <c r="BU40" s="176"/>
      <c r="BV40" s="176"/>
      <c r="BW40" s="176"/>
      <c r="BX40" s="176"/>
      <c r="BY40" s="176"/>
      <c r="BZ40" s="176"/>
      <c r="CA40" s="176"/>
      <c r="CB40" s="176"/>
      <c r="CC40" s="176"/>
      <c r="CD40" s="176"/>
      <c r="CE40" s="176"/>
    </row>
    <row r="41" spans="1:83" s="118" customFormat="1" ht="96" customHeight="1">
      <c r="A41" s="130" t="str">
        <f>'Cronograma 2020 consolidado'!B39</f>
        <v xml:space="preserve">Condiciones institucionales idóneas para la promoción de la participación </v>
      </c>
      <c r="B41" s="133">
        <f>'Cronograma 2020 consolidado'!C39</f>
        <v>33</v>
      </c>
      <c r="C41" s="80" t="str">
        <f>'Cronograma 2020 consolidado'!D39</f>
        <v>Documentar y socializar con las dependencias, los lineamientos para el desarrollo de las actividades de participación ciudadana en el Ministerio.</v>
      </c>
      <c r="D41" s="78" t="str">
        <f>'Cronograma 2020 consolidado'!V39</f>
        <v>Grupo de Servicio al Ciudadano</v>
      </c>
      <c r="E41" s="78">
        <f>'Cronograma 2020 consolidado'!T39</f>
        <v>43891</v>
      </c>
      <c r="F41" s="78">
        <f>'Cronograma 2020 consolidado'!U39</f>
        <v>43982</v>
      </c>
      <c r="G41" s="88" t="str">
        <f>'Cronograma 2020 consolidado'!F39</f>
        <v>Documento con lineamientos</v>
      </c>
      <c r="H41" s="88">
        <f>'Cronograma 2020 consolidado'!G39</f>
        <v>1</v>
      </c>
      <c r="I41" s="93">
        <v>1</v>
      </c>
      <c r="J41" s="116">
        <f t="shared" si="0"/>
        <v>1</v>
      </c>
      <c r="K41" s="116">
        <v>1</v>
      </c>
      <c r="L41" s="112" t="s">
        <v>464</v>
      </c>
      <c r="M41" s="112" t="s">
        <v>465</v>
      </c>
      <c r="N41" s="93" t="s">
        <v>311</v>
      </c>
      <c r="O41" s="93" t="s">
        <v>311</v>
      </c>
      <c r="P41" s="93" t="s">
        <v>311</v>
      </c>
      <c r="Q41" s="93" t="s">
        <v>311</v>
      </c>
      <c r="R41" s="93" t="s">
        <v>311</v>
      </c>
      <c r="S41" s="93" t="s">
        <v>311</v>
      </c>
      <c r="T41" s="93" t="s">
        <v>311</v>
      </c>
      <c r="U41" s="93" t="s">
        <v>311</v>
      </c>
      <c r="V41" s="93" t="s">
        <v>311</v>
      </c>
      <c r="W41" s="93" t="s">
        <v>311</v>
      </c>
      <c r="X41" s="93" t="s">
        <v>311</v>
      </c>
      <c r="Y41" s="93" t="s">
        <v>311</v>
      </c>
      <c r="Z41" s="110" t="s">
        <v>311</v>
      </c>
      <c r="AA41" s="93" t="s">
        <v>311</v>
      </c>
      <c r="AB41" s="103" t="s">
        <v>462</v>
      </c>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c r="BA41" s="176"/>
      <c r="BB41" s="176"/>
      <c r="BC41" s="176"/>
      <c r="BD41" s="176"/>
      <c r="BE41" s="176"/>
      <c r="BF41" s="176"/>
      <c r="BG41" s="176"/>
      <c r="BH41" s="176"/>
      <c r="BI41" s="176"/>
      <c r="BJ41" s="176"/>
      <c r="BK41" s="176"/>
      <c r="BL41" s="176"/>
      <c r="BM41" s="176"/>
      <c r="BN41" s="176"/>
      <c r="BO41" s="176"/>
      <c r="BP41" s="176"/>
      <c r="BQ41" s="176"/>
      <c r="BR41" s="176"/>
      <c r="BS41" s="176"/>
      <c r="BT41" s="176"/>
      <c r="BU41" s="176"/>
      <c r="BV41" s="176"/>
      <c r="BW41" s="176"/>
      <c r="BX41" s="176"/>
      <c r="BY41" s="176"/>
      <c r="BZ41" s="176"/>
      <c r="CA41" s="176"/>
      <c r="CB41" s="176"/>
      <c r="CC41" s="176"/>
      <c r="CD41" s="176"/>
      <c r="CE41" s="176"/>
    </row>
    <row r="42" spans="1:83" s="118" customFormat="1" ht="96" customHeight="1">
      <c r="A42" s="130" t="str">
        <f>'Cronograma 2020 consolidado'!B40</f>
        <v xml:space="preserve">Condiciones institucionales idóneas para la promoción de la participación </v>
      </c>
      <c r="B42" s="133">
        <f>'Cronograma 2020 consolidado'!C40</f>
        <v>34</v>
      </c>
      <c r="C42" s="80" t="str">
        <f>'Cronograma 2020 consolidado'!D40</f>
        <v>Construir y socializar con las dependencias de la Entidad, un modelo de encuesta de satisfacción para aplicar en los ejercicios de diálogo con los grupos de interés.</v>
      </c>
      <c r="D42" s="78" t="str">
        <f>'Cronograma 2020 consolidado'!V40</f>
        <v>Grupo de Servicio al Ciudadano</v>
      </c>
      <c r="E42" s="78">
        <f>'Cronograma 2020 consolidado'!T40</f>
        <v>43891</v>
      </c>
      <c r="F42" s="78">
        <f>'Cronograma 2020 consolidado'!U40</f>
        <v>43951</v>
      </c>
      <c r="G42" s="88" t="str">
        <f>'Cronograma 2020 consolidado'!F40</f>
        <v>Modelo de encuesta socializado</v>
      </c>
      <c r="H42" s="88">
        <f>'Cronograma 2020 consolidado'!G40</f>
        <v>1</v>
      </c>
      <c r="I42" s="93">
        <v>1</v>
      </c>
      <c r="J42" s="116">
        <f t="shared" si="0"/>
        <v>1</v>
      </c>
      <c r="K42" s="116">
        <v>1</v>
      </c>
      <c r="L42" s="112" t="s">
        <v>466</v>
      </c>
      <c r="M42" s="112" t="s">
        <v>467</v>
      </c>
      <c r="N42" s="93" t="s">
        <v>311</v>
      </c>
      <c r="O42" s="93" t="s">
        <v>311</v>
      </c>
      <c r="P42" s="93" t="s">
        <v>311</v>
      </c>
      <c r="Q42" s="93" t="s">
        <v>311</v>
      </c>
      <c r="R42" s="93" t="s">
        <v>311</v>
      </c>
      <c r="S42" s="93" t="s">
        <v>311</v>
      </c>
      <c r="T42" s="93" t="s">
        <v>311</v>
      </c>
      <c r="U42" s="93" t="s">
        <v>311</v>
      </c>
      <c r="V42" s="93" t="s">
        <v>311</v>
      </c>
      <c r="W42" s="93" t="s">
        <v>311</v>
      </c>
      <c r="X42" s="93" t="s">
        <v>311</v>
      </c>
      <c r="Y42" s="93" t="s">
        <v>311</v>
      </c>
      <c r="Z42" s="110" t="s">
        <v>311</v>
      </c>
      <c r="AA42" s="93" t="s">
        <v>311</v>
      </c>
      <c r="AB42" s="103" t="s">
        <v>462</v>
      </c>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c r="BA42" s="176"/>
      <c r="BB42" s="176"/>
      <c r="BC42" s="176"/>
      <c r="BD42" s="176"/>
      <c r="BE42" s="176"/>
      <c r="BF42" s="176"/>
      <c r="BG42" s="176"/>
      <c r="BH42" s="176"/>
      <c r="BI42" s="176"/>
      <c r="BJ42" s="176"/>
      <c r="BK42" s="176"/>
      <c r="BL42" s="176"/>
      <c r="BM42" s="176"/>
      <c r="BN42" s="176"/>
      <c r="BO42" s="176"/>
      <c r="BP42" s="176"/>
      <c r="BQ42" s="176"/>
      <c r="BR42" s="176"/>
      <c r="BS42" s="176"/>
      <c r="BT42" s="176"/>
      <c r="BU42" s="176"/>
      <c r="BV42" s="176"/>
      <c r="BW42" s="176"/>
      <c r="BX42" s="176"/>
      <c r="BY42" s="176"/>
      <c r="BZ42" s="176"/>
      <c r="CA42" s="176"/>
      <c r="CB42" s="176"/>
      <c r="CC42" s="176"/>
      <c r="CD42" s="176"/>
      <c r="CE42" s="176"/>
    </row>
    <row r="43" spans="1:83" ht="96" customHeight="1">
      <c r="A43" s="130" t="str">
        <f>'Cronograma 2020 consolidado'!B41</f>
        <v xml:space="preserve">Condiciones institucionales idóneas para la promoción de la participación </v>
      </c>
      <c r="B43" s="131">
        <f>'Cronograma 2020 consolidado'!C41</f>
        <v>35</v>
      </c>
      <c r="C43" s="80" t="str">
        <f>'Cronograma 2020 consolidado'!D41</f>
        <v xml:space="preserve">Gestionar el diligenciamiento cuatrimestral del formato interno de reporte del plan de participación ciudadana. </v>
      </c>
      <c r="D43" s="78" t="str">
        <f>'Cronograma 2020 consolidado'!V41</f>
        <v>Grupo de Servicio al Ciudadano</v>
      </c>
      <c r="E43" s="81">
        <f>'Cronograma 2020 consolidado'!T41</f>
        <v>43952</v>
      </c>
      <c r="F43" s="81">
        <f>'Cronograma 2020 consolidado'!U41</f>
        <v>44211</v>
      </c>
      <c r="G43" s="88" t="str">
        <f>'Cronograma 2020 consolidado'!F41</f>
        <v xml:space="preserve">Seguimientos cuatrimestrales </v>
      </c>
      <c r="H43" s="82">
        <f>'Cronograma 2020 consolidado'!G41</f>
        <v>3</v>
      </c>
      <c r="I43" s="85">
        <v>0</v>
      </c>
      <c r="J43" s="84">
        <f t="shared" si="0"/>
        <v>0</v>
      </c>
      <c r="K43" s="84">
        <v>0.15</v>
      </c>
      <c r="L43" s="86" t="s">
        <v>468</v>
      </c>
      <c r="M43" s="85" t="s">
        <v>469</v>
      </c>
      <c r="N43" s="85" t="s">
        <v>311</v>
      </c>
      <c r="O43" s="85" t="s">
        <v>311</v>
      </c>
      <c r="P43" s="85" t="s">
        <v>311</v>
      </c>
      <c r="Q43" s="85" t="s">
        <v>311</v>
      </c>
      <c r="R43" s="85" t="s">
        <v>311</v>
      </c>
      <c r="S43" s="85" t="s">
        <v>311</v>
      </c>
      <c r="T43" s="85" t="s">
        <v>311</v>
      </c>
      <c r="U43" s="85" t="s">
        <v>311</v>
      </c>
      <c r="V43" s="85" t="s">
        <v>311</v>
      </c>
      <c r="W43" s="85" t="s">
        <v>311</v>
      </c>
      <c r="X43" s="85" t="s">
        <v>311</v>
      </c>
      <c r="Y43" s="85" t="s">
        <v>311</v>
      </c>
      <c r="Z43" s="87" t="s">
        <v>311</v>
      </c>
      <c r="AA43" s="85" t="s">
        <v>311</v>
      </c>
      <c r="AB43" s="103" t="s">
        <v>470</v>
      </c>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6"/>
      <c r="BR43" s="176"/>
      <c r="BS43" s="176"/>
      <c r="BT43" s="176"/>
      <c r="BU43" s="176"/>
      <c r="BV43" s="176"/>
      <c r="BW43" s="176"/>
      <c r="BX43" s="176"/>
      <c r="BY43" s="176"/>
      <c r="BZ43" s="176"/>
      <c r="CA43" s="176"/>
      <c r="CB43" s="176"/>
      <c r="CC43" s="176"/>
      <c r="CD43" s="176"/>
      <c r="CE43" s="176"/>
    </row>
    <row r="44" spans="1:83" s="118" customFormat="1" ht="96" customHeight="1">
      <c r="A44" s="130" t="str">
        <f>'Cronograma 2020 consolidado'!B42</f>
        <v xml:space="preserve">Condiciones institucionales idóneas para la promoción de la participación </v>
      </c>
      <c r="B44" s="133">
        <f>'Cronograma 2020 consolidado'!C42</f>
        <v>36</v>
      </c>
      <c r="C44" s="80" t="str">
        <f>'Cronograma 2020 consolidado'!D42</f>
        <v>Construir y socializar con las dependencias, modelo de informe de ejercicios de participación ciudadana.</v>
      </c>
      <c r="D44" s="78" t="str">
        <f>'Cronograma 2020 consolidado'!V42</f>
        <v>Grupo de Servicio al Ciudadano</v>
      </c>
      <c r="E44" s="78">
        <f>'Cronograma 2020 consolidado'!T42</f>
        <v>43891</v>
      </c>
      <c r="F44" s="78">
        <f>'Cronograma 2020 consolidado'!U42</f>
        <v>43951</v>
      </c>
      <c r="G44" s="88" t="str">
        <f>'Cronograma 2020 consolidado'!F42</f>
        <v>Modelo de informe socializado</v>
      </c>
      <c r="H44" s="88">
        <f>'Cronograma 2020 consolidado'!G42</f>
        <v>1</v>
      </c>
      <c r="I44" s="93">
        <v>1</v>
      </c>
      <c r="J44" s="116">
        <f t="shared" si="0"/>
        <v>1</v>
      </c>
      <c r="K44" s="116">
        <v>1</v>
      </c>
      <c r="L44" s="112" t="s">
        <v>471</v>
      </c>
      <c r="M44" s="112" t="s">
        <v>472</v>
      </c>
      <c r="N44" s="93" t="s">
        <v>311</v>
      </c>
      <c r="O44" s="93" t="s">
        <v>311</v>
      </c>
      <c r="P44" s="93" t="s">
        <v>311</v>
      </c>
      <c r="Q44" s="93" t="s">
        <v>311</v>
      </c>
      <c r="R44" s="93" t="s">
        <v>311</v>
      </c>
      <c r="S44" s="93" t="s">
        <v>311</v>
      </c>
      <c r="T44" s="93" t="s">
        <v>311</v>
      </c>
      <c r="U44" s="93" t="s">
        <v>311</v>
      </c>
      <c r="V44" s="93" t="s">
        <v>311</v>
      </c>
      <c r="W44" s="93" t="s">
        <v>311</v>
      </c>
      <c r="X44" s="93" t="s">
        <v>311</v>
      </c>
      <c r="Y44" s="93" t="s">
        <v>311</v>
      </c>
      <c r="Z44" s="110" t="s">
        <v>311</v>
      </c>
      <c r="AA44" s="93" t="s">
        <v>311</v>
      </c>
      <c r="AB44" s="103" t="s">
        <v>462</v>
      </c>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c r="BI44" s="176"/>
      <c r="BJ44" s="176"/>
      <c r="BK44" s="176"/>
      <c r="BL44" s="176"/>
      <c r="BM44" s="176"/>
      <c r="BN44" s="176"/>
      <c r="BO44" s="176"/>
      <c r="BP44" s="176"/>
      <c r="BQ44" s="176"/>
      <c r="BR44" s="176"/>
      <c r="BS44" s="176"/>
      <c r="BT44" s="176"/>
      <c r="BU44" s="176"/>
      <c r="BV44" s="176"/>
      <c r="BW44" s="176"/>
      <c r="BX44" s="176"/>
      <c r="BY44" s="176"/>
      <c r="BZ44" s="176"/>
      <c r="CA44" s="176"/>
      <c r="CB44" s="176"/>
      <c r="CC44" s="176"/>
      <c r="CD44" s="176"/>
      <c r="CE44" s="176"/>
    </row>
    <row r="45" spans="1:83" ht="96" customHeight="1">
      <c r="A45" s="130" t="str">
        <f>'Cronograma 2020 consolidado'!B43</f>
        <v xml:space="preserve">Condiciones institucionales idóneas para la promoción de la participación </v>
      </c>
      <c r="B45" s="131">
        <f>'Cronograma 2020 consolidado'!C43</f>
        <v>37</v>
      </c>
      <c r="C45" s="80" t="str">
        <f>'Cronograma 2020 consolidado'!D43</f>
        <v>Construir y publicar informe de resultados obtenidos de las diferentes actividades de participación ciudadana adelantadas en el plan 2020 y las buenas prácticas identificadas.</v>
      </c>
      <c r="D45" s="78" t="str">
        <f>'Cronograma 2020 consolidado'!V43</f>
        <v>Grupo de Servicio al Ciudadano</v>
      </c>
      <c r="E45" s="81">
        <f>'Cronograma 2020 consolidado'!T43</f>
        <v>44013</v>
      </c>
      <c r="F45" s="81">
        <f>'Cronograma 2020 consolidado'!U43</f>
        <v>44211</v>
      </c>
      <c r="G45" s="88" t="str">
        <f>'Cronograma 2020 consolidado'!F43</f>
        <v>Informe socializado (semestral)</v>
      </c>
      <c r="H45" s="82">
        <f>'Cronograma 2020 consolidado'!G43</f>
        <v>1</v>
      </c>
      <c r="I45" s="85">
        <v>0</v>
      </c>
      <c r="J45" s="84">
        <f t="shared" si="0"/>
        <v>0</v>
      </c>
      <c r="K45" s="84">
        <v>0</v>
      </c>
      <c r="L45" s="112" t="s">
        <v>349</v>
      </c>
      <c r="M45" s="112" t="s">
        <v>349</v>
      </c>
      <c r="N45" s="85" t="s">
        <v>311</v>
      </c>
      <c r="O45" s="85" t="s">
        <v>311</v>
      </c>
      <c r="P45" s="85" t="s">
        <v>311</v>
      </c>
      <c r="Q45" s="85" t="s">
        <v>311</v>
      </c>
      <c r="R45" s="85" t="s">
        <v>311</v>
      </c>
      <c r="S45" s="85" t="s">
        <v>311</v>
      </c>
      <c r="T45" s="85" t="s">
        <v>311</v>
      </c>
      <c r="U45" s="85" t="s">
        <v>311</v>
      </c>
      <c r="V45" s="85" t="s">
        <v>311</v>
      </c>
      <c r="W45" s="85" t="s">
        <v>311</v>
      </c>
      <c r="X45" s="85" t="s">
        <v>311</v>
      </c>
      <c r="Y45" s="85" t="s">
        <v>311</v>
      </c>
      <c r="Z45" s="87" t="s">
        <v>311</v>
      </c>
      <c r="AA45" s="85" t="s">
        <v>311</v>
      </c>
      <c r="AB45" s="102" t="s">
        <v>388</v>
      </c>
    </row>
    <row r="46" spans="1:83" ht="96" customHeight="1">
      <c r="A46" s="127" t="str">
        <f>'Cronograma 2020 consolidado'!B44</f>
        <v>Fomento de la cultura institucional de participación ciudadana</v>
      </c>
      <c r="B46" s="131">
        <f>'Cronograma 2020 consolidado'!C44</f>
        <v>38</v>
      </c>
      <c r="C46" s="80" t="str">
        <f>'Cronograma 2020 consolidado'!D44</f>
        <v>Construcción participativa de la estrategia para la organización de archivos y transferencias documentales.</v>
      </c>
      <c r="D46" s="78" t="str">
        <f>'Cronograma 2020 consolidado'!V44</f>
        <v>Grupo de Gestión Documental</v>
      </c>
      <c r="E46" s="81">
        <f>'Cronograma 2020 consolidado'!T44</f>
        <v>43862</v>
      </c>
      <c r="F46" s="81">
        <f>'Cronograma 2020 consolidado'!U44</f>
        <v>44196</v>
      </c>
      <c r="G46" s="88" t="str">
        <f>'Cronograma 2020 consolidado'!F44</f>
        <v>Ejercicio de participación implementado</v>
      </c>
      <c r="H46" s="82">
        <f>'Cronograma 2020 consolidado'!G44</f>
        <v>1</v>
      </c>
      <c r="I46" s="85">
        <v>0</v>
      </c>
      <c r="J46" s="84">
        <f t="shared" si="0"/>
        <v>0</v>
      </c>
      <c r="K46" s="84">
        <v>0</v>
      </c>
      <c r="L46" s="108" t="s">
        <v>408</v>
      </c>
      <c r="M46" s="85" t="s">
        <v>349</v>
      </c>
      <c r="N46" s="85" t="s">
        <v>349</v>
      </c>
      <c r="O46" s="85" t="s">
        <v>409</v>
      </c>
      <c r="P46" s="85" t="s">
        <v>349</v>
      </c>
      <c r="Q46" s="85" t="s">
        <v>409</v>
      </c>
      <c r="R46" s="85" t="s">
        <v>349</v>
      </c>
      <c r="S46" s="85" t="s">
        <v>349</v>
      </c>
      <c r="T46" s="85" t="s">
        <v>349</v>
      </c>
      <c r="U46" s="85" t="s">
        <v>349</v>
      </c>
      <c r="V46" s="85" t="s">
        <v>349</v>
      </c>
      <c r="W46" s="85" t="s">
        <v>349</v>
      </c>
      <c r="X46" s="85" t="s">
        <v>349</v>
      </c>
      <c r="Y46" s="85" t="s">
        <v>349</v>
      </c>
      <c r="Z46" s="87" t="s">
        <v>349</v>
      </c>
      <c r="AA46" s="141" t="s">
        <v>410</v>
      </c>
      <c r="AB46" s="102" t="s">
        <v>388</v>
      </c>
    </row>
    <row r="47" spans="1:83" s="118" customFormat="1" ht="96" customHeight="1">
      <c r="A47" s="127" t="str">
        <f>'Cronograma 2020 consolidado'!B45</f>
        <v>Fomento de la cultura institucional de participación ciudadana</v>
      </c>
      <c r="B47" s="133">
        <f>'Cronograma 2020 consolidado'!C45</f>
        <v>39</v>
      </c>
      <c r="C47" s="80" t="str">
        <f>'Cronograma 2020 consolidado'!D45</f>
        <v>Socializar los protocolos de atención al ciudadano a los colaboradores de la Entidad</v>
      </c>
      <c r="D47" s="78" t="str">
        <f>'Cronograma 2020 consolidado'!V45</f>
        <v>Grupo de Servicio al Ciudadano</v>
      </c>
      <c r="E47" s="78">
        <f>'Cronograma 2020 consolidado'!T45</f>
        <v>43862</v>
      </c>
      <c r="F47" s="78">
        <f>'Cronograma 2020 consolidado'!U45</f>
        <v>44196</v>
      </c>
      <c r="G47" s="88" t="str">
        <f>'Cronograma 2020 consolidado'!F45</f>
        <v>Capacitaciones/talleres/charlas/jornadas resalizados/información divulgada</v>
      </c>
      <c r="H47" s="88">
        <f>'Cronograma 2020 consolidado'!G45</f>
        <v>2</v>
      </c>
      <c r="I47" s="93">
        <v>1</v>
      </c>
      <c r="J47" s="116">
        <f t="shared" si="0"/>
        <v>0.5</v>
      </c>
      <c r="K47" s="116">
        <v>0.6</v>
      </c>
      <c r="L47" s="112" t="s">
        <v>473</v>
      </c>
      <c r="M47" s="112" t="s">
        <v>474</v>
      </c>
      <c r="N47" s="93" t="s">
        <v>311</v>
      </c>
      <c r="O47" s="93" t="s">
        <v>311</v>
      </c>
      <c r="P47" s="93" t="s">
        <v>311</v>
      </c>
      <c r="Q47" s="93" t="s">
        <v>311</v>
      </c>
      <c r="R47" s="93" t="s">
        <v>311</v>
      </c>
      <c r="S47" s="93" t="s">
        <v>311</v>
      </c>
      <c r="T47" s="93" t="s">
        <v>311</v>
      </c>
      <c r="U47" s="93" t="s">
        <v>311</v>
      </c>
      <c r="V47" s="93" t="s">
        <v>311</v>
      </c>
      <c r="W47" s="93" t="s">
        <v>311</v>
      </c>
      <c r="X47" s="93" t="s">
        <v>311</v>
      </c>
      <c r="Y47" s="93" t="s">
        <v>311</v>
      </c>
      <c r="Z47" s="110" t="s">
        <v>311</v>
      </c>
      <c r="AA47" s="93" t="s">
        <v>311</v>
      </c>
      <c r="AB47" s="103" t="s">
        <v>475</v>
      </c>
    </row>
    <row r="48" spans="1:83" s="118" customFormat="1" ht="96" customHeight="1">
      <c r="A48" s="127" t="str">
        <f>'Cronograma 2020 consolidado'!B46</f>
        <v>Fomento de la cultura institucional de participación ciudadana</v>
      </c>
      <c r="B48" s="133">
        <f>'Cronograma 2020 consolidado'!C46</f>
        <v>40</v>
      </c>
      <c r="C48" s="80" t="str">
        <f>'Cronograma 2020 consolidado'!D46</f>
        <v>Socializar los lineamientos institucionales de participación ciudadana a los colaboradores de la Entidad.</v>
      </c>
      <c r="D48" s="78" t="str">
        <f>'Cronograma 2020 consolidado'!V46</f>
        <v>Grupo de Servicio al Ciudadano</v>
      </c>
      <c r="E48" s="78">
        <f>'Cronograma 2020 consolidado'!T46</f>
        <v>43891</v>
      </c>
      <c r="F48" s="78">
        <f>'Cronograma 2020 consolidado'!U46</f>
        <v>44165</v>
      </c>
      <c r="G48" s="88" t="str">
        <f>'Cronograma 2020 consolidado'!F46</f>
        <v>Jornadas realizadas</v>
      </c>
      <c r="H48" s="88">
        <f>'Cronograma 2020 consolidado'!G46</f>
        <v>2</v>
      </c>
      <c r="I48" s="93">
        <v>1</v>
      </c>
      <c r="J48" s="116">
        <f t="shared" si="0"/>
        <v>0.5</v>
      </c>
      <c r="K48" s="116">
        <v>0.5</v>
      </c>
      <c r="L48" s="112" t="s">
        <v>477</v>
      </c>
      <c r="M48" s="112" t="s">
        <v>478</v>
      </c>
      <c r="N48" s="93" t="s">
        <v>311</v>
      </c>
      <c r="O48" s="93" t="s">
        <v>311</v>
      </c>
      <c r="P48" s="93" t="s">
        <v>311</v>
      </c>
      <c r="Q48" s="93" t="s">
        <v>311</v>
      </c>
      <c r="R48" s="93" t="s">
        <v>311</v>
      </c>
      <c r="S48" s="93" t="s">
        <v>311</v>
      </c>
      <c r="T48" s="93" t="s">
        <v>311</v>
      </c>
      <c r="U48" s="93" t="s">
        <v>311</v>
      </c>
      <c r="V48" s="93" t="s">
        <v>311</v>
      </c>
      <c r="W48" s="93" t="s">
        <v>311</v>
      </c>
      <c r="X48" s="93" t="s">
        <v>311</v>
      </c>
      <c r="Y48" s="93" t="s">
        <v>311</v>
      </c>
      <c r="Z48" s="110" t="s">
        <v>311</v>
      </c>
      <c r="AA48" s="93" t="s">
        <v>311</v>
      </c>
      <c r="AB48" s="103" t="s">
        <v>476</v>
      </c>
    </row>
    <row r="49" spans="1:28" s="118" customFormat="1" ht="96" customHeight="1">
      <c r="A49" s="127" t="str">
        <f>'Cronograma 2020 consolidado'!B47</f>
        <v>Fomento de la cultura institucional de participación ciudadana</v>
      </c>
      <c r="B49" s="133">
        <f>'Cronograma 2020 consolidado'!C47</f>
        <v>41</v>
      </c>
      <c r="C49" s="80" t="str">
        <f>'Cronograma 2020 consolidado'!D47</f>
        <v>Construir participativamente el código de integridad del Ministerio.</v>
      </c>
      <c r="D49" s="78" t="str">
        <f>'Cronograma 2020 consolidado'!V47</f>
        <v>Grupo de Gestión Humana</v>
      </c>
      <c r="E49" s="78">
        <f>'Cronograma 2020 consolidado'!T47</f>
        <v>43891</v>
      </c>
      <c r="F49" s="78">
        <f>'Cronograma 2020 consolidado'!U47</f>
        <v>44196</v>
      </c>
      <c r="G49" s="88" t="str">
        <f>'Cronograma 2020 consolidado'!F47</f>
        <v>Propuesta de Código de integridad Ministerio de Justicia y del Derecho construida con el Equipo de Integridad Ministerio de Justicia y del Derecho que se conforme</v>
      </c>
      <c r="H49" s="88">
        <f>'Cronograma 2020 consolidado'!G47</f>
        <v>1</v>
      </c>
      <c r="I49" s="93">
        <v>0.33</v>
      </c>
      <c r="J49" s="116">
        <f t="shared" si="0"/>
        <v>0.33</v>
      </c>
      <c r="K49" s="116">
        <v>0.33</v>
      </c>
      <c r="L49" s="93" t="s">
        <v>412</v>
      </c>
      <c r="M49" s="93" t="s">
        <v>418</v>
      </c>
      <c r="N49" s="93" t="s">
        <v>419</v>
      </c>
      <c r="O49" s="93" t="s">
        <v>413</v>
      </c>
      <c r="P49" s="93" t="s">
        <v>419</v>
      </c>
      <c r="Q49" s="93" t="s">
        <v>413</v>
      </c>
      <c r="R49" s="93" t="s">
        <v>419</v>
      </c>
      <c r="S49" s="93" t="s">
        <v>494</v>
      </c>
      <c r="T49" s="93">
        <v>18</v>
      </c>
      <c r="U49" s="94" t="s">
        <v>421</v>
      </c>
      <c r="V49" s="93" t="s">
        <v>414</v>
      </c>
      <c r="W49" s="93" t="s">
        <v>415</v>
      </c>
      <c r="X49" s="93" t="s">
        <v>416</v>
      </c>
      <c r="Y49" s="93" t="s">
        <v>417</v>
      </c>
      <c r="Z49" s="110" t="s">
        <v>420</v>
      </c>
      <c r="AA49" s="93"/>
      <c r="AB49" s="103" t="s">
        <v>422</v>
      </c>
    </row>
    <row r="51" spans="1:28">
      <c r="L51" s="114"/>
    </row>
  </sheetData>
  <autoFilter ref="A8:AB49"/>
  <mergeCells count="31">
    <mergeCell ref="A6:AB6"/>
    <mergeCell ref="AB7:AB8"/>
    <mergeCell ref="R7:T7"/>
    <mergeCell ref="D1:Z1"/>
    <mergeCell ref="A3:C5"/>
    <mergeCell ref="H3:N3"/>
    <mergeCell ref="H4:N4"/>
    <mergeCell ref="H5:N5"/>
    <mergeCell ref="O3:Z5"/>
    <mergeCell ref="D3:G3"/>
    <mergeCell ref="D4:G4"/>
    <mergeCell ref="D5:G5"/>
    <mergeCell ref="A2:G2"/>
    <mergeCell ref="H2:J2"/>
    <mergeCell ref="L2:M2"/>
    <mergeCell ref="AC1:CE44"/>
    <mergeCell ref="A7:A8"/>
    <mergeCell ref="C7:C8"/>
    <mergeCell ref="D7:D8"/>
    <mergeCell ref="N7:O7"/>
    <mergeCell ref="AA1:AB5"/>
    <mergeCell ref="W7:W8"/>
    <mergeCell ref="X7:Z7"/>
    <mergeCell ref="AA7:AA8"/>
    <mergeCell ref="B7:B8"/>
    <mergeCell ref="E7:E8"/>
    <mergeCell ref="F7:F8"/>
    <mergeCell ref="U7:V7"/>
    <mergeCell ref="G7:G8"/>
    <mergeCell ref="H7:M7"/>
    <mergeCell ref="P7:Q7"/>
  </mergeCells>
  <phoneticPr fontId="30" type="noConversion"/>
  <conditionalFormatting sqref="J9:K9">
    <cfRule type="cellIs" dxfId="47" priority="53" operator="equal">
      <formula>1</formula>
    </cfRule>
    <cfRule type="cellIs" dxfId="46" priority="54" operator="between">
      <formula>0.01</formula>
      <formula>0.99</formula>
    </cfRule>
    <cfRule type="cellIs" dxfId="45" priority="55" operator="equal">
      <formula>0</formula>
    </cfRule>
    <cfRule type="containsText" dxfId="44" priority="56" operator="containsText" text="0%">
      <formula>NOT(ISERROR(SEARCH("0%",J9)))</formula>
    </cfRule>
  </conditionalFormatting>
  <conditionalFormatting sqref="J10:K10 J12:K14 J18:K20 J36:K49 J22:K24 J32:K33">
    <cfRule type="cellIs" dxfId="43" priority="49" operator="equal">
      <formula>1</formula>
    </cfRule>
    <cfRule type="cellIs" dxfId="42" priority="50" operator="between">
      <formula>0.01</formula>
      <formula>0.99</formula>
    </cfRule>
    <cfRule type="cellIs" dxfId="41" priority="51" operator="equal">
      <formula>0</formula>
    </cfRule>
    <cfRule type="containsText" dxfId="40" priority="52" operator="containsText" text="0%">
      <formula>NOT(ISERROR(SEARCH("0%",J10)))</formula>
    </cfRule>
  </conditionalFormatting>
  <conditionalFormatting sqref="J11:K11">
    <cfRule type="cellIs" dxfId="39" priority="45" operator="equal">
      <formula>1</formula>
    </cfRule>
    <cfRule type="cellIs" dxfId="38" priority="46" operator="between">
      <formula>0.01</formula>
      <formula>0.99</formula>
    </cfRule>
    <cfRule type="cellIs" dxfId="37" priority="47" operator="equal">
      <formula>0</formula>
    </cfRule>
    <cfRule type="containsText" dxfId="36" priority="48" operator="containsText" text="0%">
      <formula>NOT(ISERROR(SEARCH("0%",J11)))</formula>
    </cfRule>
  </conditionalFormatting>
  <conditionalFormatting sqref="J16:K16">
    <cfRule type="cellIs" dxfId="35" priority="33" operator="equal">
      <formula>1</formula>
    </cfRule>
    <cfRule type="cellIs" dxfId="34" priority="34" operator="between">
      <formula>0.01</formula>
      <formula>0.99</formula>
    </cfRule>
    <cfRule type="cellIs" dxfId="33" priority="35" operator="equal">
      <formula>0</formula>
    </cfRule>
    <cfRule type="containsText" dxfId="32" priority="36" operator="containsText" text="0%">
      <formula>NOT(ISERROR(SEARCH("0%",J16)))</formula>
    </cfRule>
  </conditionalFormatting>
  <conditionalFormatting sqref="J17:K17">
    <cfRule type="cellIs" dxfId="31" priority="37" operator="equal">
      <formula>1</formula>
    </cfRule>
    <cfRule type="cellIs" dxfId="30" priority="38" operator="between">
      <formula>0.01</formula>
      <formula>0.99</formula>
    </cfRule>
    <cfRule type="cellIs" dxfId="29" priority="39" operator="equal">
      <formula>0</formula>
    </cfRule>
    <cfRule type="containsText" dxfId="28" priority="40" operator="containsText" text="0%">
      <formula>NOT(ISERROR(SEARCH("0%",J17)))</formula>
    </cfRule>
  </conditionalFormatting>
  <conditionalFormatting sqref="J15:K15">
    <cfRule type="cellIs" dxfId="27" priority="29" operator="equal">
      <formula>1</formula>
    </cfRule>
    <cfRule type="cellIs" dxfId="26" priority="30" operator="between">
      <formula>0.01</formula>
      <formula>0.99</formula>
    </cfRule>
    <cfRule type="cellIs" dxfId="25" priority="31" operator="equal">
      <formula>0</formula>
    </cfRule>
    <cfRule type="containsText" dxfId="24" priority="32" operator="containsText" text="0%">
      <formula>NOT(ISERROR(SEARCH("0%",J15)))</formula>
    </cfRule>
  </conditionalFormatting>
  <conditionalFormatting sqref="J21:K21">
    <cfRule type="cellIs" dxfId="23" priority="21" operator="equal">
      <formula>1</formula>
    </cfRule>
    <cfRule type="cellIs" dxfId="22" priority="22" operator="between">
      <formula>0.01</formula>
      <formula>0.99</formula>
    </cfRule>
    <cfRule type="cellIs" dxfId="21" priority="23" operator="equal">
      <formula>0</formula>
    </cfRule>
    <cfRule type="containsText" dxfId="20" priority="24" operator="containsText" text="0%">
      <formula>NOT(ISERROR(SEARCH("0%",J21)))</formula>
    </cfRule>
  </conditionalFormatting>
  <conditionalFormatting sqref="J34:K34">
    <cfRule type="cellIs" dxfId="19" priority="17" operator="equal">
      <formula>1</formula>
    </cfRule>
    <cfRule type="cellIs" dxfId="18" priority="18" operator="between">
      <formula>0.01</formula>
      <formula>0.99</formula>
    </cfRule>
    <cfRule type="cellIs" dxfId="17" priority="19" operator="equal">
      <formula>0</formula>
    </cfRule>
    <cfRule type="containsText" dxfId="16" priority="20" operator="containsText" text="0%">
      <formula>NOT(ISERROR(SEARCH("0%",J34)))</formula>
    </cfRule>
  </conditionalFormatting>
  <conditionalFormatting sqref="J35:K35">
    <cfRule type="cellIs" dxfId="15" priority="13" operator="equal">
      <formula>1</formula>
    </cfRule>
    <cfRule type="cellIs" dxfId="14" priority="14" operator="between">
      <formula>0.01</formula>
      <formula>0.99</formula>
    </cfRule>
    <cfRule type="cellIs" dxfId="13" priority="15" operator="equal">
      <formula>0</formula>
    </cfRule>
    <cfRule type="containsText" dxfId="12" priority="16" operator="containsText" text="0%">
      <formula>NOT(ISERROR(SEARCH("0%",J35)))</formula>
    </cfRule>
  </conditionalFormatting>
  <conditionalFormatting sqref="J25:K31">
    <cfRule type="cellIs" dxfId="11" priority="9" operator="equal">
      <formula>1</formula>
    </cfRule>
    <cfRule type="cellIs" dxfId="10" priority="10" operator="between">
      <formula>0.01</formula>
      <formula>0.99</formula>
    </cfRule>
    <cfRule type="cellIs" dxfId="9" priority="11" operator="equal">
      <formula>0</formula>
    </cfRule>
    <cfRule type="containsText" dxfId="8" priority="12" operator="containsText" text="0%">
      <formula>NOT(ISERROR(SEARCH("0%",J25)))</formula>
    </cfRule>
  </conditionalFormatting>
  <conditionalFormatting sqref="K2">
    <cfRule type="cellIs" dxfId="7" priority="5" operator="equal">
      <formula>1</formula>
    </cfRule>
    <cfRule type="cellIs" dxfId="6" priority="6" operator="between">
      <formula>0.01</formula>
      <formula>0.99</formula>
    </cfRule>
    <cfRule type="cellIs" dxfId="5" priority="7" operator="equal">
      <formula>0</formula>
    </cfRule>
    <cfRule type="containsText" dxfId="4" priority="8" operator="containsText" text="0%">
      <formula>NOT(ISERROR(SEARCH("0%",K2)))</formula>
    </cfRule>
  </conditionalFormatting>
  <conditionalFormatting sqref="N2">
    <cfRule type="cellIs" dxfId="3" priority="1" operator="equal">
      <formula>1</formula>
    </cfRule>
    <cfRule type="cellIs" dxfId="2" priority="2" operator="between">
      <formula>0.01</formula>
      <formula>0.99</formula>
    </cfRule>
    <cfRule type="cellIs" dxfId="1" priority="3" operator="equal">
      <formula>0</formula>
    </cfRule>
    <cfRule type="containsText" dxfId="0" priority="4" operator="containsText" text="0%">
      <formula>NOT(ISERROR(SEARCH("0%",N2)))</formula>
    </cfRule>
  </conditionalFormatting>
  <hyperlinks>
    <hyperlink ref="M14" r:id="rId1" display="https://drive.google.com/drive/folders/1Xpsp_sdnN9V5qjASAjAfgopshpBcVC5I"/>
    <hyperlink ref="M11" r:id="rId2"/>
    <hyperlink ref="V49" r:id="rId3" display="https://www.minjusticia.gov.co/Normatividad/Normatividad/Resoluciones/Resoluciones_2020"/>
  </hyperlinks>
  <pageMargins left="0.75" right="0.75" top="1" bottom="1" header="0.5" footer="0.5"/>
  <pageSetup orientation="portrait" horizontalDpi="4294967292" verticalDpi="4294967292"/>
  <drawing r:id="rId4"/>
  <legacyDrawing r:id="rId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81cc8fc0-8d1e-4295-8f37-5d076116407c">2TV4CCKVFCYA-109545416-59</_dlc_DocId>
    <_dlc_DocIdUrl xmlns="81cc8fc0-8d1e-4295-8f37-5d076116407c">
      <Url>https://www.minjusticia.gov.co/servicio-ciudadano/_layouts/15/DocIdRedir.aspx?ID=2TV4CCKVFCYA-109545416-59</Url>
      <Description>2TV4CCKVFCYA-109545416-59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2CCF1444292B62468B97730FAD3E700B" ma:contentTypeVersion="1" ma:contentTypeDescription="Crear nuevo documento." ma:contentTypeScope="" ma:versionID="76794c3e1bc546135fb988beab959ef1">
  <xsd:schema xmlns:xsd="http://www.w3.org/2001/XMLSchema" xmlns:xs="http://www.w3.org/2001/XMLSchema" xmlns:p="http://schemas.microsoft.com/office/2006/metadata/properties" xmlns:ns2="81cc8fc0-8d1e-4295-8f37-5d076116407c" targetNamespace="http://schemas.microsoft.com/office/2006/metadata/properties" ma:root="true" ma:fieldsID="34dd9b2fcc64672269ba2b3783a277d6" ns2:_="">
    <xsd:import namespace="81cc8fc0-8d1e-4295-8f37-5d076116407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E6F823-40E4-40C0-A3AF-C45F4EE35CB9}"/>
</file>

<file path=customXml/itemProps2.xml><?xml version="1.0" encoding="utf-8"?>
<ds:datastoreItem xmlns:ds="http://schemas.openxmlformats.org/officeDocument/2006/customXml" ds:itemID="{B2881E61-EC85-4076-8BB5-41B1779CB117}"/>
</file>

<file path=customXml/itemProps3.xml><?xml version="1.0" encoding="utf-8"?>
<ds:datastoreItem xmlns:ds="http://schemas.openxmlformats.org/officeDocument/2006/customXml" ds:itemID="{8E5F825A-03F1-4497-A9AB-31FCC807F79B}"/>
</file>

<file path=customXml/itemProps4.xml><?xml version="1.0" encoding="utf-8"?>
<ds:datastoreItem xmlns:ds="http://schemas.openxmlformats.org/officeDocument/2006/customXml" ds:itemID="{1F0E0673-CFCD-4596-9AB9-9CCEABB880C2}"/>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Cronograma 2020 consolidado</vt:lpstr>
      <vt:lpstr>Reporte 1º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Suárez</dc:creator>
  <cp:lastModifiedBy>eri lae</cp:lastModifiedBy>
  <cp:lastPrinted>2020-05-18T20:37:39Z</cp:lastPrinted>
  <dcterms:created xsi:type="dcterms:W3CDTF">2019-01-13T03:35:50Z</dcterms:created>
  <dcterms:modified xsi:type="dcterms:W3CDTF">2020-06-23T13:46:03Z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0x0101002CCF1444292B62468B97730FAD3E700B</vt:lpwstr>
  </property>
  <property fmtid="{D5CDD505-2E9C-101B-9397-08002B2CF9AE}" pid="3" name="_dlc_DocIdItemGuid">
    <vt:lpwstr>4fc3d68b-7f4c-4029-b509-39918883e281</vt:lpwstr>
  </property>
</Properties>
</file>