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comments2.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javvid\Desktop\Plan de participacion ciudadana 2023\"/>
    </mc:Choice>
  </mc:AlternateContent>
  <bookViews>
    <workbookView xWindow="0" yWindow="0" windowWidth="27675" windowHeight="11760" firstSheet="3" activeTab="3"/>
  </bookViews>
  <sheets>
    <sheet name="  PIGA 2020" sheetId="3" r:id="rId1"/>
    <sheet name="PIGA 2021" sheetId="6" r:id="rId2"/>
    <sheet name="PIGA 2022" sheetId="7" r:id="rId3"/>
    <sheet name="PIGA 2023" sheetId="8" r:id="rId4"/>
  </sheets>
  <definedNames>
    <definedName name="_xlnm.Print_Titles" localSheetId="0">'PIGA 2021'!$8:$10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2" i="8" l="1"/>
  <c r="AL7" i="8"/>
  <c r="AL8" i="8"/>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6" i="8"/>
  <c r="AL37" i="8"/>
  <c r="AL38" i="8"/>
  <c r="AL39" i="8"/>
  <c r="AL6" i="8"/>
  <c r="P40" i="8"/>
  <c r="S40" i="8"/>
  <c r="V40" i="8"/>
  <c r="M40" i="8"/>
  <c r="AC40" i="8"/>
  <c r="AC41" i="8" s="1"/>
  <c r="AF40" i="8"/>
  <c r="AI40" i="8"/>
  <c r="Z40" i="8"/>
  <c r="Y7" i="8"/>
  <c r="Y8" i="8"/>
  <c r="Y9" i="8"/>
  <c r="Y10" i="8"/>
  <c r="Y11" i="8"/>
  <c r="Y12" i="8"/>
  <c r="Y13" i="8"/>
  <c r="Y14" i="8"/>
  <c r="Y15" i="8"/>
  <c r="Y16" i="8"/>
  <c r="Y17" i="8"/>
  <c r="Y18" i="8"/>
  <c r="Y19" i="8"/>
  <c r="Y20" i="8"/>
  <c r="Y21" i="8"/>
  <c r="Y22" i="8"/>
  <c r="Y23" i="8"/>
  <c r="Y24" i="8"/>
  <c r="Y25" i="8"/>
  <c r="Y26" i="8"/>
  <c r="Y27" i="8"/>
  <c r="Y28" i="8"/>
  <c r="Y29" i="8"/>
  <c r="Y30" i="8"/>
  <c r="Y31" i="8"/>
  <c r="Y32" i="8"/>
  <c r="Y33" i="8"/>
  <c r="Y34" i="8"/>
  <c r="Y35" i="8"/>
  <c r="Y36" i="8"/>
  <c r="Y37" i="8"/>
  <c r="Y38" i="8"/>
  <c r="Y39" i="8"/>
  <c r="Y6" i="8"/>
  <c r="AT21" i="8"/>
  <c r="AG19" i="7"/>
  <c r="K14" i="7"/>
  <c r="K16" i="7"/>
  <c r="K19" i="7"/>
  <c r="K20" i="7"/>
  <c r="K30" i="7"/>
  <c r="K14" i="3"/>
  <c r="K16" i="3"/>
  <c r="K19" i="3"/>
  <c r="K20" i="3"/>
  <c r="K30" i="3"/>
  <c r="AG19" i="3"/>
  <c r="K14" i="6"/>
  <c r="K16" i="6"/>
  <c r="K19" i="6"/>
  <c r="AG19" i="6"/>
  <c r="K20" i="6"/>
  <c r="K30" i="6"/>
  <c r="AF41" i="8" l="1"/>
  <c r="Y40" i="8"/>
  <c r="AI41" i="8"/>
  <c r="Z41" i="8"/>
  <c r="AL40" i="8"/>
</calcChain>
</file>

<file path=xl/comments1.xml><?xml version="1.0" encoding="utf-8"?>
<comments xmlns="http://schemas.openxmlformats.org/spreadsheetml/2006/main">
  <authors>
    <author>Administrador</author>
  </authors>
  <commentList>
    <comment ref="E11" authorId="0" shapeId="0">
      <text>
        <r>
          <rPr>
            <b/>
            <sz val="9"/>
            <color indexed="81"/>
            <rFont val="Tahoma"/>
            <family val="2"/>
          </rPr>
          <t>Administrador:</t>
        </r>
        <r>
          <rPr>
            <sz val="9"/>
            <color indexed="81"/>
            <rFont val="Tahoma"/>
            <family val="2"/>
          </rPr>
          <t xml:space="preserve">
VERIFICAR DEFINICIÒN</t>
        </r>
      </text>
    </comment>
  </commentList>
</comments>
</file>

<file path=xl/comments2.xml><?xml version="1.0" encoding="utf-8"?>
<comments xmlns="http://schemas.openxmlformats.org/spreadsheetml/2006/main">
  <authors>
    <author>Administrador</author>
  </authors>
  <commentList>
    <comment ref="E11" authorId="0" shapeId="0">
      <text>
        <r>
          <rPr>
            <b/>
            <sz val="9"/>
            <color indexed="81"/>
            <rFont val="Tahoma"/>
            <family val="2"/>
          </rPr>
          <t>Administrador:</t>
        </r>
        <r>
          <rPr>
            <sz val="9"/>
            <color indexed="81"/>
            <rFont val="Tahoma"/>
            <family val="2"/>
          </rPr>
          <t xml:space="preserve">
VERIFICAR DEFINICIÒN</t>
        </r>
      </text>
    </comment>
  </commentList>
</comments>
</file>

<file path=xl/comments3.xml><?xml version="1.0" encoding="utf-8"?>
<comments xmlns="http://schemas.openxmlformats.org/spreadsheetml/2006/main">
  <authors>
    <author>Administrador</author>
  </authors>
  <commentList>
    <comment ref="E11" authorId="0" shapeId="0">
      <text>
        <r>
          <rPr>
            <b/>
            <sz val="9"/>
            <color indexed="81"/>
            <rFont val="Tahoma"/>
            <family val="2"/>
          </rPr>
          <t>Administrador:</t>
        </r>
        <r>
          <rPr>
            <sz val="9"/>
            <color indexed="81"/>
            <rFont val="Tahoma"/>
            <family val="2"/>
          </rPr>
          <t xml:space="preserve">
VERIFICAR DEFINICIÒN</t>
        </r>
      </text>
    </comment>
  </commentList>
</comments>
</file>

<file path=xl/sharedStrings.xml><?xml version="1.0" encoding="utf-8"?>
<sst xmlns="http://schemas.openxmlformats.org/spreadsheetml/2006/main" count="681" uniqueCount="283">
  <si>
    <t>FORMATO 
PROGRAMACION Y SEGUIMIENTO DEL PLAN DE GESTION AMBIENTAL 
VIGENCIA 2020</t>
  </si>
  <si>
    <t>Fecha:</t>
  </si>
  <si>
    <t>PROGRAMACION</t>
  </si>
  <si>
    <t>SEGUIMIENTO</t>
  </si>
  <si>
    <t xml:space="preserve">OBJETIVO </t>
  </si>
  <si>
    <t xml:space="preserve">META </t>
  </si>
  <si>
    <t>NOMBRE DEL INDICADOR</t>
  </si>
  <si>
    <t>FÓRMULA DE CÁLCULO DEL INDICADOR</t>
  </si>
  <si>
    <t>ASPECTO AMBIENTAL</t>
  </si>
  <si>
    <t>PROGRAMAS</t>
  </si>
  <si>
    <t>ACTIVIDADES</t>
  </si>
  <si>
    <t>FECHA DE INICIO</t>
  </si>
  <si>
    <t>FECHA DE FINALIZACIÓN</t>
  </si>
  <si>
    <t>RECURSOS ECONOMICOS Y/O MATERIALES NECESARIOS</t>
  </si>
  <si>
    <t>RESPONSABLES</t>
  </si>
  <si>
    <t>PERIODICIDAD</t>
  </si>
  <si>
    <t>AVANCE</t>
  </si>
  <si>
    <t>RESULTADOS ALCANZADOS CON LA ACTIVIDAD</t>
  </si>
  <si>
    <t>DIFICULTADES PRESENTADAS</t>
  </si>
  <si>
    <t>ENE</t>
  </si>
  <si>
    <t>FEB</t>
  </si>
  <si>
    <t>MAR</t>
  </si>
  <si>
    <t>ABR</t>
  </si>
  <si>
    <t>MAY</t>
  </si>
  <si>
    <t>JUN</t>
  </si>
  <si>
    <t>JUL</t>
  </si>
  <si>
    <t>AGOS</t>
  </si>
  <si>
    <t>SEPT</t>
  </si>
  <si>
    <t>OCT</t>
  </si>
  <si>
    <t>NOV</t>
  </si>
  <si>
    <t>DIC</t>
  </si>
  <si>
    <t xml:space="preserve">SENSIBILIZAR A LOS FUNCIONARIOS Y SERVIDORES DE LA ENTIDAD  EN LOS TEMAS DEL PLAN  INSTITUCIONAL DE GESTIÓN AMBIENTAL  </t>
  </si>
  <si>
    <t>Meta 1: Para el año 2020 se capacitará a funcionarios de la Entidad que actuarán como líderes  para el Plan Institucional de Gestión Ambiental.</t>
  </si>
  <si>
    <t>Porcentaje de líderes capacitados en temas de Gestión Ambiental</t>
  </si>
  <si>
    <t>(Total de funcionarios líderes capacitados en temas de Gestión Ambiental / Total de funcionarios líderes para el Plan Institucional de Gestión Ambiental)*100</t>
  </si>
  <si>
    <t xml:space="preserve">MANEJO EFICIENTE DE LOS RECURSOS </t>
  </si>
  <si>
    <t>CAPACITACIÓN  EN EL PLAN DE GESTIÓN AMBIENTAL</t>
  </si>
  <si>
    <t xml:space="preserve">1. Efectuar  capacitación en gestión Ambiental 
2. Realizar tres campañas de sensibilización a los funcionarios y servidores de la Entidad sobre los programas del Plan de Gestión Ambiental. 
3. Expedir comunicaciones con recomendaciones generales para cada uno de los programas  que permitan sensibilizar  al todo el personal de la entidad. 
</t>
  </si>
  <si>
    <t xml:space="preserve">Apoyo logístico del Grupo deGestión Humana.
</t>
  </si>
  <si>
    <t xml:space="preserve">Grupo de gestión Administrativa, Financiera y  Contable </t>
  </si>
  <si>
    <t>Trimestal</t>
  </si>
  <si>
    <t>x</t>
  </si>
  <si>
    <t>se realizó capacitacion de manejo de residuos en época de emergencia sanitaria el dia 31/06/20 para 25 funcionarios en representacion de las diferentes dependencias.</t>
  </si>
  <si>
    <t>El PIGA se empezó a ejecutar desde junio 2020 debido a la emergencia sanitaria, y a la aprobacion en el mes de julio del mismo, por tal razon los soportes existentes hacen referencia al segundo semestre del año.</t>
  </si>
  <si>
    <r>
      <t>CONTRATACION</t>
    </r>
    <r>
      <rPr>
        <sz val="16"/>
        <color indexed="10"/>
        <rFont val="Arial"/>
        <family val="2"/>
      </rPr>
      <t xml:space="preserve">                           </t>
    </r>
    <r>
      <rPr>
        <sz val="16"/>
        <rFont val="Arial"/>
        <family val="2"/>
      </rPr>
      <t xml:space="preserve">                                                                                                                                                                                                                                                                                                                                                                                                                     
                                                                                                                                                                                                                                                     Meta: Para el año 2013 se requerira la INCORPORACIÓN DEL COMPONENTE AMBIENTAL en la contratación con ocasión del desarrollo del Plan de Gestión Ambiental "¡Comprometidos con el Medio Ambiente!". 
</t>
    </r>
  </si>
  <si>
    <t>Meta 2: Para el año 2020 se sensibilizará al 100% los funcionarios y servidores de la Entidad con mínimo tres campañas en los temas del Plan Institucional de Gestión Ambiental.</t>
  </si>
  <si>
    <t xml:space="preserve">Número de campañas de sensibilización realizadas </t>
  </si>
  <si>
    <t>UTILIZAR DE MANERA EFICIENTE Y RACIONAL EL RECURSO AGUA</t>
  </si>
  <si>
    <r>
      <t xml:space="preserve">
Meta: Para el año 2020 se mantendrá el consumo bimestral de agua  per-cápita  &lt;=  </t>
    </r>
    <r>
      <rPr>
        <sz val="16"/>
        <color indexed="10"/>
        <rFont val="Arial"/>
        <family val="2"/>
      </rPr>
      <t>xxx</t>
    </r>
    <r>
      <rPr>
        <sz val="16"/>
        <rFont val="Arial"/>
        <family val="2"/>
      </rPr>
      <t xml:space="preserve"> m3
</t>
    </r>
  </si>
  <si>
    <t>consumo bimestral  de agua en m3 per capita</t>
  </si>
  <si>
    <t>número de m3 de agua-per-cápita consumidos bimenstralmente</t>
  </si>
  <si>
    <t xml:space="preserve">CONSUMO DE AGUA </t>
  </si>
  <si>
    <t>USO EFICIENTE Y RACIONAL DEL AGUA</t>
  </si>
  <si>
    <t xml:space="preserve">1. Registrar los consumos de agua bimestralmente en M3
2. Expedir comunicación con  recomendaciones para el uso eficiente y racional del agua.
3. Realizar una inspección a las instalaciones físicas con el fin de identificar zonas de consumo de agua y  consumos innecesarios.
4. Identificar las zonas de consumo de agua con avisos informativos sobre el ahorro y uso eficiente del agua. 
5. Efectuar visita a las diferentes sedes en donde funcionan las dependencias de la entidad  con el fin de identificar zonas que aún cuenten con instalaciones de alto consumo de agua
6. Efectuar un diagnóstico de la necesidad de adquirir elementos adicionales que contribuyan al ahorro del consumo de agua.
7. Hacer seguimiento para verificar la efectividad del programa y cumplimiento del objetivo planteado.
</t>
  </si>
  <si>
    <t>Apoyo del personal del Grupo de Administrativa,  del personal encargado del servicio de mantenimiento a la Entidad y de La Administración de las Copropiedades</t>
  </si>
  <si>
    <t>Trimestral</t>
  </si>
  <si>
    <t>Se realiza el registro de los consumo de agua y se compara con el mismo periodo del año anterior, se realizo campaña de  sensibilizacion del agua, ademas de la instalacion de ahorradores de agua en las instalaciones del MDJ.</t>
  </si>
  <si>
    <t xml:space="preserve">SENSIBILIZACION          
Meta: Para el año 2013 se pretende realizar dos eventos (2) sobre el uso eficiente de los servicios publicos domiciliarios.
Formula de cálculo del Indicador: Cumplimiento de actividades =  N° de actividades realizadas/ N° Total de actividades propuestas.                                                                                                                                                                                </t>
  </si>
  <si>
    <t>SEP</t>
  </si>
  <si>
    <t xml:space="preserve">UTILIZAR DE MANERA EFICIENTE Y RACIONAL EL RECURSO ENERGÍA ELÉCTRICA. </t>
  </si>
  <si>
    <r>
      <t xml:space="preserve">Meta: Para el año 2020 se mantendrá el consumo mensual de energía eléctrica  per-capita   &lt;=  </t>
    </r>
    <r>
      <rPr>
        <sz val="16"/>
        <color indexed="10"/>
        <rFont val="Arial"/>
        <family val="2"/>
      </rPr>
      <t>xx</t>
    </r>
    <r>
      <rPr>
        <sz val="16"/>
        <rFont val="Arial"/>
        <family val="2"/>
      </rPr>
      <t xml:space="preserve"> kw-h
</t>
    </r>
  </si>
  <si>
    <t>consumo mensual de energía eléctrica en KW-H</t>
  </si>
  <si>
    <t>numero de kw-h consumidos en el mes.</t>
  </si>
  <si>
    <t>CONSUMO DE ENERGÍA ELÉCTRICA</t>
  </si>
  <si>
    <t>USO EFICIENTE Y RACIONAL ENERGÍA ELÉCTRICA</t>
  </si>
  <si>
    <t xml:space="preserve">1. Registrar los consumos de energía eléctrica mensual en KW-H.
2. Expedir comunicación con  recomendaciones para el uso eficiente y racional de la energía eléctrica. 
3. Realizar una inspección a las instalaciones lumínicas con el fin de identificar zonas de consumo energético y  consumos innecesarios.
4. Efectuar visita a las diferentes sedes en donde funcionan las dependencias de la entidad  con el fin de identificar zonas que aún cuenten con fuentes lumínicas T12 o de baja eficiencia lumínica. 
5. Cambiar aquellas lámparas T12 o de baja eficiencia lumínica por lámparas de mayor eficiencia lumínica, de conformidad con los recursos disponibles.
6. Hacer seguimiento para verificar la efectividad del programa y cumplimiento del objetivo planteado
</t>
  </si>
  <si>
    <t xml:space="preserve">Apoyo del personal del Grupo de Administrativa y del personal encargado del servicio de mantenimiento a la Entidad y de la Administración de las Copropiedades
Recursos presupuestales en el Plan de Compras de la Entidad para la adquisición de luminarias que cumplan con la normatividad vigente, conforme al presupuesto apropiado. </t>
  </si>
  <si>
    <t xml:space="preserve">Anual </t>
  </si>
  <si>
    <t>Se realiza el registro del consumo de energia, instalacion de luminaria ahorradora, y campañas de sensiblizacion de la energia.</t>
  </si>
  <si>
    <r>
      <t xml:space="preserve">SENSIBILIZACION  </t>
    </r>
    <r>
      <rPr>
        <sz val="16"/>
        <color indexed="10"/>
        <rFont val="Arial"/>
        <family val="2"/>
      </rPr>
      <t xml:space="preserve">        
</t>
    </r>
    <r>
      <rPr>
        <sz val="16"/>
        <rFont val="Arial"/>
        <family val="2"/>
      </rPr>
      <t xml:space="preserve">
Meta: Para el año 2013 se pretende realizar dos eventos (2) sobre el uso eficiente de los servicios publicos domiciliarios.
Formula de calculo del Indicador: Cumplimiento de actividades =  N° de actividades realizadas/ N° Total de actividades propuestas.</t>
    </r>
  </si>
  <si>
    <t>Realizar dos (2) eventos (Campañas, Eventos, Avisos, etc) sobre el programa, uso eficiente de los servicios publicos domiciliarios.</t>
  </si>
  <si>
    <t>En caso de requerirse, se solicitara el apoyo a la Sub de G. H. y a las Entidades operadoras competentes; las capacitaciones relacionadas con el tema.</t>
  </si>
  <si>
    <t>Semestral</t>
  </si>
  <si>
    <t xml:space="preserve">RACIONALIZAR EL CONSUMO DE PAPEL 
</t>
  </si>
  <si>
    <r>
      <t xml:space="preserve">                                                                                                                                                                                                                                                                                                                                                                                                                                                                                                                                                                                                                                                                                                                                                                                                                                                                      
Meta: Para el año 2020 se mantendrá el consumo de papel en un número trimestral de resmas &lt;= </t>
    </r>
    <r>
      <rPr>
        <sz val="16"/>
        <color indexed="10"/>
        <rFont val="Arial"/>
        <family val="2"/>
      </rPr>
      <t>xxx</t>
    </r>
  </si>
  <si>
    <t xml:space="preserve">Consumo trimestral de resmas de papel </t>
  </si>
  <si>
    <t>Número de resmas de papel consumidas en el trimestre</t>
  </si>
  <si>
    <t>CONSUMO DE PAPEL</t>
  </si>
  <si>
    <r>
      <t xml:space="preserve">USO EFICIENTE DEL PAPEL                                                                                                                                                                        </t>
    </r>
    <r>
      <rPr>
        <sz val="16"/>
        <color indexed="10"/>
        <rFont val="Arial"/>
        <family val="2"/>
      </rPr>
      <t xml:space="preserve">
</t>
    </r>
  </si>
  <si>
    <t xml:space="preserve">1. Efectuar diagnóstico para implementar medidas orientadas  a la gestión documental  que permitan la disminución de papel.
2. Establecer una política de  reducción de consumo de papel en concordancia con la Directiva Presidencial No. 04 de 2012 sobre eficiencia Administrativa y lineamientos de la política cero papel  en la Administración Pública. 
3. Expedir comunicados y/o instructivos en los que se establezcan directrices referentes al uso racional del papel.
4. Realizar la revisión de los procesos y procedimientos de la entidad, según priorización que hacen parte del sistema Integrado de Gestión Institucional (SIG), con el fin de identificar oportunidades de reducción de consumo de papel y relizar sugerencias a las dependecias 
5. Registrar y establecer los consumos en resmas de papel por dependencia de manera periódica y buscar mecanismos de disminución para apoyar la gestión Ambiental de la entidad. 
6. Adelantar  acciones para continuar incentivando  el uso de escáner para que los documentos sean manejados digitalmente. 
                                                                                                                                    </t>
  </si>
  <si>
    <t xml:space="preserve">Apoyo del personal del Grupo de Administrativa
 </t>
  </si>
  <si>
    <t>Se realiza campaña de sensibilizacion, y se realiza un seguimiento al uso de resmas de papel por dependencia.</t>
  </si>
  <si>
    <t>CONTROLAR EL MANEJO DE LOS RESIDUOS SÓLIDOS GENERADOS DE LAS DIFERENTES ACTIVIDADES INTERNAS DEL MINISTERIO</t>
  </si>
  <si>
    <t xml:space="preserve">
Meta: Durante el año 2020 se cumplirá con la realización de las actividades programadas para el control y manejo de residuos sólidos peligros y no peligrosos.
</t>
  </si>
  <si>
    <t>Cumplimiento de actividades para el control y manejo de residuos sólidos peligros y no peligrosos</t>
  </si>
  <si>
    <t xml:space="preserve"> (Actividades realizadas para el control y manejo de residuos sòlidos peligros y no peligrosos)/Total de actividades programadas para el control y manejo de residuos sòlidos peligros y no peligrosos)*100</t>
  </si>
  <si>
    <t>GENERACIÓN DE RESIDUOS</t>
  </si>
  <si>
    <t>MANEJO DE RESIDUOS SÒLIDOS</t>
  </si>
  <si>
    <t xml:space="preserve">1. Elaborar panorama e inventario de los agentes generadores de residuos sólidos peligrosos y no peligrosos. 
2. Clasificación de los residuos peligros y no peligros, teniendo en cuenta sus diferentes categorías propendiendo que la clasificación se realice desde la fuente.
3. Realizar la inspección y verificación del cumplimiento de la normatividad vigente en el acopio de los residuos sólidos peligros y no peligrosos. 
4. Registrar las cantidades generadas de residuos sólidos peligrosos y no peligrosos periódicamente. 
5. Adelantar  las gestiones  necesarias ante los organismos debidamente autorizados para recoger y efectuar la disposición final de los residuos generados.  
6. Coordinar la recolección y entrega de residuos sólidos peligros y no peligrosos dando cumplimiento a la normatividad vigente. 
Nota: Para los casos en que aplique los organismos recolectores entregarán los certificados de los proveedores sobre la adecuada disposición, que garanticen que se ha dado cumplimiento a los requisitos legales que para el efecto se han establecido.
</t>
  </si>
  <si>
    <t xml:space="preserve">Apoyo del personal del Grupo de Administrativa y del personal encargado de prestar el servicio de aseo y mantenimiento.
Recursos presupuestales en el Plan de Compras de la Entidad para la adquisición elementos que permitan el adecuado control y manejo de residuos sólidos peligros y no peligrosos.
</t>
  </si>
  <si>
    <t>Se realiza almacenaje, embalaje y entrega de residuos peligrosos a las entidades autorizadas para este proceso.</t>
  </si>
  <si>
    <t>Desarrollar e Implementar alternativas que garanticen una adecuada calidad de aire y la disminución en los niveles de emisión sonora en el Ministerio del Interior</t>
  </si>
  <si>
    <t>PROGRAMA CALIDAD DE AIRE Y CONTROL DE RUIDO</t>
  </si>
  <si>
    <t>Identificación de los equipos con mayores niveles de ruido y emisión de gases.</t>
  </si>
  <si>
    <t>Verificación de la vigencia del certificado de gases de los automóviles de propiedad</t>
  </si>
  <si>
    <t>Identificación de las áreas potenciales de contaminación atmosférica y sonora.</t>
  </si>
  <si>
    <t>% de actividades realizadas-Cumplimiento de actividades = (N° de actividades realizadas/ N° de actividades planeadas) *100</t>
  </si>
  <si>
    <t>Cumplimiento de valores permisibles de emisión de contaminantes - ( Concentración de sustancias medidas / concentración limite permisible )*100- Cumplir con el 70% de las actividades planeadas en el programa
indicador</t>
  </si>
  <si>
    <t>Seguimiento a los programas de mantenimiento preventivo y correctivo de los equipos que generan ruido y emiten gases.- Obtener valores inferiores en un 20% a los niveles de emisión permisibles según normatividad ambiental aplicable</t>
  </si>
  <si>
    <t xml:space="preserve">REALIZAR SEGUIMIENTO, EVALUACIÓN Y MEJORAMIENTO  AL PLAN DE GESTIÓN AMBIENTAL </t>
  </si>
  <si>
    <t xml:space="preserve">Meta:  Para el año 2020  se  relizarán tres informes de seguimiento, evaluación  y mejora al Plan Institucional  de Gestión Ambiental.                                                                                                                                                                                      
</t>
  </si>
  <si>
    <t xml:space="preserve"> Informes de seguimiento, evaluación  y mejora al Plan de Gestión Ambiental.</t>
  </si>
  <si>
    <t>Número de Informes presentados</t>
  </si>
  <si>
    <t>CONTROL DE ASPECTOS AMBIENTALES</t>
  </si>
  <si>
    <t xml:space="preserve">SEGUIMIENTO, EVALUACIÓN Y MEJORAMIENTO  </t>
  </si>
  <si>
    <t xml:space="preserve">1. Recolección  y análisis de la información
2.  Elaboración del informe de seguimiento, evaluación y mejoramiento.
3. Presentación de informes
4. Elaboración Plan de mejoramiento, según aplique
</t>
  </si>
  <si>
    <t xml:space="preserve">Apoyo Institutucional y recursos presupuestales en el Plan de Adquisiciones </t>
  </si>
  <si>
    <t>Se aprobo el plan PGA por parte del MDJ para su ejecucion, teniendo en cuenta la emergencia sanitaria</t>
  </si>
  <si>
    <t xml:space="preserve">Elaboró: </t>
  </si>
  <si>
    <t xml:space="preserve">Revisó: </t>
  </si>
  <si>
    <t xml:space="preserve">Coordiandor Grupo de Gestión Administrativa, Financiera y Contable </t>
  </si>
  <si>
    <t xml:space="preserve">Aprobó: </t>
  </si>
  <si>
    <t>TRD: 4041.39</t>
  </si>
  <si>
    <t>FORMATO 
PROGRAMACION Y SEGUIMIENTO DEL PLAN DE GESTION AMBIENTAL 
VIGENCIA 2021</t>
  </si>
  <si>
    <t>Meta 1: Para el año 2021 se capacitará a funcionarios de la Entidad que actuarán como líderes  para el Plan Institucional de Gestión Ambiental.</t>
  </si>
  <si>
    <t>Se abrobo un cronograma de capacitaciones ambientales, con tematica de los cuatro objetivos principales del PIGA, gracias a la colaboracion de la gobernacion de cundinamarca, queines seran los encargados en la vigencia 2021 de realizar las mismas.( Se adjunta cronograma y capacitador)</t>
  </si>
  <si>
    <t>ninguna</t>
  </si>
  <si>
    <t>Meta 2: Para el año 2021 se sensibilizará al 100% los funcionarios y servidores de la Entidad con mínimo tres campañas en los temas del Plan Institucional de Gestión Ambiental.</t>
  </si>
  <si>
    <t xml:space="preserve">
Meta: Para el año 2021 se realizara seguimiento del consumo bimestral de agua
</t>
  </si>
  <si>
    <t xml:space="preserve">1. Registrar los consumos de agua bimestralmente.
2. Expedir comunicación con  recomendaciones para el uso eficiente y racional del agua.
3. Realizar una inspección a las instalaciones físicas con el fin de identificar zonas de consumo de agua y  consumos innecesarios.
4. Identificar las zonas de consumo de agua con avisos informativos sobre el ahorro y uso eficiente del agua. 
5. Efectuar visita a las diferentes sedes en donde funcionan las dependencias de la entidad  con el fin de identificar zonas que aún cuenten con instalaciones de alto consumo de agua
6. Efectuar un diagnóstico de la necesidad de adquirir elementos adicionales que contribuyan al ahorro del consumo de agua.
7. Hacer seguimiento para verificar la efectividad del programa y cumplimiento del objetivo planteado.
</t>
  </si>
  <si>
    <t>Dentro de GGA se realiza seguimiento mensual al consumo de agua, generando alertas y revision de los consumos, ademas se realizo  la capacitacion  el dia15/10/21, con la asistencia de aproximadamente 35 personas.</t>
  </si>
  <si>
    <t xml:space="preserve">
Meta: Para el año 2021 se realizara seguimiento del consumo mensual de energia
</t>
  </si>
  <si>
    <t xml:space="preserve">1. Registrar los consumos de energía eléctrica mensual.
2. Expedir comunicación con  recomendaciones para el uso eficiente y racional de la energía eléctrica. 
3. Realizar una inspección a las instalaciones lumínicas con el fin de identificar zonas de consumo energético y  consumos innecesarios.
4. Efectuar visita a las diferentes sedes en donde funcionan las dependencias de la entidad  con el fin de identificar zonas que aún cuenten con fuentes lumínicas T12 o de baja eficiencia lumínica. 
5. Cambiar aquellas lámparas T12 o de baja eficiencia lumínica por lámparas de mayor eficiencia lumínica, de conformidad con los recursos disponibles.
6. Hacer seguimiento para verificar la efectividad del programa y cumplimiento del objetivo planteado
</t>
  </si>
  <si>
    <t>Dentro de GGA se realiza seguimiento mensual al consumo de la energia, generando alertas y revision de los consumos, ademas se tiene programada la capacitacion para el dia11/11/21</t>
  </si>
  <si>
    <t xml:space="preserve">                                                                                                                                                                                                                                                                                                                                                                                                                                                                                                                                                                                                                                                                                                                                                                                                                                                                      
Meta: Para el año 2021 se mantendrá el consumo de papel en un número trimestral de resmas menor a 1350.</t>
  </si>
  <si>
    <t>Dentro de GGA se realiza seguimiento trimestral al consumo del papel, generando por dependencias creando alertas y revision de los consumos, ademas se tiene programada la capacitacion para el dia16/07/21, teniendo en cuenta que es el mes del medio ambiente.</t>
  </si>
  <si>
    <t xml:space="preserve">
Meta: Durante el año 2021 se cumplirá con la realización de las actividades programadas para el control y manejo de residuos sólidos peligros y no peligrosos.
</t>
  </si>
  <si>
    <t>Dentro de GGA se realiza seguimiento a la generacion de residuos generado en el MDJ, se realizan entregas periodicas a los agentes encargados para la disposicion final, ademas se realizo la primera capacitacion el dia 6/05/2021.</t>
  </si>
  <si>
    <t xml:space="preserve">Meta:  Para el año 2021  se  relizarán dos informes ( uno por cada semestre) de seguimiento, evaluación  y mejora al Plan Institucional  de Gestión Ambiental.                                                                                                                                                                                      
</t>
  </si>
  <si>
    <t>Se aprobo el plan PiGA por parte del MDJ para su ejecucion, teniendo en cuenta la emergencia sanitaria</t>
  </si>
  <si>
    <t>FORMATO 
PROGRAMACION Y SEGUIMIENTO DEL PLAN DE GESTION AMBIENTAL 
VIGENCIA 2022</t>
  </si>
  <si>
    <t>Meta 1: Para el año 2022 se capacitará a funcionarios de la Entidad que actuarán como líderes  para el Plan Institucional de Gestión Ambiental.</t>
  </si>
  <si>
    <t>(Total de funcionarios capacitados en temas de Gestión Ambiental / Total de funcionarios  para el Plan Institucional de Gestión Ambiental)*100</t>
  </si>
  <si>
    <t xml:space="preserve">1. 9 de mayo primera capacitacion Ciclo-reciclo.  2. Campaña disminucion uso desechables.  3. dia internacional de la tierra.   </t>
  </si>
  <si>
    <t>Meta 2: Para el año 2022 se sensibilizará al 100% los funcionarios y servidores de la Entidad con mínimo tres campañas en los temas del Plan Institucional de Gestión Ambiental.</t>
  </si>
  <si>
    <t xml:space="preserve">
Meta: Para el año 2022 se realizara seguimiento del consumo bimestral de agua
</t>
  </si>
  <si>
    <t>Revision periodica del consumo de agua en el MJD.</t>
  </si>
  <si>
    <t xml:space="preserve">
Meta: Para el año 2022 se realizara seguimiento del consumo mensual de energia
</t>
  </si>
  <si>
    <t>Mensual</t>
  </si>
  <si>
    <t>Revision periodica del consumo de energia en el MJD</t>
  </si>
  <si>
    <t xml:space="preserve">                                                                                                                                                                                                                                                                                                                                                                                                                                                                                                                                                                                                                                                                                                                                                                                                                                                                      
Meta: Para el año 2022 se mantendrá el consumo de papel en un número trimestral &lt;= 1336 resmas</t>
  </si>
  <si>
    <t>Revision periodica del consumo de papela en el MJD</t>
  </si>
  <si>
    <t xml:space="preserve">
Meta: Durante el año 2022 se cumplirá con la realización de las actividades programadas para el control y manejo de residuos sólidos peligros y no peligrosos.
</t>
  </si>
  <si>
    <t>Entrega de residuos aprovechables a la empresa asosciacion de recicladores crecer sin fronteras segun el acuerdo de corresponsabilidad 617 de 2022</t>
  </si>
  <si>
    <t xml:space="preserve">Meta:  Para el año 2022 se  relizarán un informe anual de seguimiento, evaluación  y mejora al Plan Institucional  de Gestión Ambiental.                                                                                                                                                                                      
</t>
  </si>
  <si>
    <t>Informe primer trimestre austeridad del gasto 2022.(marzo)</t>
  </si>
  <si>
    <t>Programación y seguimiento plan institucional de gestión ambiental 2023</t>
  </si>
  <si>
    <t>Primer trimestre</t>
  </si>
  <si>
    <t>Segundo trimestre</t>
  </si>
  <si>
    <t>Tercer trimestre</t>
  </si>
  <si>
    <t>Cuarto trimestre</t>
  </si>
  <si>
    <t>META  2023</t>
  </si>
  <si>
    <t>Programación</t>
  </si>
  <si>
    <t>RESULTADOS ALCANZADOS CON LAS ACTIVIDADES</t>
  </si>
  <si>
    <t>AGO</t>
  </si>
  <si>
    <t># cantidad de actividades programadas</t>
  </si>
  <si>
    <t># cantidad de actividades ejecutadas</t>
  </si>
  <si>
    <t>Sensibilizar a los funcionarios y servidores del MJD en el contenido del Plan Institucional de Gestión Ambiental.</t>
  </si>
  <si>
    <t xml:space="preserve">Cumplimiento de actividades programadas para sensibilizar a los funcionarios y servidores de la entidad en el contenido del PIGA. </t>
  </si>
  <si>
    <t>Porcentaje de funcionarios capacitados en gestión ambiental</t>
  </si>
  <si>
    <t>(Total de funcionarios capacitados en temas de Gestión Ambiental / Total de funcionarios MJD) x 100</t>
  </si>
  <si>
    <t>Manejo eficiente de recursos</t>
  </si>
  <si>
    <t>Capacitación en el Plan Institucional de Gestión Ambiental</t>
  </si>
  <si>
    <t>1. Actualizar el Plan Institucional de Gestión Ambiental.</t>
  </si>
  <si>
    <t>Feb</t>
  </si>
  <si>
    <t>Información sobre gestión ambiental.
Convocatoria a funcionarios para asistencia a capacitaciones.
Correo electrónico</t>
  </si>
  <si>
    <t>GGA con el apoyo del Grupo de Gestión Humana y Oficina de Prensa y Comunicaciones.</t>
  </si>
  <si>
    <t>Una vez al año</t>
  </si>
  <si>
    <t>2. Capacitar en gestión ambiental.</t>
  </si>
  <si>
    <t>Sep</t>
  </si>
  <si>
    <t xml:space="preserve">3. Realizar y enviar campañas de sensibilización a funcionarios y servidores de la Entidad sobre los programas del Plan de Gestión Ambiental. </t>
  </si>
  <si>
    <t>Ene</t>
  </si>
  <si>
    <t>Dic</t>
  </si>
  <si>
    <t>Comunicaciones sobre recomendaciones difundidas</t>
  </si>
  <si>
    <t>Comunicaciones difundidas</t>
  </si>
  <si>
    <t>4. Expedir comunicaciones con recomendaciones generales por cada uno de los programas que permitan sensibilizar al todo el personal de la entidad.</t>
  </si>
  <si>
    <t>Utilizar de manera eficiente y racional el recurso agua.</t>
  </si>
  <si>
    <t xml:space="preserve">
Seguimiento del consumo de agua bimestral.
</t>
  </si>
  <si>
    <t>Consumo de agua mensual</t>
  </si>
  <si>
    <t xml:space="preserve">Cantidad de metros cúbicos (m3) consumidos mensual. </t>
  </si>
  <si>
    <t>Consumo de agua</t>
  </si>
  <si>
    <t>Uso eficiente y racioanla del agual</t>
  </si>
  <si>
    <t>1. Registrar los consumos de agua mensual en metros cúbicos (m3).</t>
  </si>
  <si>
    <t>Estadísticas de consumo mensual.
Visitas de inspección
Recursos financieros para la compra de grifos ahorradores de agua.
Correo electrónico</t>
  </si>
  <si>
    <t>GGA con el apoyo del personal de mantenimiento.y Oficina de Prensa y Comunicaciones</t>
  </si>
  <si>
    <t>2. Elaborar comunicación con recomendaciones para el uso eficiente y racional del agua.</t>
  </si>
  <si>
    <t>Mar</t>
  </si>
  <si>
    <t>Dos veces al año</t>
  </si>
  <si>
    <t>3. Realizar una inspección a las instalaciones físicas con el fin de identificar zonas de consumo de agua y consumos innecesarios.</t>
  </si>
  <si>
    <t xml:space="preserve">4. Identificar las zonas de consumo de agua con avisos informativos sobre el ahorro y uso eficiente del agua. </t>
  </si>
  <si>
    <t>5. Hacer seguimiento para verificar la efectividad del programa y cumplimiento del objetivo planteado.</t>
  </si>
  <si>
    <t>Promover la utilización de la energía eléctrica de manera eficiente y racional.</t>
  </si>
  <si>
    <t xml:space="preserve">
Seguimiento del consumo de energía eléctrica mensual.
</t>
  </si>
  <si>
    <t>Consumo de energía eléctrica</t>
  </si>
  <si>
    <t>Cantidad de kw-h consumidos en el mes.</t>
  </si>
  <si>
    <t>Uso eficiente y racional energía eléctrica</t>
  </si>
  <si>
    <t>1. Registrar los consumos de energía eléctrica mensual en kilovatios hora (kWh).</t>
  </si>
  <si>
    <t>Estadísticas de consumo mensual.
Visitas de inspección
Recursos financieros para la compra de luminarias ahorradores de energía eléctrica. 
Correo electrónico</t>
  </si>
  <si>
    <t>Marzo 2023: solicitud a la Oficina de Prensa y Comunicaciones de campaña de ahorro de energia eléctrica y divulgación del mensaje a colaboradores.</t>
  </si>
  <si>
    <t>2. Expedir comunicación con recomendaciones para el uso eficiente y racional de la energía eléctrica, con el fin de cumplir con la meta de austeridad en el gasto, establecida por la Presidencia de la República.</t>
  </si>
  <si>
    <t>3. Realizar una inspección a las instalaciones lumínicas con el fin de identificar zonas de consumo energético y consumos innecesarios.</t>
  </si>
  <si>
    <t>Oct</t>
  </si>
  <si>
    <t xml:space="preserve">4. Efectuar visitas a las sedes con el fin de identificar zonas que aún cuenten con fuentes lumínicas T12 o de baja eficiencia lumínica. </t>
  </si>
  <si>
    <t>5. Cambiar lámparas T12 o de baja eficiencia lumínica por lámparas de mayor eficiencia lumínica, de conformidad con los recursos disponibles.</t>
  </si>
  <si>
    <t>6. Hacer seguimiento para verificar la efectividad del programa y cumplimiento del objetivo planteado</t>
  </si>
  <si>
    <t xml:space="preserve">Usar de manera racional del papel bond.
</t>
  </si>
  <si>
    <t xml:space="preserve">Consumo de papel bond menor o igual a 1.336 resmas al año. </t>
  </si>
  <si>
    <t xml:space="preserve">Consumo resmas de papel bond </t>
  </si>
  <si>
    <t>Cantidad de resmas de papel consumidas en el trimestre</t>
  </si>
  <si>
    <t>Consumo de papel bond</t>
  </si>
  <si>
    <r>
      <t>Uso eficiente de papel</t>
    </r>
    <r>
      <rPr>
        <sz val="11"/>
        <color indexed="10"/>
        <rFont val="Arial"/>
        <family val="2"/>
      </rPr>
      <t xml:space="preserve">
</t>
    </r>
  </si>
  <si>
    <t>1. Efectuar diagnóstico para implementar medidas orientadas a la gestión documental que permitan la disminución de papel.</t>
  </si>
  <si>
    <t>Estadísticas de consumo mensual.
Correo electrónico</t>
  </si>
  <si>
    <t>2. Establecer una política de reducción de consumo de papel en concordancia con la Directiva Presidencial No. 04 de 2012 sobre eficiencia administrativa y lineamientos de la política cero papeles en la Administración Pública y de acuerdo con el decreto 1009 del 14 de julio de 2020, donde se incentive a reducir el consumo, reciclar y reutilizar implementos de oficina.</t>
  </si>
  <si>
    <t>Nov</t>
  </si>
  <si>
    <t>3. Expedir comunicados o instructivos en los que se establezcan directrices referentes al uso racional del papel.</t>
  </si>
  <si>
    <t xml:space="preserve">4. Realizar la revisión de los procesos y procedimientos de la entidad, según priorización que hacen parte del Sistema Integrado de Gestión (SIG), con el fin de identificar oportunidades de reducción de consumo de papel y sugerencias a las dependencias </t>
  </si>
  <si>
    <t xml:space="preserve">5. Registrar y establecer los consumos en resmas de papel por dependencia de manera periódica y buscar mecanismos de disminución para apoyar la gestión ambiental de la entidad. </t>
  </si>
  <si>
    <t>6. Adelantar acciones para continuar incentivando el uso de escáner para que los documentos sean manejados de manera digital.</t>
  </si>
  <si>
    <t>Controlar el manejo de los residuos sólidos generados de las actividades internas del MJD.</t>
  </si>
  <si>
    <t>Cumplimiento de las actividades programadas para el control y manejo de residuos sólidos peligrosos y no peligrosos.</t>
  </si>
  <si>
    <t>Porcentaje de cumplimiento de actividades para el control y manejo de residuos sólidos peligros y no peligrosos</t>
  </si>
  <si>
    <t>(Actividades realizadas para el control y manejo de residuos sòlidos peligros y no peligrosos)/Total de actividades programadas para el control y manejo de residuos sòlidos peligros y no peligrosos) x 100</t>
  </si>
  <si>
    <t>Generación de resiudos</t>
  </si>
  <si>
    <t>Manejo de residuos</t>
  </si>
  <si>
    <t xml:space="preserve">1. Elaborar panorama e inventario de los agentes generadores de residuos sólidos peligrosos y no peligrosos. </t>
  </si>
  <si>
    <t>Recursos presupuestales en el Plan de Compras para la adquisición elementos que permitan el adecuado control y manejo de residuos sólidos peligros y no peligrosos.
Visitas de inspección.</t>
  </si>
  <si>
    <t xml:space="preserve">Marzo 2023: respuesta a requerimiento de la OCI sobre la Guía de Manejo de Residuos. </t>
  </si>
  <si>
    <t xml:space="preserve">2. Realizar la inspección y verificación del cumplimiento de la normatividad vigente en el acopio de los residuos sólidos peligros y no peligrosos. </t>
  </si>
  <si>
    <t>Jul</t>
  </si>
  <si>
    <t>Junio 2023: proceso preparatorio de participación en la Reciclaton I-2023 convocada por la Secretaría Distrital de Ambiente.</t>
  </si>
  <si>
    <t xml:space="preserve">3. Registrar las cantidades generadas de residuos sólidos peligrosos y no peligrosos periódicamente. </t>
  </si>
  <si>
    <t xml:space="preserve">4. Adelantar las gestiones necesarias ante los organismos debidamente autorizados para recoger y efectuar la disposición final de los residuos generados.  </t>
  </si>
  <si>
    <t>Jun</t>
  </si>
  <si>
    <t xml:space="preserve">5. Coordinar la recolección y entrega de residuos sólidos peligros y no peligrosos dando cumplimiento a la normatividad vigente. </t>
  </si>
  <si>
    <t>6. Elaborar y aplicar encuesta de satisfacción de los usuarios respecto a la recolección, clasificación y disposición final de residuos.</t>
  </si>
  <si>
    <t>Emprender proyecto piloto de selección, adquisición y utilización de paneles solares, para la generación de energía limpia.</t>
  </si>
  <si>
    <t>Adquisición e instalación de paneles solares para la generación de energía limpia.</t>
  </si>
  <si>
    <t>Porcentaje de paneles solares funcionando</t>
  </si>
  <si>
    <t>(paneles solares instalados y funcionando / paneles solares programados) x 100</t>
  </si>
  <si>
    <t>Empleo de energías límpias</t>
  </si>
  <si>
    <t>1.	Seleccionar los paneles solares adecuados a las necesidades.</t>
  </si>
  <si>
    <t xml:space="preserve">Recursos presupuestales en el Plan de Compras para selección y adquisición de paneles solares.
</t>
  </si>
  <si>
    <t>Junio 2023: inclusión en el proceso precontractual para la compra de paneles solares.</t>
  </si>
  <si>
    <t>2.	Solicitud de cotizaciones y compra de paneles solares.</t>
  </si>
  <si>
    <t xml:space="preserve">Jul </t>
  </si>
  <si>
    <t>Ago</t>
  </si>
  <si>
    <t>3.	Instalar los paneles solares.</t>
  </si>
  <si>
    <t>Realizar seguimiento, evaluación y mejoramiento al Plan Institucional de Gestión Ambiental.</t>
  </si>
  <si>
    <t>Elaboración de informe de seguimiento, evaluación y mejora al Plan Institucional de Gestión Ambiental.</t>
  </si>
  <si>
    <t>Informes de seguimiento, evaluación  y mejora del PIGA presntados.</t>
  </si>
  <si>
    <t>Informes del PIGA presentados</t>
  </si>
  <si>
    <t>Control de aspectos ambientales</t>
  </si>
  <si>
    <t>Seguimiento, evaluación y mejoramiento</t>
  </si>
  <si>
    <t>1. Recolección y análisis de la información</t>
  </si>
  <si>
    <t xml:space="preserve">Estadísticas de consumos.
Procesos de evaluación del PIGA
</t>
  </si>
  <si>
    <t>GGA</t>
  </si>
  <si>
    <t>Junio 2023: infomre PIGA elaborado.</t>
  </si>
  <si>
    <t>2. Elaboración informe de seguimiento, evaluación y mejoramiento.</t>
  </si>
  <si>
    <t>3. Presentación informes</t>
  </si>
  <si>
    <t>4. Elaboración Plan de mejoramiento, según aplique</t>
  </si>
  <si>
    <t>Elaboró: Luis E. Alvarado</t>
  </si>
  <si>
    <t>Total actividades 34</t>
  </si>
  <si>
    <t>Total de actividades</t>
  </si>
  <si>
    <t>Aprobó: versión junio 2 de 2023</t>
  </si>
  <si>
    <t>El 11 de septiembre, la SG envío circular de consejos y pautas para el consumo de papel.</t>
  </si>
  <si>
    <t>Marzo 2023: solicitud a la Oficina de Prensa y Comunicaciones de campaña de ahorro de agua y divulgación del mensaje a colaboradores. Diciembre: De manera mensual se registran los consumos de agua en la carpeta compartida SIDGGA.</t>
  </si>
  <si>
    <t>Marzo 2023: El documento PIGA fue actualizado.
El 26 de julio de 2023, en la sesión del Comité de Gestión y Cumplimiento fue aprobado el PIGA. (Acta 04-2023)</t>
  </si>
  <si>
    <t>Día Internacional de la Tierra
Día Internacional del Ahorro de Energía
Día Internacional contra el Ruido.
Día Mundial del Reciclaje
Día Mundial del Medio Ambiente
Campaña uso adecuado del agua
Día Mundial del Agua
Campaña ahorro energia eléctrica</t>
  </si>
  <si>
    <t>Circular ahorro de agua
Directiva 08 de 2022 Presidencia de la Republica
Correo ahorro de energía
Circular ahorro de servicios públicos
Circular consejos ahorro de papel</t>
  </si>
  <si>
    <t>Registros mensuales de entrega de resmas de papel bondo por el GAIT.</t>
  </si>
  <si>
    <t>Informes mensuales del Convenio de Corresponsabilidad 617-2022 con ARCRECIFRONT (reciclaje)</t>
  </si>
  <si>
    <t xml:space="preserve">Informes mensuales del Convenio de Corresponsabilidad 617-2022 con ARCRECIFRONT (reciclaje).
</t>
  </si>
  <si>
    <t>Adquisición de 12 paneles solares para carga de equipos electrónicos pequeños.</t>
  </si>
  <si>
    <t>Elaboración metodología para la recolección, análisis y divulgación de la percepción de la recolección, clasificación y disposición final de residuos en el Ministerio de Justicia y del Derecho, 2023.</t>
  </si>
  <si>
    <t xml:space="preserve">Marzo 2023: difusión de dos campañas de ahorro de energía eléctrica y agua.
Ago 2023: el 15 de agosto de 2023, el GGA participó en la Tercera Semana de Gestión Integra Sector Justicia (agosto 14-18 de 2023), en el liderazgo de Justicia Ambiental: en esta jornada el coordinador del GGA presentó los lineamientos del PIGA. De igual forma, expusieron el PIGA los representantes del Instituyo Penitenciario y Carcelario, la Superintendencia de Notariado y Registro, la Agencia de Defensa Jurídica del Estado y la Unidad de Servicios Penitenciarios y Carcelarios.
En septiembre 29, el GGA gestionó con Parques Nacionales la salida ecológica al Parque Nacional Natural Chingaza, participaron 25 funcionarios. La actividad realizada fue ser guardaparques por un día. </t>
  </si>
  <si>
    <t>El grupo de mantenimiento del GGA realizó cambios en las tres sedes. En la matriz de ahorradores de energía eléctrica se describen las estadísticas y la clase de luminicas reemplazadas por trimestre.</t>
  </si>
  <si>
    <t>Marzo, junio, septiembre y diciembre 2023: contabilización del consumo de papel bond, reportado en el informe de austeridad del gasto trimestral. El informe anual es reportado en el Boletín de consumo y servicios del GGA y GAIT.</t>
  </si>
  <si>
    <t>El 11 de septiembre, la SG - GGA envío circular de consejos y pautas para el consumo de papel.</t>
  </si>
  <si>
    <t>Campaña consumo de agua
Circular ahorro de servicios públicos</t>
  </si>
  <si>
    <t>Día Internacional del ahorro de energía
Circular ahorro de servicios públicos</t>
  </si>
  <si>
    <t>% ejecución anual</t>
  </si>
  <si>
    <t>% ejecucion trimetral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</si>
</sst>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quot;* #,##0.00_-;\-&quot;$&quot;* #,##0.00_-;_-&quot;$&quot;* &quot;-&quot;??_-;_-@_-"/>
    <numFmt numFmtId="166" formatCode="_ &quot;$&quot;\ * #,##0.00_ ;_ &quot;$&quot;\ * \-#,##0.00_ ;_ &quot;$&quot;\ * &quot;-&quot;??_ ;_ @_ "/>
    <numFmt numFmtId="167" formatCode="_ * #,##0.00_ ;_ * \-#,##0.00_ ;_ * &quot;-&quot;??_ ;_ @_ "/>
    <numFmt numFmtId="168" formatCode="_ [$€-2]\ * #,##0.00_ ;_ [$€-2]\ * \-#,##0.00_ ;_ [$€-2]\ * &quot;-&quot;??_ "/>
  </numFmts>
  <fonts count="50">
    <font>
      <sz val="11"/>
      <color indexed="8"/>
      <name val="Helvetica Neue"/>
    </font>
    <font>
      <sz val="10"/>
      <name val="Arial"/>
      <family val="2"/>
    </font>
    <font>
      <sz val="11"/>
      <name val="Lucida Grande"/>
      <family val="2"/>
    </font>
    <font>
      <sz val="11"/>
      <color indexed="9"/>
      <name val="Lucida Grande"/>
      <family val="2"/>
    </font>
    <font>
      <sz val="11"/>
      <color indexed="8"/>
      <name val="Helvetica Neue"/>
      <family val="2"/>
    </font>
    <font>
      <b/>
      <sz val="22"/>
      <name val="Lucida Grande"/>
      <family val="2"/>
    </font>
    <font>
      <b/>
      <sz val="14"/>
      <name val="Lucida Grande"/>
      <family val="2"/>
    </font>
    <font>
      <sz val="14"/>
      <name val="Tahoma"/>
      <family val="2"/>
    </font>
    <font>
      <sz val="9"/>
      <name val="Arial"/>
      <family val="2"/>
    </font>
    <font>
      <b/>
      <sz val="8"/>
      <color indexed="9"/>
      <name val="Lucida Grande"/>
      <family val="2"/>
    </font>
    <font>
      <sz val="16"/>
      <name val="Tahoma"/>
      <family val="2"/>
    </font>
    <font>
      <sz val="12"/>
      <name val="Tahoma"/>
      <family val="2"/>
    </font>
    <font>
      <b/>
      <sz val="8"/>
      <name val="Lucida Grande"/>
      <family val="2"/>
    </font>
    <font>
      <sz val="8"/>
      <name val="Lucida Grande"/>
      <family val="2"/>
    </font>
    <font>
      <b/>
      <sz val="14"/>
      <color indexed="9"/>
      <name val="Lucida Grande"/>
      <family val="2"/>
    </font>
    <font>
      <b/>
      <sz val="14"/>
      <name val="Tahoma"/>
      <family val="2"/>
    </font>
    <font>
      <sz val="14"/>
      <color indexed="9"/>
      <name val="Tahoma"/>
      <family val="2"/>
    </font>
    <font>
      <sz val="11"/>
      <color indexed="9"/>
      <name val="Tahoma"/>
      <family val="2"/>
    </font>
    <font>
      <sz val="14"/>
      <name val="Lucida Grande"/>
      <family val="2"/>
    </font>
    <font>
      <sz val="14"/>
      <color indexed="9"/>
      <name val="Lucida Grande"/>
      <family val="2"/>
    </font>
    <font>
      <sz val="9"/>
      <color indexed="81"/>
      <name val="Tahoma"/>
      <family val="2"/>
    </font>
    <font>
      <b/>
      <sz val="9"/>
      <color indexed="81"/>
      <name val="Tahoma"/>
      <family val="2"/>
    </font>
    <font>
      <sz val="14"/>
      <color indexed="8"/>
      <name val="Tahoma"/>
      <family val="2"/>
    </font>
    <font>
      <sz val="11"/>
      <color indexed="8"/>
      <name val="Lucida Grande"/>
      <family val="2"/>
    </font>
    <font>
      <sz val="8"/>
      <name val="Helvetica Neue"/>
      <family val="2"/>
    </font>
    <font>
      <b/>
      <sz val="20"/>
      <name val="Lucida Grande"/>
      <family val="2"/>
    </font>
    <font>
      <sz val="16"/>
      <color indexed="8"/>
      <name val="Arial"/>
      <family val="2"/>
    </font>
    <font>
      <sz val="16"/>
      <name val="Arial"/>
      <family val="2"/>
    </font>
    <font>
      <sz val="16"/>
      <color indexed="10"/>
      <name val="Arial"/>
      <family val="2"/>
    </font>
    <font>
      <b/>
      <sz val="16"/>
      <name val="Arial"/>
      <family val="2"/>
    </font>
    <font>
      <b/>
      <sz val="16"/>
      <color indexed="9"/>
      <name val="Arial"/>
      <family val="2"/>
    </font>
    <font>
      <sz val="16"/>
      <color indexed="9"/>
      <name val="Arial"/>
      <family val="2"/>
    </font>
    <font>
      <sz val="11"/>
      <name val="Arial"/>
      <family val="2"/>
    </font>
    <font>
      <b/>
      <sz val="11"/>
      <name val="Arial"/>
      <family val="2"/>
    </font>
    <font>
      <sz val="11"/>
      <color theme="1"/>
      <name val="Calibri"/>
      <family val="2"/>
      <scheme val="minor"/>
    </font>
    <font>
      <b/>
      <sz val="9"/>
      <color theme="0"/>
      <name val="Arial"/>
      <family val="2"/>
    </font>
    <font>
      <sz val="18"/>
      <color theme="0"/>
      <name val="Arial"/>
      <family val="2"/>
    </font>
    <font>
      <b/>
      <sz val="10"/>
      <color theme="0"/>
      <name val="Arial"/>
      <family val="2"/>
    </font>
    <font>
      <b/>
      <sz val="14"/>
      <color theme="0"/>
      <name val="Arial"/>
      <family val="2"/>
    </font>
    <font>
      <b/>
      <sz val="22"/>
      <color theme="0"/>
      <name val="Tahoma"/>
      <family val="2"/>
    </font>
    <font>
      <b/>
      <sz val="12"/>
      <color theme="0"/>
      <name val="Arial"/>
      <family val="2"/>
    </font>
    <font>
      <b/>
      <sz val="14"/>
      <color theme="0"/>
      <name val="Tahoma"/>
      <family val="2"/>
    </font>
    <font>
      <sz val="16"/>
      <color theme="0"/>
      <name val="Tahoma"/>
      <family val="2"/>
    </font>
    <font>
      <b/>
      <sz val="16"/>
      <color rgb="FF000000"/>
      <name val="Arial"/>
      <family val="2"/>
    </font>
    <font>
      <b/>
      <sz val="11"/>
      <color theme="0"/>
      <name val="Arial"/>
      <family val="2"/>
    </font>
    <font>
      <sz val="11"/>
      <color indexed="8"/>
      <name val="Arial"/>
      <family val="2"/>
    </font>
    <font>
      <sz val="11"/>
      <color indexed="10"/>
      <name val="Arial"/>
      <family val="2"/>
    </font>
    <font>
      <b/>
      <sz val="11"/>
      <color indexed="9"/>
      <name val="Arial"/>
      <family val="2"/>
    </font>
    <font>
      <sz val="11"/>
      <color indexed="9"/>
      <name val="Arial"/>
      <family val="2"/>
    </font>
    <font>
      <sz val="11"/>
      <color rgb="FF000000"/>
      <name val="Arial"/>
      <family val="2"/>
    </font>
  </fonts>
  <fills count="13">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13"/>
        <bgColor indexed="64"/>
      </patternFill>
    </fill>
    <fill>
      <patternFill patternType="solid">
        <fgColor theme="0"/>
        <bgColor indexed="64"/>
      </patternFill>
    </fill>
    <fill>
      <patternFill patternType="solid">
        <fgColor rgb="FF0070C0"/>
        <bgColor indexed="64"/>
      </patternFill>
    </fill>
    <fill>
      <patternFill patternType="solid">
        <fgColor rgb="FFD9E1F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2"/>
        <bgColor indexed="64"/>
      </patternFill>
    </fill>
  </fills>
  <borders count="3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14">
    <xf numFmtId="0" fontId="0" fillId="0" borderId="0" applyNumberFormat="0" applyFill="0" applyBorder="0" applyProtection="0">
      <alignment vertical="top"/>
    </xf>
    <xf numFmtId="168"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34" fillId="0" borderId="0"/>
    <xf numFmtId="0" fontId="1" fillId="0" borderId="0"/>
    <xf numFmtId="9" fontId="4" fillId="0" borderId="0" applyFont="0" applyFill="0" applyBorder="0" applyAlignment="0" applyProtection="0"/>
    <xf numFmtId="9" fontId="1" fillId="0" borderId="0" applyFont="0" applyFill="0" applyBorder="0" applyAlignment="0" applyProtection="0"/>
  </cellStyleXfs>
  <cellXfs count="389">
    <xf numFmtId="0" fontId="0" fillId="0" borderId="0" xfId="0">
      <alignment vertical="top"/>
    </xf>
    <xf numFmtId="0" fontId="2" fillId="0" borderId="0" xfId="0" applyNumberFormat="1" applyFont="1" applyAlignment="1"/>
    <xf numFmtId="0" fontId="3" fillId="0" borderId="0" xfId="0" applyNumberFormat="1" applyFont="1" applyAlignment="1"/>
    <xf numFmtId="0" fontId="9" fillId="0" borderId="0" xfId="0" applyNumberFormat="1" applyFont="1" applyAlignment="1"/>
    <xf numFmtId="0" fontId="12" fillId="0" borderId="0" xfId="0" applyNumberFormat="1" applyFont="1" applyAlignment="1"/>
    <xf numFmtId="0" fontId="14" fillId="0" borderId="0" xfId="0" applyNumberFormat="1" applyFont="1" applyAlignment="1"/>
    <xf numFmtId="0" fontId="6" fillId="0" borderId="0" xfId="0" applyNumberFormat="1" applyFont="1" applyAlignment="1"/>
    <xf numFmtId="0" fontId="9" fillId="0" borderId="0" xfId="0" applyNumberFormat="1" applyFont="1" applyBorder="1" applyAlignment="1"/>
    <xf numFmtId="0" fontId="3" fillId="0" borderId="0" xfId="0" applyNumberFormat="1" applyFont="1" applyBorder="1" applyAlignment="1"/>
    <xf numFmtId="0" fontId="7" fillId="2" borderId="0" xfId="0" applyNumberFormat="1" applyFont="1" applyFill="1" applyBorder="1" applyAlignment="1">
      <alignment horizontal="left"/>
    </xf>
    <xf numFmtId="0"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left" vertical="center" wrapText="1"/>
    </xf>
    <xf numFmtId="0" fontId="7" fillId="0" borderId="0" xfId="0" applyNumberFormat="1" applyFont="1" applyBorder="1" applyAlignment="1"/>
    <xf numFmtId="0" fontId="16" fillId="0" borderId="0" xfId="0" applyNumberFormat="1" applyFont="1" applyBorder="1" applyAlignment="1"/>
    <xf numFmtId="0" fontId="18" fillId="0" borderId="0" xfId="0" applyNumberFormat="1" applyFont="1" applyBorder="1" applyAlignment="1"/>
    <xf numFmtId="0" fontId="2" fillId="0" borderId="0" xfId="0" applyNumberFormat="1" applyFont="1" applyBorder="1" applyAlignment="1"/>
    <xf numFmtId="0" fontId="13" fillId="0" borderId="0" xfId="0" applyNumberFormat="1" applyFont="1" applyBorder="1" applyAlignment="1">
      <alignment horizontal="center" vertical="center" wrapText="1"/>
    </xf>
    <xf numFmtId="0" fontId="16" fillId="0" borderId="0" xfId="0" applyNumberFormat="1" applyFont="1" applyBorder="1" applyAlignment="1">
      <alignment horizontal="center"/>
    </xf>
    <xf numFmtId="0" fontId="22" fillId="0" borderId="0" xfId="0" applyNumberFormat="1" applyFont="1" applyBorder="1" applyAlignment="1">
      <alignment horizontal="left"/>
    </xf>
    <xf numFmtId="0" fontId="7" fillId="0" borderId="0" xfId="0" applyNumberFormat="1" applyFont="1" applyBorder="1" applyAlignment="1">
      <alignment horizontal="left"/>
    </xf>
    <xf numFmtId="0" fontId="23" fillId="0" borderId="0" xfId="0" applyNumberFormat="1" applyFont="1" applyAlignment="1"/>
    <xf numFmtId="0" fontId="12" fillId="0" borderId="0" xfId="0" applyNumberFormat="1" applyFont="1" applyBorder="1" applyAlignment="1">
      <alignment horizontal="center" vertical="center"/>
    </xf>
    <xf numFmtId="0" fontId="15" fillId="0" borderId="0" xfId="0" applyFont="1" applyFill="1" applyBorder="1" applyAlignment="1">
      <alignment vertical="center" wrapText="1"/>
    </xf>
    <xf numFmtId="0" fontId="7" fillId="2" borderId="0" xfId="0" applyNumberFormat="1" applyFont="1" applyFill="1" applyBorder="1" applyAlignment="1"/>
    <xf numFmtId="0" fontId="18" fillId="0" borderId="0" xfId="0" applyNumberFormat="1" applyFont="1" applyBorder="1" applyAlignment="1">
      <alignment horizontal="left" vertical="top" wrapText="1"/>
    </xf>
    <xf numFmtId="0" fontId="7" fillId="2" borderId="0" xfId="0" applyNumberFormat="1" applyFont="1" applyFill="1" applyBorder="1" applyAlignment="1">
      <alignment vertical="top" wrapText="1"/>
    </xf>
    <xf numFmtId="0" fontId="7" fillId="2" borderId="0" xfId="0" applyNumberFormat="1" applyFont="1" applyFill="1" applyBorder="1" applyAlignment="1">
      <alignment horizontal="center" vertical="top" wrapText="1"/>
    </xf>
    <xf numFmtId="0" fontId="7" fillId="0" borderId="0" xfId="0" applyNumberFormat="1" applyFont="1" applyBorder="1" applyAlignment="1">
      <alignment vertical="top" wrapText="1"/>
    </xf>
    <xf numFmtId="0" fontId="16" fillId="0" borderId="0" xfId="0" applyNumberFormat="1" applyFont="1" applyBorder="1" applyAlignment="1">
      <alignment vertical="top" wrapText="1"/>
    </xf>
    <xf numFmtId="0" fontId="11" fillId="2" borderId="0" xfId="0" applyNumberFormat="1" applyFont="1" applyFill="1" applyBorder="1" applyAlignment="1"/>
    <xf numFmtId="0" fontId="11" fillId="2" borderId="0" xfId="0" applyNumberFormat="1" applyFont="1" applyFill="1" applyBorder="1" applyAlignment="1">
      <alignment horizontal="center"/>
    </xf>
    <xf numFmtId="0" fontId="17" fillId="0" borderId="0" xfId="0" applyNumberFormat="1" applyFont="1" applyBorder="1" applyAlignment="1">
      <alignment horizontal="center"/>
    </xf>
    <xf numFmtId="0" fontId="3" fillId="0" borderId="0" xfId="0" applyNumberFormat="1" applyFont="1" applyAlignment="1">
      <alignment horizontal="left" vertical="center"/>
    </xf>
    <xf numFmtId="0" fontId="3" fillId="0" borderId="0" xfId="0" applyNumberFormat="1" applyFont="1" applyAlignment="1">
      <alignment horizontal="center"/>
    </xf>
    <xf numFmtId="0" fontId="2" fillId="0" borderId="0" xfId="0" applyNumberFormat="1" applyFont="1" applyBorder="1" applyAlignment="1">
      <alignment vertical="top" wrapText="1"/>
    </xf>
    <xf numFmtId="0" fontId="2" fillId="0" borderId="1" xfId="0" applyNumberFormat="1" applyFont="1" applyBorder="1" applyAlignment="1"/>
    <xf numFmtId="0" fontId="7" fillId="0" borderId="2" xfId="0" applyNumberFormat="1" applyFont="1" applyBorder="1" applyAlignment="1">
      <alignment horizontal="left"/>
    </xf>
    <xf numFmtId="0" fontId="13" fillId="0" borderId="1" xfId="0" applyNumberFormat="1" applyFont="1" applyBorder="1" applyAlignment="1">
      <alignment horizontal="center" vertical="center" wrapText="1"/>
    </xf>
    <xf numFmtId="0" fontId="17" fillId="0" borderId="0" xfId="0" applyNumberFormat="1" applyFont="1" applyBorder="1" applyAlignment="1"/>
    <xf numFmtId="0" fontId="11" fillId="2" borderId="3" xfId="0" applyNumberFormat="1" applyFont="1" applyFill="1" applyBorder="1" applyAlignment="1"/>
    <xf numFmtId="0" fontId="11" fillId="2" borderId="3" xfId="0" applyNumberFormat="1" applyFont="1" applyFill="1" applyBorder="1" applyAlignment="1">
      <alignment horizontal="center"/>
    </xf>
    <xf numFmtId="0" fontId="17" fillId="0" borderId="3" xfId="0" applyNumberFormat="1" applyFont="1" applyBorder="1" applyAlignment="1">
      <alignment horizontal="center"/>
    </xf>
    <xf numFmtId="0" fontId="7" fillId="2" borderId="3" xfId="0" applyNumberFormat="1" applyFont="1" applyFill="1" applyBorder="1" applyAlignment="1"/>
    <xf numFmtId="0" fontId="16" fillId="0" borderId="3" xfId="0" applyNumberFormat="1" applyFont="1" applyBorder="1" applyAlignment="1"/>
    <xf numFmtId="0" fontId="3" fillId="0" borderId="3" xfId="0" applyNumberFormat="1" applyFont="1" applyBorder="1" applyAlignment="1"/>
    <xf numFmtId="0" fontId="7" fillId="0" borderId="3" xfId="0" applyNumberFormat="1" applyFont="1" applyBorder="1">
      <alignment vertical="top"/>
    </xf>
    <xf numFmtId="0" fontId="19" fillId="0" borderId="3" xfId="0" applyNumberFormat="1" applyFont="1" applyBorder="1" applyAlignment="1"/>
    <xf numFmtId="0" fontId="3" fillId="0" borderId="4" xfId="0" applyNumberFormat="1" applyFont="1" applyBorder="1" applyAlignment="1"/>
    <xf numFmtId="0" fontId="7" fillId="0" borderId="0" xfId="0" applyNumberFormat="1" applyFont="1" applyBorder="1">
      <alignment vertical="top"/>
    </xf>
    <xf numFmtId="0" fontId="10" fillId="2" borderId="0" xfId="0" applyNumberFormat="1" applyFont="1" applyFill="1" applyBorder="1" applyAlignment="1">
      <alignment vertical="center" wrapText="1"/>
    </xf>
    <xf numFmtId="164" fontId="9" fillId="0" borderId="0" xfId="2" applyFont="1" applyAlignment="1"/>
    <xf numFmtId="0" fontId="25" fillId="0" borderId="0" xfId="0" applyNumberFormat="1" applyFont="1" applyAlignment="1"/>
    <xf numFmtId="0" fontId="27" fillId="2" borderId="5" xfId="0" applyNumberFormat="1" applyFont="1" applyFill="1" applyBorder="1" applyAlignment="1">
      <alignment horizontal="left" vertical="top" wrapText="1"/>
    </xf>
    <xf numFmtId="0" fontId="27" fillId="0" borderId="5" xfId="0" applyNumberFormat="1" applyFont="1" applyBorder="1" applyAlignment="1">
      <alignment vertical="center" wrapText="1"/>
    </xf>
    <xf numFmtId="0" fontId="27" fillId="2" borderId="5" xfId="0" applyNumberFormat="1" applyFont="1" applyFill="1" applyBorder="1" applyAlignment="1">
      <alignment vertical="center" wrapText="1"/>
    </xf>
    <xf numFmtId="0" fontId="26" fillId="5" borderId="5" xfId="0" applyFont="1" applyFill="1" applyBorder="1" applyAlignment="1">
      <alignment horizontal="justify" vertical="center" wrapText="1"/>
    </xf>
    <xf numFmtId="0" fontId="27" fillId="5" borderId="5" xfId="0" applyNumberFormat="1" applyFont="1" applyFill="1" applyBorder="1" applyAlignment="1">
      <alignment vertical="center" wrapText="1"/>
    </xf>
    <xf numFmtId="0" fontId="30" fillId="0" borderId="5" xfId="0" applyNumberFormat="1" applyFont="1" applyBorder="1" applyAlignment="1"/>
    <xf numFmtId="0" fontId="29" fillId="0" borderId="5" xfId="0" applyNumberFormat="1" applyFont="1" applyBorder="1" applyAlignment="1"/>
    <xf numFmtId="0" fontId="27" fillId="5" borderId="5" xfId="0" applyNumberFormat="1" applyFont="1" applyFill="1" applyBorder="1" applyAlignment="1">
      <alignment horizontal="center" vertical="center"/>
    </xf>
    <xf numFmtId="14" fontId="27" fillId="2" borderId="5" xfId="0" applyNumberFormat="1" applyFont="1" applyFill="1" applyBorder="1" applyAlignment="1">
      <alignment horizontal="center" vertical="center" wrapText="1"/>
    </xf>
    <xf numFmtId="0" fontId="27" fillId="2" borderId="5" xfId="0" applyFont="1" applyFill="1" applyBorder="1" applyAlignment="1">
      <alignment horizontal="center" vertical="center" wrapText="1"/>
    </xf>
    <xf numFmtId="0" fontId="29" fillId="2" borderId="5" xfId="0" applyNumberFormat="1" applyFont="1" applyFill="1" applyBorder="1" applyAlignment="1"/>
    <xf numFmtId="0" fontId="29" fillId="2" borderId="8" xfId="0" applyNumberFormat="1" applyFont="1" applyFill="1" applyBorder="1" applyAlignment="1"/>
    <xf numFmtId="9" fontId="29" fillId="2" borderId="5" xfId="12" applyFont="1" applyFill="1" applyBorder="1" applyAlignment="1">
      <alignment horizontal="center" vertical="center"/>
    </xf>
    <xf numFmtId="0" fontId="27" fillId="2" borderId="5" xfId="0" applyNumberFormat="1" applyFont="1" applyFill="1" applyBorder="1" applyAlignment="1">
      <alignment horizontal="left" wrapText="1"/>
    </xf>
    <xf numFmtId="0" fontId="27" fillId="3" borderId="5" xfId="0" applyNumberFormat="1" applyFont="1" applyFill="1" applyBorder="1" applyAlignment="1">
      <alignment horizontal="center" vertical="center"/>
    </xf>
    <xf numFmtId="0" fontId="27" fillId="2" borderId="5" xfId="0" applyNumberFormat="1" applyFont="1" applyFill="1" applyBorder="1" applyAlignment="1">
      <alignment wrapText="1"/>
    </xf>
    <xf numFmtId="0" fontId="27" fillId="0" borderId="5" xfId="0" applyNumberFormat="1" applyFont="1" applyBorder="1" applyAlignment="1">
      <alignment horizontal="left" wrapText="1"/>
    </xf>
    <xf numFmtId="0" fontId="29" fillId="0" borderId="7" xfId="0" applyNumberFormat="1" applyFont="1" applyBorder="1" applyAlignment="1"/>
    <xf numFmtId="0" fontId="27" fillId="3" borderId="7" xfId="0" applyNumberFormat="1" applyFont="1" applyFill="1" applyBorder="1" applyAlignment="1">
      <alignment horizontal="center" vertical="center"/>
    </xf>
    <xf numFmtId="0" fontId="29" fillId="2" borderId="8" xfId="0" applyNumberFormat="1" applyFont="1" applyFill="1" applyBorder="1" applyAlignment="1">
      <alignment horizontal="left" vertical="center" wrapText="1"/>
    </xf>
    <xf numFmtId="0" fontId="27" fillId="2" borderId="0" xfId="0" applyNumberFormat="1" applyFont="1" applyFill="1" applyBorder="1" applyAlignment="1">
      <alignment horizontal="left" vertical="center" wrapText="1"/>
    </xf>
    <xf numFmtId="0" fontId="29" fillId="2" borderId="8" xfId="0" applyFont="1" applyFill="1" applyBorder="1" applyAlignment="1">
      <alignment horizontal="center" vertical="center" wrapText="1"/>
    </xf>
    <xf numFmtId="0" fontId="30" fillId="0" borderId="8" xfId="0" applyNumberFormat="1" applyFont="1" applyBorder="1" applyAlignment="1"/>
    <xf numFmtId="0" fontId="29" fillId="0" borderId="8" xfId="0" applyNumberFormat="1" applyFont="1" applyBorder="1" applyAlignment="1"/>
    <xf numFmtId="0" fontId="29" fillId="2" borderId="5" xfId="0" applyNumberFormat="1" applyFont="1" applyFill="1" applyBorder="1" applyAlignment="1">
      <alignment horizontal="left" vertical="center" wrapText="1"/>
    </xf>
    <xf numFmtId="0" fontId="27" fillId="2" borderId="9" xfId="0" applyNumberFormat="1" applyFont="1" applyFill="1" applyBorder="1" applyAlignment="1">
      <alignment horizontal="left" vertical="center" wrapText="1"/>
    </xf>
    <xf numFmtId="0" fontId="29" fillId="2" borderId="5" xfId="0" applyFont="1" applyFill="1" applyBorder="1" applyAlignment="1">
      <alignment horizontal="center" vertical="center" wrapText="1"/>
    </xf>
    <xf numFmtId="0" fontId="30" fillId="0" borderId="0" xfId="0" applyNumberFormat="1" applyFont="1" applyAlignment="1"/>
    <xf numFmtId="0" fontId="27" fillId="4" borderId="9" xfId="0" applyNumberFormat="1" applyFont="1" applyFill="1" applyBorder="1" applyAlignment="1">
      <alignment horizontal="left" vertical="center" wrapText="1"/>
    </xf>
    <xf numFmtId="0" fontId="29" fillId="2" borderId="7" xfId="0" applyNumberFormat="1" applyFont="1" applyFill="1" applyBorder="1" applyAlignment="1">
      <alignment horizontal="left" vertical="center" wrapText="1"/>
    </xf>
    <xf numFmtId="0" fontId="29" fillId="2" borderId="7" xfId="0" applyNumberFormat="1" applyFont="1" applyFill="1" applyBorder="1" applyAlignment="1">
      <alignment horizontal="center" vertical="center" wrapText="1"/>
    </xf>
    <xf numFmtId="0" fontId="29" fillId="2" borderId="9" xfId="0" applyNumberFormat="1" applyFont="1" applyFill="1" applyBorder="1" applyAlignment="1">
      <alignment horizontal="center" vertical="center" wrapText="1"/>
    </xf>
    <xf numFmtId="0" fontId="29" fillId="2" borderId="9" xfId="0" applyFont="1" applyFill="1" applyBorder="1" applyAlignment="1">
      <alignment horizontal="center" vertical="center" wrapText="1"/>
    </xf>
    <xf numFmtId="0" fontId="30" fillId="0" borderId="9" xfId="0" applyNumberFormat="1" applyFont="1" applyBorder="1" applyAlignment="1"/>
    <xf numFmtId="0" fontId="29" fillId="0" borderId="9" xfId="0" applyNumberFormat="1" applyFont="1" applyBorder="1" applyAlignment="1"/>
    <xf numFmtId="0" fontId="29" fillId="0" borderId="10" xfId="0" applyNumberFormat="1" applyFont="1" applyBorder="1" applyAlignment="1"/>
    <xf numFmtId="14" fontId="27" fillId="2" borderId="5" xfId="0" applyNumberFormat="1" applyFont="1" applyFill="1" applyBorder="1" applyAlignment="1">
      <alignment horizontal="left" vertical="center" wrapText="1"/>
    </xf>
    <xf numFmtId="0" fontId="31" fillId="0" borderId="5" xfId="0" applyNumberFormat="1" applyFont="1" applyBorder="1" applyAlignment="1"/>
    <xf numFmtId="0" fontId="35" fillId="6" borderId="5" xfId="0" applyFont="1" applyFill="1" applyBorder="1" applyAlignment="1">
      <alignment horizontal="center" vertical="center"/>
    </xf>
    <xf numFmtId="0" fontId="27" fillId="5" borderId="6" xfId="0" applyNumberFormat="1" applyFont="1" applyFill="1" applyBorder="1" applyAlignment="1">
      <alignment vertical="center" wrapText="1"/>
    </xf>
    <xf numFmtId="0" fontId="26" fillId="5" borderId="8" xfId="0" applyFont="1" applyFill="1" applyBorder="1" applyAlignment="1">
      <alignment horizontal="justify" vertical="center" wrapText="1"/>
    </xf>
    <xf numFmtId="0" fontId="27" fillId="5" borderId="8" xfId="0" applyNumberFormat="1" applyFont="1" applyFill="1" applyBorder="1" applyAlignment="1">
      <alignment vertical="center" wrapText="1"/>
    </xf>
    <xf numFmtId="0" fontId="35" fillId="6" borderId="3" xfId="0" applyNumberFormat="1" applyFont="1" applyFill="1" applyBorder="1" applyAlignment="1">
      <alignment vertical="center" wrapText="1"/>
    </xf>
    <xf numFmtId="0" fontId="35" fillId="6" borderId="4" xfId="0" applyNumberFormat="1" applyFont="1" applyFill="1" applyBorder="1" applyAlignment="1">
      <alignment vertical="center" wrapText="1"/>
    </xf>
    <xf numFmtId="0" fontId="35" fillId="6" borderId="11" xfId="0" applyNumberFormat="1" applyFont="1" applyFill="1" applyBorder="1" applyAlignment="1">
      <alignment vertical="center"/>
    </xf>
    <xf numFmtId="0" fontId="35" fillId="6" borderId="12" xfId="0" applyNumberFormat="1" applyFont="1" applyFill="1" applyBorder="1" applyAlignment="1">
      <alignment vertical="center"/>
    </xf>
    <xf numFmtId="0" fontId="35" fillId="6" borderId="13" xfId="0" applyNumberFormat="1" applyFont="1" applyFill="1" applyBorder="1" applyAlignment="1">
      <alignment vertical="center"/>
    </xf>
    <xf numFmtId="0" fontId="29" fillId="2" borderId="5" xfId="0" applyNumberFormat="1" applyFont="1" applyFill="1" applyBorder="1" applyAlignment="1">
      <alignment vertical="center"/>
    </xf>
    <xf numFmtId="0" fontId="31" fillId="0" borderId="5" xfId="0" applyNumberFormat="1" applyFont="1" applyBorder="1" applyAlignment="1">
      <alignment vertical="center"/>
    </xf>
    <xf numFmtId="0" fontId="32" fillId="0" borderId="5" xfId="0" applyNumberFormat="1" applyFont="1" applyBorder="1" applyAlignment="1">
      <alignment horizontal="center" vertical="center" wrapText="1"/>
    </xf>
    <xf numFmtId="9" fontId="32" fillId="2" borderId="5" xfId="12" applyFont="1" applyFill="1" applyBorder="1" applyAlignment="1">
      <alignment horizontal="center" vertical="center" wrapText="1"/>
    </xf>
    <xf numFmtId="0" fontId="32" fillId="0" borderId="5" xfId="0" applyNumberFormat="1" applyFont="1" applyBorder="1" applyAlignment="1">
      <alignment vertical="center" wrapText="1"/>
    </xf>
    <xf numFmtId="0" fontId="31" fillId="0" borderId="5" xfId="0" applyNumberFormat="1" applyFont="1" applyBorder="1" applyAlignment="1">
      <alignment vertical="top" wrapText="1"/>
    </xf>
    <xf numFmtId="0" fontId="27" fillId="2" borderId="5" xfId="0" applyNumberFormat="1" applyFont="1" applyFill="1" applyBorder="1" applyAlignment="1">
      <alignment horizontal="center" vertical="center" wrapText="1"/>
    </xf>
    <xf numFmtId="0" fontId="36" fillId="6" borderId="3" xfId="0" applyNumberFormat="1" applyFont="1" applyFill="1" applyBorder="1" applyAlignment="1">
      <alignment horizontal="left" vertical="center" wrapText="1"/>
    </xf>
    <xf numFmtId="0" fontId="27" fillId="2" borderId="7" xfId="0" applyNumberFormat="1" applyFont="1" applyFill="1" applyBorder="1" applyAlignment="1">
      <alignment horizontal="left" vertical="center" wrapText="1"/>
    </xf>
    <xf numFmtId="0" fontId="27" fillId="2" borderId="6" xfId="0" applyNumberFormat="1" applyFont="1" applyFill="1" applyBorder="1" applyAlignment="1">
      <alignment horizontal="left" vertical="top" wrapText="1"/>
    </xf>
    <xf numFmtId="0" fontId="29" fillId="2" borderId="8" xfId="0" applyNumberFormat="1" applyFont="1" applyFill="1" applyBorder="1" applyAlignment="1">
      <alignment horizontal="center" vertical="center" wrapText="1"/>
    </xf>
    <xf numFmtId="0" fontId="29" fillId="2" borderId="5" xfId="0" applyNumberFormat="1" applyFont="1" applyFill="1" applyBorder="1" applyAlignment="1">
      <alignment horizontal="center" vertical="center" wrapText="1"/>
    </xf>
    <xf numFmtId="0" fontId="7" fillId="0" borderId="0" xfId="0" applyNumberFormat="1" applyFont="1" applyBorder="1" applyAlignment="1">
      <alignment horizontal="left" vertical="top" wrapText="1"/>
    </xf>
    <xf numFmtId="0" fontId="27" fillId="2" borderId="5" xfId="0" applyNumberFormat="1" applyFont="1" applyFill="1" applyBorder="1" applyAlignment="1">
      <alignment horizontal="left" vertical="center" wrapText="1"/>
    </xf>
    <xf numFmtId="1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7" borderId="5" xfId="0" applyNumberFormat="1" applyFont="1" applyFill="1" applyBorder="1" applyAlignment="1">
      <alignment vertical="center" wrapText="1"/>
    </xf>
    <xf numFmtId="0" fontId="27" fillId="7" borderId="6" xfId="0" applyNumberFormat="1" applyFont="1" applyFill="1" applyBorder="1" applyAlignment="1">
      <alignment vertical="center" wrapText="1"/>
    </xf>
    <xf numFmtId="0" fontId="27" fillId="7" borderId="5" xfId="0" applyNumberFormat="1" applyFont="1" applyFill="1" applyBorder="1" applyAlignment="1">
      <alignment horizontal="left" vertical="center" wrapText="1"/>
    </xf>
    <xf numFmtId="0" fontId="27" fillId="7" borderId="6" xfId="0" applyNumberFormat="1" applyFont="1" applyFill="1" applyBorder="1" applyAlignment="1">
      <alignment horizontal="left" vertical="top" wrapText="1"/>
    </xf>
    <xf numFmtId="0" fontId="29" fillId="7" borderId="8" xfId="0" applyNumberFormat="1" applyFont="1" applyFill="1" applyBorder="1" applyAlignment="1">
      <alignment horizontal="left" vertical="center" wrapText="1"/>
    </xf>
    <xf numFmtId="0" fontId="29" fillId="7" borderId="5" xfId="0" applyNumberFormat="1" applyFont="1" applyFill="1" applyBorder="1" applyAlignment="1">
      <alignment horizontal="left" vertical="center" wrapText="1"/>
    </xf>
    <xf numFmtId="0" fontId="29" fillId="7" borderId="7" xfId="0" applyNumberFormat="1" applyFont="1" applyFill="1" applyBorder="1" applyAlignment="1">
      <alignment horizontal="left" vertical="center" wrapText="1"/>
    </xf>
    <xf numFmtId="0" fontId="27" fillId="7" borderId="5" xfId="0" applyNumberFormat="1" applyFont="1" applyFill="1" applyBorder="1" applyAlignment="1">
      <alignment horizontal="left" wrapText="1"/>
    </xf>
    <xf numFmtId="0" fontId="43" fillId="0" borderId="5" xfId="0" applyNumberFormat="1" applyFont="1" applyBorder="1" applyAlignment="1">
      <alignment horizontal="center" vertical="center"/>
    </xf>
    <xf numFmtId="0" fontId="29" fillId="5" borderId="5" xfId="0" applyNumberFormat="1" applyFont="1" applyFill="1" applyBorder="1" applyAlignment="1">
      <alignment horizontal="center" vertical="center"/>
    </xf>
    <xf numFmtId="0" fontId="29" fillId="2" borderId="8" xfId="0" applyNumberFormat="1" applyFont="1" applyFill="1" applyBorder="1" applyAlignment="1">
      <alignment vertical="center"/>
    </xf>
    <xf numFmtId="0" fontId="29" fillId="0" borderId="5" xfId="0" applyNumberFormat="1" applyFont="1" applyBorder="1" applyAlignment="1">
      <alignment vertical="center"/>
    </xf>
    <xf numFmtId="0" fontId="29" fillId="0" borderId="7" xfId="0" applyNumberFormat="1" applyFont="1" applyBorder="1" applyAlignment="1">
      <alignment vertical="center"/>
    </xf>
    <xf numFmtId="0" fontId="30" fillId="0" borderId="8" xfId="0" applyNumberFormat="1" applyFont="1" applyBorder="1" applyAlignment="1">
      <alignment vertical="center"/>
    </xf>
    <xf numFmtId="0" fontId="30" fillId="0" borderId="5" xfId="0" applyNumberFormat="1" applyFont="1" applyBorder="1" applyAlignment="1">
      <alignment vertical="center"/>
    </xf>
    <xf numFmtId="0" fontId="30" fillId="0" borderId="9" xfId="0" applyNumberFormat="1" applyFont="1" applyBorder="1" applyAlignment="1">
      <alignment vertical="center"/>
    </xf>
    <xf numFmtId="0" fontId="31" fillId="0" borderId="5" xfId="0" applyNumberFormat="1" applyFont="1" applyBorder="1" applyAlignment="1">
      <alignment vertical="center" wrapText="1"/>
    </xf>
    <xf numFmtId="0" fontId="32" fillId="0" borderId="7" xfId="0" applyNumberFormat="1" applyFont="1" applyBorder="1" applyAlignment="1">
      <alignment horizontal="center" vertical="center" wrapText="1"/>
    </xf>
    <xf numFmtId="9" fontId="32" fillId="2" borderId="7" xfId="12" applyFont="1" applyFill="1" applyBorder="1" applyAlignment="1">
      <alignment horizontal="center" vertical="center" wrapText="1"/>
    </xf>
    <xf numFmtId="0" fontId="44" fillId="6" borderId="5" xfId="0" applyFont="1" applyFill="1" applyBorder="1" applyAlignment="1">
      <alignment horizontal="center" vertical="center"/>
    </xf>
    <xf numFmtId="0" fontId="45" fillId="5" borderId="8" xfId="0" applyFont="1" applyFill="1" applyBorder="1" applyAlignment="1">
      <alignment horizontal="justify" vertical="center" wrapText="1"/>
    </xf>
    <xf numFmtId="0" fontId="32" fillId="5" borderId="8" xfId="0" applyNumberFormat="1" applyFont="1" applyFill="1" applyBorder="1" applyAlignment="1">
      <alignment vertical="center" wrapText="1"/>
    </xf>
    <xf numFmtId="0" fontId="32" fillId="0" borderId="7" xfId="0" applyNumberFormat="1" applyFont="1" applyBorder="1" applyAlignment="1">
      <alignment horizontal="center" vertical="center"/>
    </xf>
    <xf numFmtId="0" fontId="32" fillId="5" borderId="5" xfId="0" applyNumberFormat="1" applyFont="1" applyFill="1" applyBorder="1" applyAlignment="1">
      <alignment vertical="center" wrapText="1"/>
    </xf>
    <xf numFmtId="0" fontId="45" fillId="5" borderId="5" xfId="0" applyFont="1" applyFill="1" applyBorder="1" applyAlignment="1">
      <alignment horizontal="justify" vertical="center" wrapText="1"/>
    </xf>
    <xf numFmtId="14" fontId="32" fillId="2" borderId="5" xfId="0" applyNumberFormat="1"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47" fillId="0" borderId="0" xfId="0" applyNumberFormat="1" applyFont="1" applyAlignment="1"/>
    <xf numFmtId="0" fontId="32" fillId="2" borderId="18" xfId="0" applyNumberFormat="1" applyFont="1" applyFill="1" applyBorder="1" applyAlignment="1">
      <alignment vertical="center" wrapText="1"/>
    </xf>
    <xf numFmtId="9" fontId="32" fillId="2" borderId="18" xfId="12" applyFont="1" applyFill="1" applyBorder="1" applyAlignment="1">
      <alignment vertical="center" wrapText="1"/>
    </xf>
    <xf numFmtId="0" fontId="32" fillId="2" borderId="15" xfId="0" applyNumberFormat="1" applyFont="1" applyFill="1" applyBorder="1" applyAlignment="1">
      <alignment vertical="center" wrapText="1"/>
    </xf>
    <xf numFmtId="0" fontId="33" fillId="0" borderId="0" xfId="0" applyNumberFormat="1" applyFont="1" applyBorder="1" applyAlignment="1">
      <alignment horizontal="center" vertical="center" wrapText="1"/>
    </xf>
    <xf numFmtId="0" fontId="32" fillId="2" borderId="7" xfId="0" applyNumberFormat="1" applyFont="1" applyFill="1" applyBorder="1" applyAlignment="1">
      <alignment vertical="center" wrapText="1"/>
    </xf>
    <xf numFmtId="0" fontId="48" fillId="0" borderId="0" xfId="0" applyNumberFormat="1" applyFont="1" applyAlignment="1"/>
    <xf numFmtId="0" fontId="44" fillId="6" borderId="20" xfId="0" applyNumberFormat="1" applyFont="1" applyFill="1" applyBorder="1" applyAlignment="1">
      <alignment vertical="center" wrapText="1"/>
    </xf>
    <xf numFmtId="0" fontId="44" fillId="6" borderId="21" xfId="0" applyNumberFormat="1" applyFont="1" applyFill="1" applyBorder="1" applyAlignment="1">
      <alignment vertical="center" wrapText="1"/>
    </xf>
    <xf numFmtId="0" fontId="33" fillId="0" borderId="0" xfId="0" applyNumberFormat="1" applyFont="1" applyAlignment="1"/>
    <xf numFmtId="164" fontId="47" fillId="0" borderId="0" xfId="2" applyFont="1" applyAlignment="1"/>
    <xf numFmtId="0" fontId="48" fillId="0" borderId="0" xfId="0" applyNumberFormat="1" applyFont="1" applyBorder="1" applyAlignment="1"/>
    <xf numFmtId="0" fontId="32" fillId="0" borderId="14" xfId="0" applyNumberFormat="1" applyFont="1" applyBorder="1" applyAlignment="1">
      <alignment horizontal="left" vertical="top"/>
    </xf>
    <xf numFmtId="0" fontId="48" fillId="0" borderId="9" xfId="0" applyNumberFormat="1" applyFont="1" applyBorder="1" applyAlignment="1"/>
    <xf numFmtId="0" fontId="32" fillId="0" borderId="9" xfId="0" applyNumberFormat="1" applyFont="1" applyBorder="1" applyAlignment="1">
      <alignment horizontal="left"/>
    </xf>
    <xf numFmtId="0" fontId="32" fillId="0" borderId="9" xfId="0" applyNumberFormat="1" applyFont="1" applyBorder="1" applyAlignment="1">
      <alignment horizontal="left" vertical="top" wrapText="1"/>
    </xf>
    <xf numFmtId="0" fontId="48" fillId="0" borderId="15" xfId="0" applyNumberFormat="1" applyFont="1" applyBorder="1" applyAlignment="1"/>
    <xf numFmtId="0" fontId="32" fillId="0" borderId="0" xfId="0" applyNumberFormat="1" applyFont="1" applyBorder="1" applyAlignment="1"/>
    <xf numFmtId="0" fontId="32" fillId="0" borderId="1" xfId="0" applyNumberFormat="1" applyFont="1" applyBorder="1" applyAlignment="1"/>
    <xf numFmtId="0" fontId="32" fillId="0" borderId="0" xfId="0" applyNumberFormat="1" applyFont="1" applyBorder="1" applyAlignment="1">
      <alignment vertical="top" wrapText="1"/>
    </xf>
    <xf numFmtId="0" fontId="32" fillId="0" borderId="0" xfId="0" applyNumberFormat="1" applyFont="1" applyBorder="1" applyAlignment="1">
      <alignment horizontal="left" vertical="top" wrapText="1"/>
    </xf>
    <xf numFmtId="0" fontId="48" fillId="0" borderId="1" xfId="0" applyNumberFormat="1" applyFont="1" applyBorder="1" applyAlignment="1"/>
    <xf numFmtId="0" fontId="32" fillId="0" borderId="16" xfId="0" applyNumberFormat="1" applyFont="1" applyBorder="1" applyAlignment="1">
      <alignment vertical="top" wrapText="1"/>
    </xf>
    <xf numFmtId="0" fontId="32" fillId="0" borderId="3" xfId="0" applyNumberFormat="1" applyFont="1" applyBorder="1" applyAlignment="1">
      <alignment vertical="top" wrapText="1"/>
    </xf>
    <xf numFmtId="0" fontId="32" fillId="0" borderId="3" xfId="0" applyNumberFormat="1" applyFont="1" applyBorder="1" applyAlignment="1">
      <alignment horizontal="left" vertical="top" wrapText="1"/>
    </xf>
    <xf numFmtId="0" fontId="32" fillId="2" borderId="3" xfId="0" applyNumberFormat="1" applyFont="1" applyFill="1" applyBorder="1" applyAlignment="1">
      <alignment horizontal="center" vertical="top" wrapText="1"/>
    </xf>
    <xf numFmtId="0" fontId="48" fillId="0" borderId="3" xfId="0" applyNumberFormat="1" applyFont="1" applyBorder="1" applyAlignment="1">
      <alignment horizontal="center"/>
    </xf>
    <xf numFmtId="0" fontId="48" fillId="0" borderId="3" xfId="0" applyNumberFormat="1" applyFont="1" applyBorder="1" applyAlignment="1"/>
    <xf numFmtId="0" fontId="48" fillId="0" borderId="3" xfId="0" applyNumberFormat="1" applyFont="1" applyBorder="1" applyAlignment="1">
      <alignment vertical="top" wrapText="1"/>
    </xf>
    <xf numFmtId="0" fontId="32" fillId="0" borderId="3" xfId="0" applyNumberFormat="1" applyFont="1" applyBorder="1" applyAlignment="1"/>
    <xf numFmtId="0" fontId="48" fillId="0" borderId="4" xfId="0" applyNumberFormat="1" applyFont="1" applyBorder="1" applyAlignment="1"/>
    <xf numFmtId="0" fontId="48" fillId="0" borderId="0" xfId="0" applyNumberFormat="1" applyFont="1" applyAlignment="1">
      <alignment horizontal="left" vertical="center"/>
    </xf>
    <xf numFmtId="0" fontId="48" fillId="0" borderId="0" xfId="0" applyNumberFormat="1" applyFont="1" applyAlignment="1">
      <alignment horizontal="center"/>
    </xf>
    <xf numFmtId="0" fontId="32" fillId="0" borderId="0" xfId="0" applyNumberFormat="1" applyFont="1" applyAlignment="1"/>
    <xf numFmtId="0" fontId="32" fillId="0" borderId="9" xfId="0" applyNumberFormat="1" applyFont="1" applyBorder="1" applyAlignment="1">
      <alignment horizontal="center"/>
    </xf>
    <xf numFmtId="0" fontId="29" fillId="0" borderId="17" xfId="0" applyNumberFormat="1" applyFont="1" applyBorder="1" applyAlignment="1">
      <alignment vertical="center"/>
    </xf>
    <xf numFmtId="0" fontId="29" fillId="0" borderId="27" xfId="0" applyNumberFormat="1" applyFont="1" applyBorder="1" applyAlignment="1">
      <alignment vertical="center"/>
    </xf>
    <xf numFmtId="0" fontId="29" fillId="0" borderId="27" xfId="0" applyNumberFormat="1" applyFont="1" applyBorder="1" applyAlignment="1">
      <alignment vertical="center" wrapText="1"/>
    </xf>
    <xf numFmtId="0" fontId="29" fillId="0" borderId="27" xfId="0" applyNumberFormat="1" applyFont="1" applyBorder="1" applyAlignment="1">
      <alignment horizontal="center" vertical="center" wrapText="1"/>
    </xf>
    <xf numFmtId="0" fontId="29" fillId="0" borderId="18" xfId="0" applyNumberFormat="1" applyFont="1" applyBorder="1" applyAlignment="1">
      <alignment vertical="center" wrapText="1"/>
    </xf>
    <xf numFmtId="0" fontId="32" fillId="0" borderId="5" xfId="0" applyNumberFormat="1" applyFont="1" applyBorder="1" applyAlignment="1">
      <alignment horizontal="center" vertical="center"/>
    </xf>
    <xf numFmtId="0" fontId="32" fillId="2" borderId="5" xfId="0" applyNumberFormat="1" applyFont="1" applyFill="1" applyBorder="1" applyAlignment="1">
      <alignment horizontal="center" vertical="center"/>
    </xf>
    <xf numFmtId="0" fontId="32" fillId="2" borderId="8" xfId="0" applyNumberFormat="1" applyFont="1" applyFill="1" applyBorder="1" applyAlignment="1">
      <alignment horizontal="center" vertical="center"/>
    </xf>
    <xf numFmtId="0" fontId="32" fillId="2" borderId="18" xfId="0" applyNumberFormat="1" applyFont="1" applyFill="1" applyBorder="1" applyAlignment="1">
      <alignment horizontal="center" vertical="center" wrapText="1"/>
    </xf>
    <xf numFmtId="14" fontId="32" fillId="2" borderId="7" xfId="0" applyNumberFormat="1" applyFont="1" applyFill="1" applyBorder="1" applyAlignment="1">
      <alignment horizontal="center" vertical="center" wrapText="1"/>
    </xf>
    <xf numFmtId="0" fontId="32" fillId="2" borderId="7" xfId="0" applyNumberFormat="1" applyFont="1" applyFill="1" applyBorder="1" applyAlignment="1">
      <alignment horizontal="center" vertical="center" wrapText="1"/>
    </xf>
    <xf numFmtId="0" fontId="32" fillId="2" borderId="7" xfId="0" applyNumberFormat="1" applyFont="1" applyFill="1" applyBorder="1" applyAlignment="1">
      <alignment horizontal="center" vertical="center"/>
    </xf>
    <xf numFmtId="0" fontId="32" fillId="5" borderId="7" xfId="0" applyNumberFormat="1" applyFont="1" applyFill="1" applyBorder="1" applyAlignment="1">
      <alignment horizontal="center" vertical="center"/>
    </xf>
    <xf numFmtId="9" fontId="32" fillId="2" borderId="15" xfId="12" applyFont="1" applyFill="1" applyBorder="1" applyAlignment="1">
      <alignment vertical="center" wrapText="1"/>
    </xf>
    <xf numFmtId="0" fontId="32" fillId="0" borderId="15" xfId="0" applyNumberFormat="1" applyFont="1" applyBorder="1" applyAlignment="1">
      <alignment vertical="center" wrapText="1"/>
    </xf>
    <xf numFmtId="0" fontId="32" fillId="2" borderId="9" xfId="0" applyNumberFormat="1" applyFont="1" applyFill="1" applyBorder="1" applyAlignment="1">
      <alignment horizontal="center"/>
    </xf>
    <xf numFmtId="0" fontId="32" fillId="2" borderId="5" xfId="0" applyNumberFormat="1" applyFont="1" applyFill="1" applyBorder="1" applyAlignment="1">
      <alignment horizontal="center" vertical="center" wrapText="1"/>
    </xf>
    <xf numFmtId="14" fontId="32" fillId="2" borderId="5" xfId="0" applyNumberFormat="1" applyFont="1" applyFill="1" applyBorder="1" applyAlignment="1">
      <alignment horizontal="center" vertical="center"/>
    </xf>
    <xf numFmtId="0" fontId="32" fillId="2" borderId="5" xfId="0" applyFont="1" applyFill="1" applyBorder="1" applyAlignment="1">
      <alignment horizontal="center" vertical="center"/>
    </xf>
    <xf numFmtId="0" fontId="32" fillId="5" borderId="9" xfId="0" applyNumberFormat="1" applyFont="1" applyFill="1" applyBorder="1" applyAlignment="1">
      <alignment vertical="center" wrapText="1"/>
    </xf>
    <xf numFmtId="0" fontId="32" fillId="0" borderId="5" xfId="0" applyNumberFormat="1" applyFont="1" applyBorder="1" applyAlignment="1">
      <alignment vertical="center"/>
    </xf>
    <xf numFmtId="17" fontId="32" fillId="0" borderId="5" xfId="0" applyNumberFormat="1" applyFont="1" applyBorder="1" applyAlignment="1">
      <alignment wrapText="1"/>
    </xf>
    <xf numFmtId="0" fontId="29" fillId="0" borderId="27" xfId="0" applyNumberFormat="1" applyFont="1" applyBorder="1" applyAlignment="1">
      <alignment horizontal="left" vertical="center" wrapText="1"/>
    </xf>
    <xf numFmtId="0" fontId="48" fillId="0" borderId="9" xfId="0" applyNumberFormat="1" applyFont="1" applyBorder="1" applyAlignment="1">
      <alignment horizontal="left"/>
    </xf>
    <xf numFmtId="0" fontId="48" fillId="0" borderId="3" xfId="0" applyNumberFormat="1" applyFont="1" applyBorder="1" applyAlignment="1">
      <alignment horizontal="left"/>
    </xf>
    <xf numFmtId="0" fontId="48" fillId="0" borderId="0" xfId="0" applyNumberFormat="1" applyFont="1" applyAlignment="1">
      <alignment horizontal="left"/>
    </xf>
    <xf numFmtId="0" fontId="44" fillId="6"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8" fillId="6" borderId="16" xfId="0" applyNumberFormat="1" applyFont="1" applyFill="1" applyBorder="1" applyAlignment="1">
      <alignment horizontal="center" vertical="center"/>
    </xf>
    <xf numFmtId="0" fontId="38" fillId="6" borderId="3" xfId="0" applyNumberFormat="1" applyFont="1" applyFill="1" applyBorder="1" applyAlignment="1">
      <alignment horizontal="center" vertical="center"/>
    </xf>
    <xf numFmtId="0" fontId="38" fillId="6" borderId="4" xfId="0" applyNumberFormat="1" applyFont="1" applyFill="1" applyBorder="1" applyAlignment="1">
      <alignment horizontal="center" vertical="center"/>
    </xf>
    <xf numFmtId="0" fontId="32" fillId="0" borderId="28" xfId="0" applyNumberFormat="1" applyFont="1" applyBorder="1" applyAlignment="1">
      <alignment horizontal="left" vertical="top" wrapText="1"/>
    </xf>
    <xf numFmtId="0" fontId="38" fillId="6" borderId="0" xfId="0" applyNumberFormat="1" applyFont="1" applyFill="1" applyBorder="1" applyAlignment="1">
      <alignment horizontal="center" vertical="center"/>
    </xf>
    <xf numFmtId="0" fontId="44" fillId="6" borderId="0" xfId="0" applyNumberFormat="1" applyFont="1" applyFill="1" applyBorder="1" applyAlignment="1">
      <alignment vertical="center" wrapText="1"/>
    </xf>
    <xf numFmtId="0" fontId="32" fillId="0" borderId="2" xfId="0" applyNumberFormat="1" applyFont="1" applyBorder="1" applyAlignment="1">
      <alignment horizontal="left" vertical="top"/>
    </xf>
    <xf numFmtId="0" fontId="32" fillId="0" borderId="0" xfId="0" applyNumberFormat="1" applyFont="1" applyBorder="1" applyAlignment="1">
      <alignment horizontal="left"/>
    </xf>
    <xf numFmtId="0" fontId="48" fillId="0" borderId="0" xfId="0" applyNumberFormat="1" applyFont="1" applyBorder="1" applyAlignment="1">
      <alignment horizontal="left"/>
    </xf>
    <xf numFmtId="0" fontId="32" fillId="0" borderId="0" xfId="0" applyNumberFormat="1" applyFont="1" applyBorder="1" applyAlignment="1">
      <alignment horizontal="center"/>
    </xf>
    <xf numFmtId="0" fontId="32" fillId="2" borderId="0" xfId="0" applyNumberFormat="1" applyFont="1" applyFill="1" applyBorder="1" applyAlignment="1">
      <alignment horizontal="center"/>
    </xf>
    <xf numFmtId="0" fontId="33" fillId="0" borderId="0" xfId="0" applyNumberFormat="1" applyFont="1" applyBorder="1" applyAlignment="1">
      <alignment horizontal="center" vertical="center"/>
    </xf>
    <xf numFmtId="0" fontId="33" fillId="0" borderId="28" xfId="0" applyNumberFormat="1" applyFont="1" applyBorder="1" applyAlignment="1">
      <alignment horizontal="center" vertical="center"/>
    </xf>
    <xf numFmtId="0" fontId="32" fillId="2" borderId="3" xfId="0" applyNumberFormat="1" applyFont="1" applyFill="1" applyBorder="1" applyAlignment="1">
      <alignment horizontal="center" vertical="top"/>
    </xf>
    <xf numFmtId="0" fontId="33" fillId="0" borderId="32" xfId="0" applyNumberFormat="1" applyFont="1" applyBorder="1" applyAlignment="1">
      <alignment horizontal="center" vertical="center" wrapText="1"/>
    </xf>
    <xf numFmtId="0" fontId="32" fillId="8" borderId="5" xfId="0" applyNumberFormat="1" applyFont="1" applyFill="1" applyBorder="1" applyAlignment="1">
      <alignment vertical="center"/>
    </xf>
    <xf numFmtId="0" fontId="32" fillId="8" borderId="5" xfId="0" applyNumberFormat="1" applyFont="1" applyFill="1" applyBorder="1" applyAlignment="1">
      <alignment horizontal="left" vertical="center"/>
    </xf>
    <xf numFmtId="0" fontId="32" fillId="8" borderId="5" xfId="0" applyNumberFormat="1" applyFont="1" applyFill="1" applyBorder="1">
      <alignment vertical="top"/>
    </xf>
    <xf numFmtId="0" fontId="32" fillId="8" borderId="5" xfId="0" applyNumberFormat="1" applyFont="1" applyFill="1" applyBorder="1" applyAlignment="1">
      <alignment vertical="center" wrapText="1"/>
    </xf>
    <xf numFmtId="0" fontId="32" fillId="8" borderId="5" xfId="0" applyNumberFormat="1" applyFont="1" applyFill="1" applyBorder="1" applyAlignment="1">
      <alignment vertical="top" wrapText="1"/>
    </xf>
    <xf numFmtId="0" fontId="32" fillId="8" borderId="5" xfId="0" applyNumberFormat="1" applyFont="1" applyFill="1" applyBorder="1" applyAlignment="1">
      <alignment horizontal="left" vertical="center" wrapText="1"/>
    </xf>
    <xf numFmtId="0" fontId="32" fillId="5" borderId="15" xfId="0" applyNumberFormat="1" applyFont="1" applyFill="1" applyBorder="1" applyAlignment="1">
      <alignment vertical="center" wrapText="1"/>
    </xf>
    <xf numFmtId="0" fontId="32" fillId="5" borderId="18" xfId="0" applyNumberFormat="1" applyFont="1" applyFill="1" applyBorder="1" applyAlignment="1">
      <alignment vertical="center" wrapText="1"/>
    </xf>
    <xf numFmtId="0" fontId="33" fillId="0" borderId="31" xfId="0" applyNumberFormat="1" applyFont="1" applyBorder="1" applyAlignment="1">
      <alignment horizontal="center" vertical="center" wrapText="1"/>
    </xf>
    <xf numFmtId="0" fontId="33" fillId="0" borderId="5" xfId="0" applyNumberFormat="1" applyFont="1" applyBorder="1" applyAlignment="1">
      <alignment vertical="top" wrapText="1"/>
    </xf>
    <xf numFmtId="0" fontId="32" fillId="0" borderId="7" xfId="0" applyNumberFormat="1" applyFont="1" applyBorder="1" applyAlignment="1">
      <alignment horizontal="center" vertical="center" wrapText="1"/>
    </xf>
    <xf numFmtId="0" fontId="33" fillId="0" borderId="6" xfId="0" applyNumberFormat="1" applyFont="1" applyBorder="1" applyAlignment="1">
      <alignment horizontal="center" vertical="center" wrapText="1"/>
    </xf>
    <xf numFmtId="0" fontId="33" fillId="0" borderId="8" xfId="0" applyNumberFormat="1" applyFont="1" applyBorder="1" applyAlignment="1">
      <alignment horizontal="center" vertical="center" wrapText="1"/>
    </xf>
    <xf numFmtId="0" fontId="32" fillId="0" borderId="14"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16" xfId="0" applyNumberFormat="1" applyFont="1" applyBorder="1" applyAlignment="1">
      <alignment horizontal="center" vertical="center" wrapText="1"/>
    </xf>
    <xf numFmtId="0" fontId="32" fillId="0" borderId="4" xfId="0" applyNumberFormat="1" applyFont="1" applyBorder="1" applyAlignment="1">
      <alignment horizontal="center" vertical="center" wrapText="1"/>
    </xf>
    <xf numFmtId="0" fontId="27" fillId="0" borderId="7" xfId="0" applyNumberFormat="1" applyFont="1" applyBorder="1" applyAlignment="1">
      <alignment horizontal="center" vertical="center"/>
    </xf>
    <xf numFmtId="0" fontId="29" fillId="0" borderId="6" xfId="0" applyNumberFormat="1" applyFont="1" applyBorder="1" applyAlignment="1">
      <alignment horizontal="center" vertical="center"/>
    </xf>
    <xf numFmtId="0" fontId="29" fillId="0" borderId="8" xfId="0" applyNumberFormat="1" applyFont="1" applyBorder="1" applyAlignment="1">
      <alignment horizontal="center" vertical="center"/>
    </xf>
    <xf numFmtId="0" fontId="29" fillId="0" borderId="7" xfId="0" applyNumberFormat="1" applyFont="1" applyBorder="1" applyAlignment="1">
      <alignment horizontal="center" vertical="center"/>
    </xf>
    <xf numFmtId="0" fontId="8" fillId="0" borderId="0" xfId="0" applyFont="1" applyFill="1" applyBorder="1" applyAlignment="1">
      <alignment horizontal="center" vertical="center" wrapText="1"/>
    </xf>
    <xf numFmtId="0" fontId="29" fillId="0" borderId="7" xfId="0" applyNumberFormat="1" applyFont="1" applyBorder="1" applyAlignment="1">
      <alignment horizontal="center"/>
    </xf>
    <xf numFmtId="0" fontId="29" fillId="0" borderId="8" xfId="0" applyNumberFormat="1" applyFont="1" applyBorder="1" applyAlignment="1">
      <alignment horizont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32" fillId="0" borderId="17"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27" fillId="2" borderId="6" xfId="0" applyFont="1" applyFill="1" applyBorder="1" applyAlignment="1">
      <alignment horizontal="center" vertical="center" wrapText="1"/>
    </xf>
    <xf numFmtId="0" fontId="27" fillId="2" borderId="5" xfId="0" applyNumberFormat="1" applyFont="1" applyFill="1" applyBorder="1" applyAlignment="1">
      <alignment horizontal="center" vertical="center" wrapText="1"/>
    </xf>
    <xf numFmtId="14" fontId="27" fillId="2" borderId="7" xfId="0" applyNumberFormat="1" applyFont="1" applyFill="1" applyBorder="1" applyAlignment="1">
      <alignment horizontal="center" vertical="center" wrapText="1"/>
    </xf>
    <xf numFmtId="14" fontId="27" fillId="2" borderId="8" xfId="0" applyNumberFormat="1" applyFont="1" applyFill="1" applyBorder="1" applyAlignment="1">
      <alignment horizontal="center" vertical="center" wrapText="1"/>
    </xf>
    <xf numFmtId="0" fontId="27" fillId="2" borderId="7" xfId="0" applyNumberFormat="1" applyFont="1" applyFill="1" applyBorder="1" applyAlignment="1">
      <alignment horizontal="left" vertical="center" wrapText="1"/>
    </xf>
    <xf numFmtId="0" fontId="27" fillId="2" borderId="8" xfId="0" applyNumberFormat="1" applyFont="1" applyFill="1" applyBorder="1" applyAlignment="1">
      <alignment horizontal="left" vertical="center" wrapText="1"/>
    </xf>
    <xf numFmtId="0" fontId="7" fillId="2" borderId="0" xfId="0" applyNumberFormat="1" applyFont="1" applyFill="1" applyBorder="1" applyAlignment="1">
      <alignment horizontal="left" vertical="top" wrapText="1"/>
    </xf>
    <xf numFmtId="0" fontId="7" fillId="0" borderId="16" xfId="0" applyNumberFormat="1" applyFont="1" applyBorder="1" applyAlignment="1">
      <alignment horizontal="left" vertical="top" wrapText="1"/>
    </xf>
    <xf numFmtId="0" fontId="7" fillId="0" borderId="3" xfId="0" applyNumberFormat="1" applyFont="1" applyBorder="1" applyAlignment="1">
      <alignment horizontal="left" vertical="top" wrapText="1"/>
    </xf>
    <xf numFmtId="0" fontId="7" fillId="0" borderId="2"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27" fillId="0" borderId="5" xfId="0" applyNumberFormat="1" applyFont="1" applyBorder="1" applyAlignment="1">
      <alignment horizontal="center" vertical="center" wrapText="1"/>
    </xf>
    <xf numFmtId="0" fontId="27" fillId="2" borderId="7" xfId="0" applyNumberFormat="1" applyFont="1" applyFill="1" applyBorder="1" applyAlignment="1">
      <alignment horizontal="center" vertical="center" wrapText="1"/>
    </xf>
    <xf numFmtId="0" fontId="27" fillId="2" borderId="8" xfId="0" applyNumberFormat="1" applyFont="1" applyFill="1" applyBorder="1" applyAlignment="1">
      <alignment horizontal="center" vertical="center" wrapText="1"/>
    </xf>
    <xf numFmtId="0" fontId="27" fillId="2" borderId="5" xfId="0" applyNumberFormat="1" applyFont="1" applyFill="1" applyBorder="1" applyAlignment="1">
      <alignment horizontal="left" vertical="center" wrapText="1"/>
    </xf>
    <xf numFmtId="0" fontId="27" fillId="0" borderId="0" xfId="0" applyNumberFormat="1" applyFont="1" applyBorder="1" applyAlignment="1">
      <alignment horizontal="left" vertical="center" wrapText="1"/>
    </xf>
    <xf numFmtId="0" fontId="29" fillId="2" borderId="8" xfId="0" applyNumberFormat="1" applyFont="1" applyFill="1" applyBorder="1" applyAlignment="1">
      <alignment horizontal="center" vertical="center" wrapText="1"/>
    </xf>
    <xf numFmtId="0" fontId="29" fillId="2" borderId="5" xfId="0" applyNumberFormat="1" applyFont="1" applyFill="1" applyBorder="1" applyAlignment="1">
      <alignment horizontal="center" vertical="center" wrapText="1"/>
    </xf>
    <xf numFmtId="0" fontId="32" fillId="0" borderId="8" xfId="0" applyNumberFormat="1" applyFont="1" applyBorder="1" applyAlignment="1">
      <alignment horizontal="center" vertical="center" wrapText="1"/>
    </xf>
    <xf numFmtId="9" fontId="32" fillId="2" borderId="7" xfId="12" applyFont="1" applyFill="1" applyBorder="1" applyAlignment="1">
      <alignment horizontal="center" vertical="center" wrapText="1"/>
    </xf>
    <xf numFmtId="9" fontId="32" fillId="2" borderId="8" xfId="12" applyFont="1" applyFill="1" applyBorder="1" applyAlignment="1">
      <alignment horizontal="center" vertical="center" wrapText="1"/>
    </xf>
    <xf numFmtId="9" fontId="32" fillId="2" borderId="17" xfId="12" applyFont="1" applyFill="1" applyBorder="1" applyAlignment="1">
      <alignment horizontal="center" vertical="center" wrapText="1"/>
    </xf>
    <xf numFmtId="9" fontId="32" fillId="2" borderId="18" xfId="12" applyFont="1" applyFill="1" applyBorder="1" applyAlignment="1">
      <alignment horizontal="center" vertical="center" wrapText="1"/>
    </xf>
    <xf numFmtId="0" fontId="32" fillId="2" borderId="14" xfId="0" applyNumberFormat="1" applyFont="1" applyFill="1" applyBorder="1" applyAlignment="1">
      <alignment horizontal="center" vertical="center" wrapText="1"/>
    </xf>
    <xf numFmtId="0" fontId="32" fillId="2" borderId="15" xfId="0" applyNumberFormat="1" applyFont="1" applyFill="1" applyBorder="1" applyAlignment="1">
      <alignment horizontal="center" vertical="center" wrapText="1"/>
    </xf>
    <xf numFmtId="0" fontId="32" fillId="2" borderId="16" xfId="0" applyNumberFormat="1" applyFont="1" applyFill="1" applyBorder="1" applyAlignment="1">
      <alignment horizontal="center" vertical="center" wrapText="1"/>
    </xf>
    <xf numFmtId="0" fontId="32" fillId="2" borderId="4" xfId="0" applyNumberFormat="1" applyFont="1" applyFill="1" applyBorder="1" applyAlignment="1">
      <alignment horizontal="center" vertical="center" wrapText="1"/>
    </xf>
    <xf numFmtId="0" fontId="38" fillId="6" borderId="5" xfId="0" applyNumberFormat="1" applyFont="1" applyFill="1" applyBorder="1" applyAlignment="1">
      <alignment horizontal="center" vertical="center" wrapText="1"/>
    </xf>
    <xf numFmtId="0" fontId="3" fillId="0" borderId="1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25"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6" fillId="6" borderId="16" xfId="0" applyNumberFormat="1" applyFont="1" applyFill="1" applyBorder="1" applyAlignment="1">
      <alignment horizontal="left" vertical="center" wrapText="1"/>
    </xf>
    <xf numFmtId="0" fontId="36" fillId="6" borderId="3" xfId="0" applyNumberFormat="1" applyFont="1" applyFill="1" applyBorder="1" applyAlignment="1">
      <alignment horizontal="left" vertical="center" wrapText="1"/>
    </xf>
    <xf numFmtId="0" fontId="39" fillId="6" borderId="7" xfId="0" applyNumberFormat="1" applyFont="1" applyFill="1" applyBorder="1" applyAlignment="1">
      <alignment horizontal="center" vertical="center" wrapText="1"/>
    </xf>
    <xf numFmtId="0" fontId="38" fillId="6" borderId="5" xfId="0" applyFont="1" applyFill="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41" fillId="6" borderId="5" xfId="0" applyFont="1" applyFill="1" applyBorder="1" applyAlignment="1">
      <alignment horizontal="center" vertical="center" wrapText="1"/>
    </xf>
    <xf numFmtId="0" fontId="42" fillId="6" borderId="20" xfId="0" applyNumberFormat="1" applyFont="1" applyFill="1" applyBorder="1" applyAlignment="1">
      <alignment horizontal="center" vertical="center" wrapText="1"/>
    </xf>
    <xf numFmtId="0" fontId="42" fillId="6" borderId="21" xfId="0" applyNumberFormat="1" applyFont="1" applyFill="1" applyBorder="1" applyAlignment="1">
      <alignment horizontal="center" vertical="center" wrapText="1"/>
    </xf>
    <xf numFmtId="0" fontId="37" fillId="6" borderId="5" xfId="0" applyNumberFormat="1" applyFont="1" applyFill="1" applyBorder="1" applyAlignment="1">
      <alignment horizontal="center" vertical="center" wrapText="1"/>
    </xf>
    <xf numFmtId="0" fontId="6" fillId="0" borderId="19"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22"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23" xfId="0" applyNumberFormat="1" applyFont="1" applyBorder="1" applyAlignment="1">
      <alignment horizontal="left" vertical="center"/>
    </xf>
    <xf numFmtId="0" fontId="6" fillId="0" borderId="19" xfId="0" applyNumberFormat="1" applyFont="1" applyBorder="1" applyAlignment="1">
      <alignment horizontal="left" vertical="top"/>
    </xf>
    <xf numFmtId="0" fontId="6" fillId="0" borderId="20" xfId="0" applyNumberFormat="1" applyFont="1" applyBorder="1" applyAlignment="1">
      <alignment horizontal="left" vertical="top"/>
    </xf>
    <xf numFmtId="0" fontId="6" fillId="0" borderId="21" xfId="0" applyNumberFormat="1" applyFont="1" applyBorder="1" applyAlignment="1">
      <alignment horizontal="left" vertical="top"/>
    </xf>
    <xf numFmtId="0" fontId="6" fillId="0" borderId="22" xfId="0" applyNumberFormat="1" applyFont="1" applyBorder="1" applyAlignment="1">
      <alignment horizontal="left" vertical="top"/>
    </xf>
    <xf numFmtId="0" fontId="6" fillId="0" borderId="11" xfId="0" applyNumberFormat="1" applyFont="1" applyBorder="1" applyAlignment="1">
      <alignment horizontal="left" vertical="top"/>
    </xf>
    <xf numFmtId="0" fontId="6" fillId="0" borderId="23" xfId="0" applyNumberFormat="1" applyFont="1" applyBorder="1" applyAlignment="1">
      <alignment horizontal="left" vertical="top"/>
    </xf>
    <xf numFmtId="0" fontId="6" fillId="0" borderId="26" xfId="0" applyNumberFormat="1" applyFont="1" applyBorder="1" applyAlignment="1">
      <alignment horizontal="left" vertical="top" wrapText="1"/>
    </xf>
    <xf numFmtId="0" fontId="6" fillId="0" borderId="12" xfId="0" applyNumberFormat="1" applyFont="1" applyBorder="1" applyAlignment="1">
      <alignment horizontal="left" vertical="top" wrapText="1"/>
    </xf>
    <xf numFmtId="0" fontId="6" fillId="0" borderId="13" xfId="0" applyNumberFormat="1" applyFont="1" applyBorder="1" applyAlignment="1">
      <alignment horizontal="left" vertical="top" wrapText="1"/>
    </xf>
    <xf numFmtId="0" fontId="6" fillId="0" borderId="22"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6" fillId="0" borderId="23" xfId="0" applyNumberFormat="1" applyFont="1" applyBorder="1" applyAlignment="1">
      <alignment horizontal="left" vertical="top" wrapText="1"/>
    </xf>
    <xf numFmtId="0" fontId="40" fillId="6" borderId="5" xfId="0" applyNumberFormat="1" applyFont="1" applyFill="1" applyBorder="1" applyAlignment="1">
      <alignment horizontal="center" vertical="center" wrapText="1"/>
    </xf>
    <xf numFmtId="0" fontId="32" fillId="2" borderId="17" xfId="0" applyNumberFormat="1" applyFont="1" applyFill="1" applyBorder="1" applyAlignment="1">
      <alignment horizontal="center" vertical="center" wrapText="1"/>
    </xf>
    <xf numFmtId="0" fontId="32" fillId="2" borderId="18" xfId="0" applyNumberFormat="1" applyFont="1" applyFill="1" applyBorder="1" applyAlignment="1">
      <alignment horizontal="center" vertical="center" wrapText="1"/>
    </xf>
    <xf numFmtId="9" fontId="32" fillId="2" borderId="14" xfId="12" applyFont="1" applyFill="1" applyBorder="1" applyAlignment="1">
      <alignment horizontal="center" vertical="center" wrapText="1"/>
    </xf>
    <xf numFmtId="9" fontId="33" fillId="2" borderId="15" xfId="12" applyFont="1" applyFill="1" applyBorder="1" applyAlignment="1">
      <alignment horizontal="center" vertical="center" wrapText="1"/>
    </xf>
    <xf numFmtId="9" fontId="33" fillId="2" borderId="2" xfId="12" applyFont="1" applyFill="1" applyBorder="1" applyAlignment="1">
      <alignment horizontal="center" vertical="center" wrapText="1"/>
    </xf>
    <xf numFmtId="9" fontId="33" fillId="2" borderId="1" xfId="12" applyFont="1" applyFill="1" applyBorder="1" applyAlignment="1">
      <alignment horizontal="center" vertical="center" wrapText="1"/>
    </xf>
    <xf numFmtId="9" fontId="33" fillId="2" borderId="16" xfId="12" applyFont="1" applyFill="1" applyBorder="1" applyAlignment="1">
      <alignment horizontal="center" vertical="center" wrapText="1"/>
    </xf>
    <xf numFmtId="9" fontId="33" fillId="2" borderId="4" xfId="12" applyFont="1" applyFill="1" applyBorder="1" applyAlignment="1">
      <alignment horizontal="center" vertical="center" wrapText="1"/>
    </xf>
    <xf numFmtId="0" fontId="27" fillId="2" borderId="6" xfId="0" applyNumberFormat="1" applyFont="1" applyFill="1" applyBorder="1" applyAlignment="1">
      <alignment horizontal="center" vertical="center" wrapText="1"/>
    </xf>
    <xf numFmtId="0" fontId="27" fillId="2" borderId="6" xfId="0" applyNumberFormat="1" applyFont="1" applyFill="1" applyBorder="1" applyAlignment="1">
      <alignment horizontal="left" vertical="center" wrapText="1"/>
    </xf>
    <xf numFmtId="0" fontId="27" fillId="2" borderId="6" xfId="0" applyNumberFormat="1" applyFont="1" applyFill="1" applyBorder="1" applyAlignment="1">
      <alignment horizontal="left" vertical="top" wrapText="1"/>
    </xf>
    <xf numFmtId="0" fontId="27" fillId="2" borderId="8" xfId="0" applyNumberFormat="1" applyFont="1" applyFill="1" applyBorder="1" applyAlignment="1">
      <alignment horizontal="left" vertical="top" wrapText="1"/>
    </xf>
    <xf numFmtId="14" fontId="27" fillId="2" borderId="6" xfId="0" applyNumberFormat="1" applyFont="1" applyFill="1" applyBorder="1" applyAlignment="1">
      <alignment horizontal="center" vertical="center" wrapText="1"/>
    </xf>
    <xf numFmtId="0" fontId="27" fillId="5" borderId="1" xfId="0" applyNumberFormat="1" applyFont="1" applyFill="1" applyBorder="1" applyAlignment="1">
      <alignment horizontal="center" vertical="center" wrapText="1"/>
    </xf>
    <xf numFmtId="0" fontId="27" fillId="5" borderId="4" xfId="0" applyNumberFormat="1" applyFont="1" applyFill="1" applyBorder="1" applyAlignment="1">
      <alignment horizontal="center" vertical="center" wrapText="1"/>
    </xf>
    <xf numFmtId="0" fontId="27" fillId="7" borderId="7" xfId="0" applyNumberFormat="1" applyFont="1" applyFill="1" applyBorder="1" applyAlignment="1">
      <alignment horizontal="left" vertical="center" wrapText="1"/>
    </xf>
    <xf numFmtId="0" fontId="27" fillId="7" borderId="8" xfId="0" applyNumberFormat="1" applyFont="1" applyFill="1" applyBorder="1" applyAlignment="1">
      <alignment horizontal="left" vertical="center" wrapText="1"/>
    </xf>
    <xf numFmtId="0" fontId="27" fillId="7" borderId="6" xfId="0" applyNumberFormat="1" applyFont="1" applyFill="1" applyBorder="1" applyAlignment="1">
      <alignment horizontal="left" vertical="center" wrapText="1"/>
    </xf>
    <xf numFmtId="9" fontId="33" fillId="0" borderId="5" xfId="12" applyFont="1" applyBorder="1" applyAlignment="1">
      <alignment horizontal="center"/>
    </xf>
    <xf numFmtId="9" fontId="33" fillId="10" borderId="31" xfId="0" applyNumberFormat="1" applyFont="1" applyFill="1" applyBorder="1" applyAlignment="1">
      <alignment vertical="center" wrapText="1"/>
    </xf>
    <xf numFmtId="9" fontId="33" fillId="11" borderId="31" xfId="0" applyNumberFormat="1" applyFont="1" applyFill="1" applyBorder="1" applyAlignment="1">
      <alignment vertical="center" wrapText="1"/>
    </xf>
    <xf numFmtId="9" fontId="33" fillId="11" borderId="33" xfId="0" applyNumberFormat="1" applyFont="1" applyFill="1" applyBorder="1" applyAlignment="1">
      <alignment vertical="center" wrapText="1"/>
    </xf>
    <xf numFmtId="9" fontId="33" fillId="12" borderId="31" xfId="0" applyNumberFormat="1" applyFont="1" applyFill="1" applyBorder="1" applyAlignment="1">
      <alignment vertical="center" wrapText="1"/>
    </xf>
    <xf numFmtId="9" fontId="33" fillId="9" borderId="34" xfId="0" applyNumberFormat="1" applyFont="1" applyFill="1" applyBorder="1" applyAlignment="1">
      <alignment vertical="center" wrapText="1"/>
    </xf>
    <xf numFmtId="9" fontId="33" fillId="9" borderId="31" xfId="0" applyNumberFormat="1" applyFont="1" applyFill="1" applyBorder="1" applyAlignment="1">
      <alignment vertical="center" wrapText="1"/>
    </xf>
    <xf numFmtId="0" fontId="33" fillId="0" borderId="30" xfId="0" applyNumberFormat="1" applyFont="1" applyBorder="1" applyAlignment="1">
      <alignment horizontal="center" vertical="center" wrapText="1"/>
    </xf>
    <xf numFmtId="0" fontId="33" fillId="0" borderId="28" xfId="0" applyNumberFormat="1" applyFont="1" applyBorder="1" applyAlignment="1">
      <alignment horizontal="center" vertical="center" wrapText="1"/>
    </xf>
    <xf numFmtId="0" fontId="33" fillId="0" borderId="29"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0" fontId="33" fillId="0" borderId="33" xfId="0" applyNumberFormat="1" applyFont="1" applyBorder="1" applyAlignment="1">
      <alignment horizontal="center" vertical="center" wrapText="1"/>
    </xf>
    <xf numFmtId="0" fontId="40" fillId="6" borderId="28" xfId="0" applyNumberFormat="1" applyFont="1" applyFill="1" applyBorder="1" applyAlignment="1">
      <alignment horizontal="center" vertical="center" wrapText="1"/>
    </xf>
    <xf numFmtId="0" fontId="32" fillId="2" borderId="5" xfId="0" applyNumberFormat="1" applyFont="1" applyFill="1" applyBorder="1" applyAlignment="1">
      <alignment horizontal="center" vertical="center" wrapText="1"/>
    </xf>
    <xf numFmtId="0" fontId="32" fillId="2" borderId="5" xfId="0" applyNumberFormat="1" applyFont="1" applyFill="1" applyBorder="1" applyAlignment="1">
      <alignment horizontal="left" vertical="center" wrapText="1"/>
    </xf>
    <xf numFmtId="0" fontId="32" fillId="2" borderId="7" xfId="0" applyNumberFormat="1" applyFont="1" applyFill="1" applyBorder="1" applyAlignment="1">
      <alignment horizontal="left" vertical="center" wrapText="1"/>
    </xf>
    <xf numFmtId="0" fontId="32" fillId="2" borderId="6" xfId="0" applyNumberFormat="1" applyFont="1" applyFill="1" applyBorder="1" applyAlignment="1">
      <alignment horizontal="left" vertical="center" wrapText="1"/>
    </xf>
    <xf numFmtId="0" fontId="32" fillId="2" borderId="8" xfId="0" applyNumberFormat="1" applyFont="1" applyFill="1" applyBorder="1" applyAlignment="1">
      <alignment horizontal="left" vertical="center" wrapText="1"/>
    </xf>
    <xf numFmtId="0" fontId="32" fillId="2" borderId="7" xfId="0" applyNumberFormat="1" applyFont="1" applyFill="1" applyBorder="1" applyAlignment="1">
      <alignment horizontal="center" vertical="center" wrapText="1"/>
    </xf>
    <xf numFmtId="0" fontId="32" fillId="2" borderId="6" xfId="0" applyNumberFormat="1" applyFont="1" applyFill="1" applyBorder="1" applyAlignment="1">
      <alignment horizontal="center" vertical="center" wrapText="1"/>
    </xf>
    <xf numFmtId="0" fontId="32" fillId="2" borderId="8" xfId="0" applyNumberFormat="1" applyFont="1" applyFill="1" applyBorder="1" applyAlignment="1">
      <alignment horizontal="center" vertical="center" wrapText="1"/>
    </xf>
    <xf numFmtId="0" fontId="32" fillId="7" borderId="5" xfId="0" applyNumberFormat="1" applyFont="1" applyFill="1" applyBorder="1" applyAlignment="1">
      <alignment horizontal="center" vertical="center" wrapText="1"/>
    </xf>
    <xf numFmtId="0" fontId="32" fillId="0" borderId="6" xfId="0" applyNumberFormat="1" applyFont="1" applyBorder="1" applyAlignment="1">
      <alignment horizontal="center" vertical="center" wrapText="1"/>
    </xf>
    <xf numFmtId="0" fontId="32" fillId="7" borderId="7" xfId="0" applyNumberFormat="1" applyFont="1" applyFill="1" applyBorder="1" applyAlignment="1">
      <alignment horizontal="left" vertical="center" wrapText="1"/>
    </xf>
    <xf numFmtId="0" fontId="32" fillId="7" borderId="6" xfId="0" applyNumberFormat="1" applyFont="1" applyFill="1" applyBorder="1" applyAlignment="1">
      <alignment horizontal="left" vertical="center" wrapText="1"/>
    </xf>
    <xf numFmtId="0" fontId="32" fillId="7" borderId="8" xfId="0" applyNumberFormat="1" applyFont="1" applyFill="1" applyBorder="1" applyAlignment="1">
      <alignment horizontal="left" vertical="center" wrapText="1"/>
    </xf>
    <xf numFmtId="0" fontId="32" fillId="5" borderId="7" xfId="0" applyNumberFormat="1" applyFont="1" applyFill="1" applyBorder="1" applyAlignment="1">
      <alignment horizontal="center" vertical="center" wrapText="1"/>
    </xf>
    <xf numFmtId="0" fontId="32" fillId="5" borderId="6" xfId="0" applyNumberFormat="1" applyFont="1" applyFill="1" applyBorder="1" applyAlignment="1">
      <alignment horizontal="center" vertical="center" wrapText="1"/>
    </xf>
    <xf numFmtId="0" fontId="32" fillId="5" borderId="8" xfId="0" applyNumberFormat="1" applyFont="1" applyFill="1" applyBorder="1" applyAlignment="1">
      <alignment horizontal="center" vertical="center" wrapText="1"/>
    </xf>
    <xf numFmtId="0" fontId="49" fillId="0" borderId="7" xfId="0" applyFont="1" applyBorder="1" applyAlignment="1">
      <alignment horizontal="left" vertical="center"/>
    </xf>
    <xf numFmtId="0" fontId="49" fillId="0" borderId="6" xfId="0" applyFont="1" applyBorder="1" applyAlignment="1">
      <alignment horizontal="left" vertical="center"/>
    </xf>
    <xf numFmtId="0" fontId="49" fillId="0" borderId="8" xfId="0" applyFont="1" applyBorder="1" applyAlignment="1">
      <alignment horizontal="left" vertical="center"/>
    </xf>
    <xf numFmtId="0" fontId="32" fillId="0" borderId="0" xfId="0" applyFont="1" applyFill="1" applyBorder="1" applyAlignment="1">
      <alignment horizontal="center" vertical="center" wrapText="1"/>
    </xf>
    <xf numFmtId="0" fontId="38" fillId="6" borderId="16" xfId="0" applyNumberFormat="1" applyFont="1" applyFill="1" applyBorder="1" applyAlignment="1">
      <alignment horizontal="center" vertical="center"/>
    </xf>
    <xf numFmtId="0" fontId="38" fillId="6" borderId="3" xfId="0" applyNumberFormat="1" applyFont="1" applyFill="1" applyBorder="1" applyAlignment="1">
      <alignment horizontal="center" vertical="center"/>
    </xf>
    <xf numFmtId="0" fontId="38" fillId="6" borderId="4" xfId="0" applyNumberFormat="1" applyFont="1" applyFill="1" applyBorder="1" applyAlignment="1">
      <alignment horizontal="center" vertical="center"/>
    </xf>
    <xf numFmtId="0" fontId="38" fillId="6" borderId="0" xfId="0" applyNumberFormat="1" applyFont="1" applyFill="1" applyBorder="1" applyAlignment="1">
      <alignment horizontal="center" vertical="center"/>
    </xf>
    <xf numFmtId="0" fontId="44" fillId="6" borderId="5" xfId="0" applyFont="1" applyFill="1" applyBorder="1" applyAlignment="1">
      <alignment horizontal="center" vertical="center" wrapText="1"/>
    </xf>
    <xf numFmtId="0" fontId="44" fillId="6" borderId="5" xfId="0" applyNumberFormat="1" applyFont="1" applyFill="1" applyBorder="1" applyAlignment="1">
      <alignment horizontal="center" vertical="center" wrapText="1"/>
    </xf>
    <xf numFmtId="0" fontId="44" fillId="6" borderId="7" xfId="0" applyNumberFormat="1" applyFont="1" applyFill="1" applyBorder="1" applyAlignment="1">
      <alignment horizontal="center" vertical="center"/>
    </xf>
    <xf numFmtId="0" fontId="44" fillId="6" borderId="8" xfId="0" applyNumberFormat="1" applyFont="1" applyFill="1" applyBorder="1" applyAlignment="1">
      <alignment horizontal="center" vertical="center"/>
    </xf>
    <xf numFmtId="0" fontId="32" fillId="0" borderId="0" xfId="0" applyNumberFormat="1" applyFont="1" applyBorder="1" applyAlignment="1">
      <alignment horizontal="center" vertical="center" wrapText="1"/>
    </xf>
    <xf numFmtId="0" fontId="33" fillId="0" borderId="0" xfId="0" applyNumberFormat="1" applyFont="1" applyBorder="1" applyAlignment="1">
      <alignment horizontal="center" vertical="center" wrapText="1"/>
    </xf>
    <xf numFmtId="0" fontId="44" fillId="6" borderId="16" xfId="0" applyFont="1" applyFill="1" applyBorder="1" applyAlignment="1">
      <alignment horizontal="center" vertical="center" wrapText="1"/>
    </xf>
    <xf numFmtId="0" fontId="44" fillId="6" borderId="3" xfId="0" applyFont="1" applyFill="1" applyBorder="1" applyAlignment="1">
      <alignment horizontal="center" vertical="center" wrapText="1"/>
    </xf>
    <xf numFmtId="0" fontId="44" fillId="6" borderId="18" xfId="0" applyFont="1" applyFill="1" applyBorder="1" applyAlignment="1">
      <alignment horizontal="center" vertical="center" wrapText="1"/>
    </xf>
    <xf numFmtId="0" fontId="32" fillId="5" borderId="15" xfId="0" applyNumberFormat="1" applyFont="1" applyFill="1" applyBorder="1" applyAlignment="1">
      <alignment horizontal="left" vertical="center" wrapText="1"/>
    </xf>
    <xf numFmtId="0" fontId="32" fillId="5" borderId="1" xfId="0" applyNumberFormat="1" applyFont="1" applyFill="1" applyBorder="1" applyAlignment="1">
      <alignment horizontal="left" vertical="center" wrapText="1"/>
    </xf>
    <xf numFmtId="0" fontId="32" fillId="5" borderId="4" xfId="0" applyNumberFormat="1" applyFont="1" applyFill="1" applyBorder="1" applyAlignment="1">
      <alignment horizontal="left" vertical="center" wrapText="1"/>
    </xf>
  </cellXfs>
  <cellStyles count="14">
    <cellStyle name="Euro" xfId="1"/>
    <cellStyle name="Millares" xfId="2" builtinId="3"/>
    <cellStyle name="Millares 2" xfId="3"/>
    <cellStyle name="Millares 3" xfId="4"/>
    <cellStyle name="Moneda 2" xfId="5"/>
    <cellStyle name="Moneda 2 2" xfId="6"/>
    <cellStyle name="Moneda 3" xfId="7"/>
    <cellStyle name="Moneda 4" xfId="8"/>
    <cellStyle name="Normal" xfId="0" builtinId="0"/>
    <cellStyle name="Normal 2" xfId="9"/>
    <cellStyle name="Normal 3" xfId="10"/>
    <cellStyle name="Normal 4" xfId="11"/>
    <cellStyle name="Porcentaje" xfId="12" builtinId="5"/>
    <cellStyle name="Porcentual 2"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1</xdr:col>
      <xdr:colOff>2952750</xdr:colOff>
      <xdr:row>5</xdr:row>
      <xdr:rowOff>38100</xdr:rowOff>
    </xdr:to>
    <xdr:pic>
      <xdr:nvPicPr>
        <xdr:cNvPr id="1323" name="Imagen 1">
          <a:extLst>
            <a:ext uri="{FF2B5EF4-FFF2-40B4-BE49-F238E27FC236}">
              <a16:creationId xmlns:a16="http://schemas.microsoft.com/office/drawing/2014/main" xmlns="" id="{207FE2BD-E8C6-4546-95F5-C04807D2A4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6673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1</xdr:col>
      <xdr:colOff>2590800</xdr:colOff>
      <xdr:row>5</xdr:row>
      <xdr:rowOff>28575</xdr:rowOff>
    </xdr:to>
    <xdr:pic>
      <xdr:nvPicPr>
        <xdr:cNvPr id="13387" name="Imagen 1">
          <a:extLst>
            <a:ext uri="{FF2B5EF4-FFF2-40B4-BE49-F238E27FC236}">
              <a16:creationId xmlns:a16="http://schemas.microsoft.com/office/drawing/2014/main" xmlns="" id="{9AEAC02A-2D40-4474-98AC-010D834629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3054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0</xdr:row>
      <xdr:rowOff>0</xdr:rowOff>
    </xdr:from>
    <xdr:to>
      <xdr:col>1</xdr:col>
      <xdr:colOff>2952750</xdr:colOff>
      <xdr:row>5</xdr:row>
      <xdr:rowOff>38100</xdr:rowOff>
    </xdr:to>
    <xdr:pic>
      <xdr:nvPicPr>
        <xdr:cNvPr id="13388" name="Imagen 1">
          <a:extLst>
            <a:ext uri="{FF2B5EF4-FFF2-40B4-BE49-F238E27FC236}">
              <a16:creationId xmlns:a16="http://schemas.microsoft.com/office/drawing/2014/main" xmlns="" id="{BAB83B5E-DCC0-48F7-83A3-7EF4824831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6673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571500</xdr:colOff>
      <xdr:row>0</xdr:row>
      <xdr:rowOff>0</xdr:rowOff>
    </xdr:from>
    <xdr:to>
      <xdr:col>1</xdr:col>
      <xdr:colOff>2590800</xdr:colOff>
      <xdr:row>5</xdr:row>
      <xdr:rowOff>28575</xdr:rowOff>
    </xdr:to>
    <xdr:pic>
      <xdr:nvPicPr>
        <xdr:cNvPr id="2" name="Imagen 1">
          <a:extLst>
            <a:ext uri="{FF2B5EF4-FFF2-40B4-BE49-F238E27FC236}">
              <a16:creationId xmlns:a16="http://schemas.microsoft.com/office/drawing/2014/main" xmlns="" id="{2407DB88-6849-4B91-8260-C15706A1E5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3054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0</xdr:row>
      <xdr:rowOff>0</xdr:rowOff>
    </xdr:from>
    <xdr:to>
      <xdr:col>1</xdr:col>
      <xdr:colOff>2952750</xdr:colOff>
      <xdr:row>5</xdr:row>
      <xdr:rowOff>38100</xdr:rowOff>
    </xdr:to>
    <xdr:pic>
      <xdr:nvPicPr>
        <xdr:cNvPr id="3" name="Imagen 1">
          <a:extLst>
            <a:ext uri="{FF2B5EF4-FFF2-40B4-BE49-F238E27FC236}">
              <a16:creationId xmlns:a16="http://schemas.microsoft.com/office/drawing/2014/main" xmlns="" id="{D032294B-1320-44AB-BEE3-8DF7084F81F0}"/>
            </a:ext>
            <a:ext uri="{147F2762-F138-4A5C-976F-8EAC2B608ADB}">
              <a16:predDERef xmlns:a16="http://schemas.microsoft.com/office/drawing/2014/main" xmlns="" pred="{2407DB88-6849-4B91-8260-C15706A1E5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6673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0</xdr:row>
      <xdr:rowOff>0</xdr:rowOff>
    </xdr:from>
    <xdr:to>
      <xdr:col>1</xdr:col>
      <xdr:colOff>2590800</xdr:colOff>
      <xdr:row>5</xdr:row>
      <xdr:rowOff>28575</xdr:rowOff>
    </xdr:to>
    <xdr:pic>
      <xdr:nvPicPr>
        <xdr:cNvPr id="4" name="Imagen 1">
          <a:extLst>
            <a:ext uri="{FF2B5EF4-FFF2-40B4-BE49-F238E27FC236}">
              <a16:creationId xmlns:a16="http://schemas.microsoft.com/office/drawing/2014/main" xmlns="" id="{3DBD650F-7CBE-43EB-B003-9A1FA0810774}"/>
            </a:ext>
            <a:ext uri="{147F2762-F138-4A5C-976F-8EAC2B608ADB}">
              <a16:predDERef xmlns:a16="http://schemas.microsoft.com/office/drawing/2014/main" xmlns="" pred="{D032294B-1320-44AB-BEE3-8DF7084F81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30542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xdr:colOff>
      <xdr:row>0</xdr:row>
      <xdr:rowOff>0</xdr:rowOff>
    </xdr:from>
    <xdr:to>
      <xdr:col>1</xdr:col>
      <xdr:colOff>2952750</xdr:colOff>
      <xdr:row>5</xdr:row>
      <xdr:rowOff>38100</xdr:rowOff>
    </xdr:to>
    <xdr:pic>
      <xdr:nvPicPr>
        <xdr:cNvPr id="5" name="Imagen 1">
          <a:extLst>
            <a:ext uri="{FF2B5EF4-FFF2-40B4-BE49-F238E27FC236}">
              <a16:creationId xmlns:a16="http://schemas.microsoft.com/office/drawing/2014/main" xmlns="" id="{8499C46F-8A19-4B5C-B5B6-AEE480699EC1}"/>
            </a:ext>
            <a:ext uri="{147F2762-F138-4A5C-976F-8EAC2B608ADB}">
              <a16:predDERef xmlns:a16="http://schemas.microsoft.com/office/drawing/2014/main" xmlns="" pred="{3DBD650F-7CBE-43EB-B003-9A1FA08107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0"/>
          <a:ext cx="566737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2"/>
  <sheetViews>
    <sheetView showGridLines="0" topLeftCell="B20" zoomScale="66" zoomScaleNormal="90" zoomScaleSheetLayoutView="100" zoomScalePageLayoutView="80" workbookViewId="0">
      <selection activeCell="Y30" sqref="Y30:Z30"/>
    </sheetView>
  </sheetViews>
  <sheetFormatPr baseColWidth="10" defaultColWidth="10.125" defaultRowHeight="20.100000000000001" customHeight="1"/>
  <cols>
    <col min="1" max="1" width="43.125" style="32" customWidth="1"/>
    <col min="2" max="2" width="86.5" style="2" customWidth="1"/>
    <col min="3" max="3" width="53.375" style="2" customWidth="1"/>
    <col min="4" max="4" width="58.625" style="2" customWidth="1"/>
    <col min="5" max="5" width="31.5" style="33" customWidth="1"/>
    <col min="6" max="6" width="29.875" style="33" customWidth="1"/>
    <col min="7" max="7" width="128.625" style="2" customWidth="1"/>
    <col min="8" max="8" width="38" style="2" customWidth="1"/>
    <col min="9" max="9" width="24.875" style="2" customWidth="1"/>
    <col min="10" max="10" width="48.625" style="2" customWidth="1"/>
    <col min="11" max="11" width="34.625" style="2" customWidth="1"/>
    <col min="12" max="12" width="18.875" style="2" customWidth="1"/>
    <col min="13" max="13" width="3" style="2" customWidth="1"/>
    <col min="14" max="18" width="2.625" style="2" customWidth="1"/>
    <col min="19" max="19" width="3.875" style="2" customWidth="1"/>
    <col min="20" max="20" width="4.125" style="2" customWidth="1"/>
    <col min="21" max="21" width="4.375" style="2" customWidth="1"/>
    <col min="22" max="22" width="3.625" style="2" customWidth="1"/>
    <col min="23" max="23" width="4.625" style="2" customWidth="1"/>
    <col min="24" max="24" width="4.125" style="2" customWidth="1"/>
    <col min="25" max="25" width="6.375" style="2" customWidth="1"/>
    <col min="26" max="26" width="18.125" style="2" customWidth="1"/>
    <col min="27" max="27" width="41.375" style="2" customWidth="1"/>
    <col min="28" max="28" width="9.375" style="2" hidden="1" customWidth="1"/>
    <col min="29" max="29" width="40" style="2" hidden="1" customWidth="1"/>
    <col min="30" max="30" width="10.125" style="2"/>
    <col min="31" max="31" width="27.125" style="2" customWidth="1"/>
    <col min="32" max="32" width="24" style="2" customWidth="1"/>
    <col min="33" max="33" width="12.375" style="2" bestFit="1" customWidth="1"/>
    <col min="34" max="34" width="10.125" style="2"/>
    <col min="35" max="35" width="16.625" style="2" bestFit="1" customWidth="1"/>
    <col min="36" max="38" width="10.125" style="2"/>
    <col min="39" max="39" width="10.375" style="2" bestFit="1" customWidth="1"/>
    <col min="40" max="16384" width="10.125" style="2"/>
  </cols>
  <sheetData>
    <row r="1" spans="1:32" ht="20.100000000000001" customHeight="1">
      <c r="A1" s="280"/>
      <c r="B1" s="281"/>
      <c r="C1" s="290" t="s">
        <v>0</v>
      </c>
      <c r="D1" s="291"/>
      <c r="E1" s="291"/>
      <c r="F1" s="291"/>
      <c r="G1" s="291"/>
      <c r="H1" s="291"/>
      <c r="I1" s="291"/>
      <c r="J1" s="291"/>
      <c r="K1" s="291"/>
      <c r="L1" s="291"/>
      <c r="M1" s="291"/>
      <c r="N1" s="291"/>
      <c r="O1" s="291"/>
      <c r="P1" s="291"/>
      <c r="Q1" s="291"/>
      <c r="R1" s="291"/>
      <c r="S1" s="291"/>
      <c r="T1" s="291"/>
      <c r="U1" s="291"/>
      <c r="V1" s="291"/>
      <c r="W1" s="291"/>
      <c r="X1" s="292"/>
      <c r="Y1" s="303"/>
      <c r="Z1" s="304"/>
      <c r="AA1" s="304"/>
      <c r="AB1" s="304"/>
      <c r="AC1" s="305"/>
    </row>
    <row r="2" spans="1:32" ht="20.100000000000001" customHeight="1" thickBot="1">
      <c r="A2" s="282"/>
      <c r="B2" s="283"/>
      <c r="C2" s="293"/>
      <c r="D2" s="294"/>
      <c r="E2" s="294"/>
      <c r="F2" s="294"/>
      <c r="G2" s="294"/>
      <c r="H2" s="294"/>
      <c r="I2" s="294"/>
      <c r="J2" s="294"/>
      <c r="K2" s="294"/>
      <c r="L2" s="294"/>
      <c r="M2" s="294"/>
      <c r="N2" s="294"/>
      <c r="O2" s="294"/>
      <c r="P2" s="294"/>
      <c r="Q2" s="294"/>
      <c r="R2" s="294"/>
      <c r="S2" s="294"/>
      <c r="T2" s="294"/>
      <c r="U2" s="294"/>
      <c r="V2" s="294"/>
      <c r="W2" s="294"/>
      <c r="X2" s="295"/>
      <c r="Y2" s="306"/>
      <c r="Z2" s="307"/>
      <c r="AA2" s="307"/>
      <c r="AB2" s="307"/>
      <c r="AC2" s="308"/>
    </row>
    <row r="3" spans="1:32" ht="20.100000000000001" customHeight="1">
      <c r="A3" s="282"/>
      <c r="B3" s="283"/>
      <c r="C3" s="293"/>
      <c r="D3" s="294"/>
      <c r="E3" s="294"/>
      <c r="F3" s="294"/>
      <c r="G3" s="294"/>
      <c r="H3" s="294"/>
      <c r="I3" s="294"/>
      <c r="J3" s="294"/>
      <c r="K3" s="294"/>
      <c r="L3" s="294"/>
      <c r="M3" s="294"/>
      <c r="N3" s="294"/>
      <c r="O3" s="294"/>
      <c r="P3" s="294"/>
      <c r="Q3" s="294"/>
      <c r="R3" s="294"/>
      <c r="S3" s="294"/>
      <c r="T3" s="294"/>
      <c r="U3" s="294"/>
      <c r="V3" s="294"/>
      <c r="W3" s="294"/>
      <c r="X3" s="295"/>
      <c r="Y3" s="309"/>
      <c r="Z3" s="310"/>
      <c r="AA3" s="310"/>
      <c r="AB3" s="310"/>
      <c r="AC3" s="311"/>
    </row>
    <row r="4" spans="1:32" ht="20.100000000000001" customHeight="1" thickBot="1">
      <c r="A4" s="282"/>
      <c r="B4" s="283"/>
      <c r="C4" s="293"/>
      <c r="D4" s="294"/>
      <c r="E4" s="294"/>
      <c r="F4" s="294"/>
      <c r="G4" s="294"/>
      <c r="H4" s="294"/>
      <c r="I4" s="294"/>
      <c r="J4" s="294"/>
      <c r="K4" s="294"/>
      <c r="L4" s="294"/>
      <c r="M4" s="294"/>
      <c r="N4" s="294"/>
      <c r="O4" s="294"/>
      <c r="P4" s="294"/>
      <c r="Q4" s="294"/>
      <c r="R4" s="294"/>
      <c r="S4" s="294"/>
      <c r="T4" s="294"/>
      <c r="U4" s="294"/>
      <c r="V4" s="294"/>
      <c r="W4" s="294"/>
      <c r="X4" s="295"/>
      <c r="Y4" s="312"/>
      <c r="Z4" s="313"/>
      <c r="AA4" s="313"/>
      <c r="AB4" s="313"/>
      <c r="AC4" s="314"/>
    </row>
    <row r="5" spans="1:32" ht="45" customHeight="1" thickBot="1">
      <c r="A5" s="282"/>
      <c r="B5" s="283"/>
      <c r="C5" s="293"/>
      <c r="D5" s="294"/>
      <c r="E5" s="294"/>
      <c r="F5" s="294"/>
      <c r="G5" s="294"/>
      <c r="H5" s="294"/>
      <c r="I5" s="294"/>
      <c r="J5" s="294"/>
      <c r="K5" s="294"/>
      <c r="L5" s="294"/>
      <c r="M5" s="294"/>
      <c r="N5" s="294"/>
      <c r="O5" s="294"/>
      <c r="P5" s="294"/>
      <c r="Q5" s="294"/>
      <c r="R5" s="294"/>
      <c r="S5" s="294"/>
      <c r="T5" s="294"/>
      <c r="U5" s="294"/>
      <c r="V5" s="294"/>
      <c r="W5" s="294"/>
      <c r="X5" s="295"/>
      <c r="Y5" s="315"/>
      <c r="Z5" s="316"/>
      <c r="AA5" s="316"/>
      <c r="AB5" s="316"/>
      <c r="AC5" s="317"/>
    </row>
    <row r="6" spans="1:32" ht="39.75" customHeight="1" thickBot="1">
      <c r="A6" s="284"/>
      <c r="B6" s="285"/>
      <c r="C6" s="296"/>
      <c r="D6" s="297"/>
      <c r="E6" s="297"/>
      <c r="F6" s="297"/>
      <c r="G6" s="297"/>
      <c r="H6" s="297"/>
      <c r="I6" s="297"/>
      <c r="J6" s="297"/>
      <c r="K6" s="297"/>
      <c r="L6" s="297"/>
      <c r="M6" s="297"/>
      <c r="N6" s="297"/>
      <c r="O6" s="297"/>
      <c r="P6" s="297"/>
      <c r="Q6" s="297"/>
      <c r="R6" s="297"/>
      <c r="S6" s="297"/>
      <c r="T6" s="297"/>
      <c r="U6" s="297"/>
      <c r="V6" s="297"/>
      <c r="W6" s="297"/>
      <c r="X6" s="298"/>
      <c r="Y6" s="318"/>
      <c r="Z6" s="319"/>
      <c r="AA6" s="319"/>
      <c r="AB6" s="319"/>
      <c r="AC6" s="320"/>
    </row>
    <row r="7" spans="1:32" ht="30.75" customHeight="1" thickBot="1">
      <c r="A7" s="286" t="s">
        <v>1</v>
      </c>
      <c r="B7" s="287"/>
      <c r="C7" s="106"/>
      <c r="D7" s="106"/>
      <c r="E7" s="94"/>
      <c r="F7" s="94"/>
      <c r="G7" s="94"/>
      <c r="H7" s="94"/>
      <c r="I7" s="94"/>
      <c r="J7" s="94"/>
      <c r="K7" s="95"/>
      <c r="L7" s="96"/>
      <c r="M7" s="96"/>
      <c r="N7" s="96"/>
      <c r="O7" s="96"/>
      <c r="P7" s="96"/>
      <c r="Q7" s="96"/>
      <c r="R7" s="96"/>
      <c r="S7" s="96"/>
      <c r="T7" s="96"/>
      <c r="U7" s="96"/>
      <c r="V7" s="96"/>
      <c r="W7" s="96"/>
      <c r="X7" s="96"/>
      <c r="Y7" s="97"/>
      <c r="Z7" s="97"/>
      <c r="AA7" s="97"/>
      <c r="AB7" s="97"/>
      <c r="AC7" s="98"/>
    </row>
    <row r="8" spans="1:32" ht="36.75" customHeight="1">
      <c r="A8" s="288" t="s">
        <v>2</v>
      </c>
      <c r="B8" s="288"/>
      <c r="C8" s="288"/>
      <c r="D8" s="288"/>
      <c r="E8" s="288"/>
      <c r="F8" s="288"/>
      <c r="G8" s="288"/>
      <c r="H8" s="288"/>
      <c r="I8" s="288"/>
      <c r="J8" s="288"/>
      <c r="K8" s="288"/>
      <c r="L8" s="300" t="s">
        <v>3</v>
      </c>
      <c r="M8" s="300"/>
      <c r="N8" s="300"/>
      <c r="O8" s="300"/>
      <c r="P8" s="300"/>
      <c r="Q8" s="300"/>
      <c r="R8" s="300"/>
      <c r="S8" s="300"/>
      <c r="T8" s="300"/>
      <c r="U8" s="300"/>
      <c r="V8" s="300"/>
      <c r="W8" s="300"/>
      <c r="X8" s="300"/>
      <c r="Y8" s="300"/>
      <c r="Z8" s="300"/>
      <c r="AA8" s="300"/>
      <c r="AB8" s="300"/>
      <c r="AC8" s="301"/>
    </row>
    <row r="9" spans="1:32" s="3" customFormat="1" ht="45" customHeight="1">
      <c r="A9" s="289" t="s">
        <v>4</v>
      </c>
      <c r="B9" s="279" t="s">
        <v>5</v>
      </c>
      <c r="C9" s="279" t="s">
        <v>6</v>
      </c>
      <c r="D9" s="279" t="s">
        <v>7</v>
      </c>
      <c r="E9" s="279" t="s">
        <v>8</v>
      </c>
      <c r="F9" s="279" t="s">
        <v>9</v>
      </c>
      <c r="G9" s="279" t="s">
        <v>10</v>
      </c>
      <c r="H9" s="279" t="s">
        <v>11</v>
      </c>
      <c r="I9" s="279" t="s">
        <v>12</v>
      </c>
      <c r="J9" s="279" t="s">
        <v>13</v>
      </c>
      <c r="K9" s="289" t="s">
        <v>14</v>
      </c>
      <c r="L9" s="321" t="s">
        <v>15</v>
      </c>
      <c r="M9" s="299" t="s">
        <v>16</v>
      </c>
      <c r="N9" s="299"/>
      <c r="O9" s="299"/>
      <c r="P9" s="299"/>
      <c r="Q9" s="299"/>
      <c r="R9" s="299"/>
      <c r="S9" s="299"/>
      <c r="T9" s="299"/>
      <c r="U9" s="299"/>
      <c r="V9" s="299"/>
      <c r="W9" s="299"/>
      <c r="X9" s="299"/>
      <c r="Y9" s="302" t="s">
        <v>17</v>
      </c>
      <c r="Z9" s="302"/>
      <c r="AA9" s="302" t="s">
        <v>18</v>
      </c>
    </row>
    <row r="10" spans="1:32" s="3" customFormat="1" ht="36" customHeight="1">
      <c r="A10" s="289"/>
      <c r="B10" s="279"/>
      <c r="C10" s="279"/>
      <c r="D10" s="279"/>
      <c r="E10" s="279"/>
      <c r="F10" s="279"/>
      <c r="G10" s="279"/>
      <c r="H10" s="279"/>
      <c r="I10" s="279"/>
      <c r="J10" s="279"/>
      <c r="K10" s="289"/>
      <c r="L10" s="321"/>
      <c r="M10" s="90" t="s">
        <v>19</v>
      </c>
      <c r="N10" s="90" t="s">
        <v>20</v>
      </c>
      <c r="O10" s="90" t="s">
        <v>21</v>
      </c>
      <c r="P10" s="90" t="s">
        <v>22</v>
      </c>
      <c r="Q10" s="90" t="s">
        <v>23</v>
      </c>
      <c r="R10" s="90" t="s">
        <v>24</v>
      </c>
      <c r="S10" s="90" t="s">
        <v>25</v>
      </c>
      <c r="T10" s="90" t="s">
        <v>26</v>
      </c>
      <c r="U10" s="90" t="s">
        <v>27</v>
      </c>
      <c r="V10" s="90" t="s">
        <v>28</v>
      </c>
      <c r="W10" s="90" t="s">
        <v>29</v>
      </c>
      <c r="X10" s="90" t="s">
        <v>30</v>
      </c>
      <c r="Y10" s="302"/>
      <c r="Z10" s="302"/>
      <c r="AA10" s="302"/>
    </row>
    <row r="11" spans="1:32" s="3" customFormat="1" ht="123" customHeight="1">
      <c r="A11" s="335" t="s">
        <v>31</v>
      </c>
      <c r="B11" s="56" t="s">
        <v>32</v>
      </c>
      <c r="C11" s="92" t="s">
        <v>33</v>
      </c>
      <c r="D11" s="93" t="s">
        <v>34</v>
      </c>
      <c r="E11" s="330" t="s">
        <v>35</v>
      </c>
      <c r="F11" s="330" t="s">
        <v>36</v>
      </c>
      <c r="G11" s="331" t="s">
        <v>37</v>
      </c>
      <c r="H11" s="334">
        <v>43983</v>
      </c>
      <c r="I11" s="334">
        <v>44196</v>
      </c>
      <c r="J11" s="330" t="s">
        <v>38</v>
      </c>
      <c r="K11" s="330" t="s">
        <v>39</v>
      </c>
      <c r="L11" s="252" t="s">
        <v>40</v>
      </c>
      <c r="M11" s="244"/>
      <c r="N11" s="244"/>
      <c r="O11" s="244"/>
      <c r="P11" s="244"/>
      <c r="Q11" s="244"/>
      <c r="R11" s="244" t="s">
        <v>41</v>
      </c>
      <c r="S11" s="241"/>
      <c r="T11" s="244"/>
      <c r="U11" s="244"/>
      <c r="V11" s="244"/>
      <c r="W11" s="244"/>
      <c r="X11" s="244"/>
      <c r="Y11" s="235" t="s">
        <v>42</v>
      </c>
      <c r="Z11" s="236"/>
      <c r="AA11" s="232" t="s">
        <v>43</v>
      </c>
      <c r="AE11" s="4"/>
    </row>
    <row r="12" spans="1:32" s="3" customFormat="1" ht="96" hidden="1" customHeight="1">
      <c r="A12" s="335"/>
      <c r="B12" s="91" t="s">
        <v>44</v>
      </c>
      <c r="C12" s="56"/>
      <c r="D12" s="56"/>
      <c r="E12" s="330"/>
      <c r="F12" s="330"/>
      <c r="G12" s="331"/>
      <c r="H12" s="334"/>
      <c r="I12" s="334"/>
      <c r="J12" s="330"/>
      <c r="K12" s="330"/>
      <c r="L12" s="252"/>
      <c r="M12" s="242"/>
      <c r="N12" s="242"/>
      <c r="O12" s="242"/>
      <c r="P12" s="242"/>
      <c r="Q12" s="242"/>
      <c r="R12" s="242"/>
      <c r="S12" s="242"/>
      <c r="T12" s="242"/>
      <c r="U12" s="242"/>
      <c r="V12" s="242"/>
      <c r="W12" s="242"/>
      <c r="X12" s="242"/>
      <c r="Y12" s="237"/>
      <c r="Z12" s="238"/>
      <c r="AA12" s="233"/>
      <c r="AE12" s="4"/>
    </row>
    <row r="13" spans="1:32" s="3" customFormat="1" ht="120.75" customHeight="1">
      <c r="A13" s="336"/>
      <c r="B13" s="56" t="s">
        <v>45</v>
      </c>
      <c r="C13" s="55" t="s">
        <v>46</v>
      </c>
      <c r="D13" s="56" t="s">
        <v>46</v>
      </c>
      <c r="E13" s="265"/>
      <c r="F13" s="265"/>
      <c r="G13" s="257"/>
      <c r="H13" s="255"/>
      <c r="I13" s="255"/>
      <c r="J13" s="265"/>
      <c r="K13" s="265"/>
      <c r="L13" s="249"/>
      <c r="M13" s="243"/>
      <c r="N13" s="243"/>
      <c r="O13" s="243"/>
      <c r="P13" s="243"/>
      <c r="Q13" s="243"/>
      <c r="R13" s="243"/>
      <c r="S13" s="243"/>
      <c r="T13" s="243"/>
      <c r="U13" s="243"/>
      <c r="V13" s="243"/>
      <c r="W13" s="243"/>
      <c r="X13" s="243"/>
      <c r="Y13" s="239"/>
      <c r="Z13" s="240"/>
      <c r="AA13" s="234"/>
      <c r="AE13" s="4"/>
    </row>
    <row r="14" spans="1:32" s="3" customFormat="1" ht="321" customHeight="1">
      <c r="A14" s="263" t="s">
        <v>47</v>
      </c>
      <c r="B14" s="112" t="s">
        <v>48</v>
      </c>
      <c r="C14" s="112" t="s">
        <v>49</v>
      </c>
      <c r="D14" s="112" t="s">
        <v>50</v>
      </c>
      <c r="E14" s="253" t="s">
        <v>51</v>
      </c>
      <c r="F14" s="253" t="s">
        <v>52</v>
      </c>
      <c r="G14" s="112" t="s">
        <v>53</v>
      </c>
      <c r="H14" s="60">
        <v>43983</v>
      </c>
      <c r="I14" s="60">
        <v>44196</v>
      </c>
      <c r="J14" s="112" t="s">
        <v>54</v>
      </c>
      <c r="K14" s="105" t="str">
        <f>+K11</f>
        <v xml:space="preserve">Grupo de gestión Administrativa, Financiera y  Contable </v>
      </c>
      <c r="L14" s="61" t="s">
        <v>55</v>
      </c>
      <c r="M14" s="62"/>
      <c r="N14" s="62"/>
      <c r="O14" s="62"/>
      <c r="P14" s="62"/>
      <c r="Q14" s="62"/>
      <c r="R14" s="99" t="s">
        <v>41</v>
      </c>
      <c r="S14" s="62"/>
      <c r="T14" s="62"/>
      <c r="U14" s="62"/>
      <c r="V14" s="62"/>
      <c r="W14" s="63"/>
      <c r="X14" s="62"/>
      <c r="Y14" s="322" t="s">
        <v>56</v>
      </c>
      <c r="Z14" s="323"/>
      <c r="AA14" s="101" t="s">
        <v>43</v>
      </c>
      <c r="AC14" s="4"/>
      <c r="AD14" s="4"/>
      <c r="AE14" s="4"/>
    </row>
    <row r="15" spans="1:32" s="3" customFormat="1" ht="204" hidden="1" customHeight="1">
      <c r="A15" s="263"/>
      <c r="B15" s="54" t="s">
        <v>57</v>
      </c>
      <c r="C15" s="54"/>
      <c r="D15" s="54"/>
      <c r="E15" s="253"/>
      <c r="F15" s="253"/>
      <c r="G15" s="112"/>
      <c r="H15" s="60"/>
      <c r="I15" s="60"/>
      <c r="J15" s="52"/>
      <c r="K15" s="112"/>
      <c r="L15" s="61"/>
      <c r="M15" s="58"/>
      <c r="N15" s="58"/>
      <c r="O15" s="58"/>
      <c r="P15" s="58"/>
      <c r="Q15" s="66" t="s">
        <v>23</v>
      </c>
      <c r="R15" s="58"/>
      <c r="S15" s="58"/>
      <c r="T15" s="58"/>
      <c r="U15" s="66" t="s">
        <v>58</v>
      </c>
      <c r="V15" s="58"/>
      <c r="W15" s="58"/>
      <c r="X15" s="58"/>
      <c r="Y15" s="67"/>
      <c r="Z15" s="112"/>
      <c r="AA15" s="68"/>
      <c r="AB15" s="5"/>
      <c r="AC15" s="6"/>
      <c r="AD15" s="6"/>
      <c r="AE15" s="6"/>
      <c r="AF15" s="5"/>
    </row>
    <row r="16" spans="1:32" s="3" customFormat="1" ht="115.5" customHeight="1">
      <c r="A16" s="263" t="s">
        <v>59</v>
      </c>
      <c r="B16" s="331" t="s">
        <v>60</v>
      </c>
      <c r="C16" s="256" t="s">
        <v>61</v>
      </c>
      <c r="D16" s="256" t="s">
        <v>62</v>
      </c>
      <c r="E16" s="253" t="s">
        <v>63</v>
      </c>
      <c r="F16" s="253" t="s">
        <v>64</v>
      </c>
      <c r="G16" s="332" t="s">
        <v>65</v>
      </c>
      <c r="H16" s="334">
        <v>43983</v>
      </c>
      <c r="I16" s="334">
        <v>44196</v>
      </c>
      <c r="J16" s="331" t="s">
        <v>66</v>
      </c>
      <c r="K16" s="330" t="str">
        <f>+K14</f>
        <v xml:space="preserve">Grupo de gestión Administrativa, Financiera y  Contable </v>
      </c>
      <c r="L16" s="252" t="s">
        <v>67</v>
      </c>
      <c r="M16" s="246"/>
      <c r="N16" s="246"/>
      <c r="O16" s="246"/>
      <c r="P16" s="246"/>
      <c r="Q16" s="246"/>
      <c r="R16" s="244" t="s">
        <v>41</v>
      </c>
      <c r="S16" s="246"/>
      <c r="T16" s="246"/>
      <c r="U16" s="246"/>
      <c r="V16" s="246"/>
      <c r="W16" s="246"/>
      <c r="X16" s="246"/>
      <c r="Y16" s="324" t="s">
        <v>68</v>
      </c>
      <c r="Z16" s="325"/>
      <c r="AA16" s="271" t="s">
        <v>43</v>
      </c>
      <c r="AC16" s="4"/>
    </row>
    <row r="17" spans="1:34" s="3" customFormat="1" ht="230.25" customHeight="1">
      <c r="A17" s="263"/>
      <c r="B17" s="331"/>
      <c r="C17" s="331"/>
      <c r="D17" s="331"/>
      <c r="E17" s="253"/>
      <c r="F17" s="253"/>
      <c r="G17" s="333"/>
      <c r="H17" s="255"/>
      <c r="I17" s="255"/>
      <c r="J17" s="257"/>
      <c r="K17" s="330"/>
      <c r="L17" s="249"/>
      <c r="M17" s="247"/>
      <c r="N17" s="247"/>
      <c r="O17" s="247"/>
      <c r="P17" s="247"/>
      <c r="Q17" s="247"/>
      <c r="R17" s="243"/>
      <c r="S17" s="247"/>
      <c r="T17" s="247"/>
      <c r="U17" s="247"/>
      <c r="V17" s="247"/>
      <c r="W17" s="247"/>
      <c r="X17" s="247"/>
      <c r="Y17" s="326"/>
      <c r="Z17" s="327"/>
      <c r="AA17" s="272"/>
      <c r="AB17" s="51"/>
    </row>
    <row r="18" spans="1:34" s="3" customFormat="1" ht="290.25" hidden="1" customHeight="1">
      <c r="A18" s="263"/>
      <c r="B18" s="108" t="s">
        <v>69</v>
      </c>
      <c r="C18" s="108"/>
      <c r="D18" s="108"/>
      <c r="E18" s="253"/>
      <c r="F18" s="253"/>
      <c r="G18" s="107" t="s">
        <v>70</v>
      </c>
      <c r="H18" s="113">
        <v>41426</v>
      </c>
      <c r="I18" s="113">
        <v>41639</v>
      </c>
      <c r="J18" s="107" t="s">
        <v>71</v>
      </c>
      <c r="K18" s="107"/>
      <c r="L18" s="114" t="s">
        <v>72</v>
      </c>
      <c r="M18" s="69"/>
      <c r="N18" s="69"/>
      <c r="O18" s="69"/>
      <c r="P18" s="69"/>
      <c r="Q18" s="69"/>
      <c r="R18" s="70" t="s">
        <v>24</v>
      </c>
      <c r="S18" s="69"/>
      <c r="T18" s="69"/>
      <c r="U18" s="69"/>
      <c r="V18" s="69"/>
      <c r="W18" s="70" t="s">
        <v>29</v>
      </c>
      <c r="X18" s="69"/>
      <c r="Y18" s="328"/>
      <c r="Z18" s="329"/>
      <c r="AA18" s="64"/>
    </row>
    <row r="19" spans="1:34" s="3" customFormat="1" ht="408.75" customHeight="1">
      <c r="A19" s="53" t="s">
        <v>73</v>
      </c>
      <c r="B19" s="112" t="s">
        <v>74</v>
      </c>
      <c r="C19" s="112" t="s">
        <v>75</v>
      </c>
      <c r="D19" s="112" t="s">
        <v>76</v>
      </c>
      <c r="E19" s="105" t="s">
        <v>77</v>
      </c>
      <c r="F19" s="105" t="s">
        <v>78</v>
      </c>
      <c r="G19" s="112" t="s">
        <v>79</v>
      </c>
      <c r="H19" s="60">
        <v>43983</v>
      </c>
      <c r="I19" s="60">
        <v>44196</v>
      </c>
      <c r="J19" s="112" t="s">
        <v>80</v>
      </c>
      <c r="K19" s="105" t="str">
        <f>+K16</f>
        <v xml:space="preserve">Grupo de gestión Administrativa, Financiera y  Contable </v>
      </c>
      <c r="L19" s="61" t="s">
        <v>40</v>
      </c>
      <c r="M19" s="58"/>
      <c r="N19" s="58"/>
      <c r="O19" s="59"/>
      <c r="P19" s="58"/>
      <c r="Q19" s="59"/>
      <c r="R19" s="59" t="s">
        <v>41</v>
      </c>
      <c r="S19" s="58"/>
      <c r="T19" s="59"/>
      <c r="U19" s="59" t="s">
        <v>41</v>
      </c>
      <c r="V19" s="59"/>
      <c r="W19" s="59" t="s">
        <v>41</v>
      </c>
      <c r="X19" s="59"/>
      <c r="Y19" s="273" t="s">
        <v>81</v>
      </c>
      <c r="Z19" s="274"/>
      <c r="AA19" s="102" t="s">
        <v>43</v>
      </c>
      <c r="AB19" s="4"/>
      <c r="AG19" s="50">
        <f>47000*9000</f>
        <v>423000000</v>
      </c>
    </row>
    <row r="20" spans="1:34" s="3" customFormat="1" ht="408.75" customHeight="1">
      <c r="A20" s="263" t="s">
        <v>82</v>
      </c>
      <c r="B20" s="256" t="s">
        <v>83</v>
      </c>
      <c r="C20" s="256" t="s">
        <v>84</v>
      </c>
      <c r="D20" s="256" t="s">
        <v>85</v>
      </c>
      <c r="E20" s="264" t="s">
        <v>86</v>
      </c>
      <c r="F20" s="264" t="s">
        <v>87</v>
      </c>
      <c r="G20" s="266" t="s">
        <v>88</v>
      </c>
      <c r="H20" s="254">
        <v>43983</v>
      </c>
      <c r="I20" s="254">
        <v>44196</v>
      </c>
      <c r="J20" s="256" t="s">
        <v>89</v>
      </c>
      <c r="K20" s="253" t="str">
        <f>+K19</f>
        <v xml:space="preserve">Grupo de gestión Administrativa, Financiera y  Contable </v>
      </c>
      <c r="L20" s="248" t="s">
        <v>55</v>
      </c>
      <c r="M20" s="246"/>
      <c r="N20" s="246"/>
      <c r="O20" s="246"/>
      <c r="P20" s="246"/>
      <c r="Q20" s="246"/>
      <c r="R20" s="246"/>
      <c r="S20" s="246"/>
      <c r="T20" s="246"/>
      <c r="U20" s="244" t="s">
        <v>41</v>
      </c>
      <c r="V20" s="244" t="s">
        <v>41</v>
      </c>
      <c r="W20" s="246"/>
      <c r="X20" s="246"/>
      <c r="Y20" s="275" t="s">
        <v>90</v>
      </c>
      <c r="Z20" s="276"/>
      <c r="AA20" s="232" t="s">
        <v>43</v>
      </c>
      <c r="AB20" s="4"/>
    </row>
    <row r="21" spans="1:34" s="3" customFormat="1" ht="235.5" customHeight="1">
      <c r="A21" s="263"/>
      <c r="B21" s="257"/>
      <c r="C21" s="257"/>
      <c r="D21" s="257"/>
      <c r="E21" s="265"/>
      <c r="F21" s="265"/>
      <c r="G21" s="266"/>
      <c r="H21" s="255"/>
      <c r="I21" s="255"/>
      <c r="J21" s="257"/>
      <c r="K21" s="253"/>
      <c r="L21" s="249"/>
      <c r="M21" s="247"/>
      <c r="N21" s="247"/>
      <c r="O21" s="247"/>
      <c r="P21" s="247"/>
      <c r="Q21" s="247"/>
      <c r="R21" s="247"/>
      <c r="S21" s="247"/>
      <c r="T21" s="247"/>
      <c r="U21" s="243"/>
      <c r="V21" s="243"/>
      <c r="W21" s="247"/>
      <c r="X21" s="247"/>
      <c r="Y21" s="277"/>
      <c r="Z21" s="278"/>
      <c r="AA21" s="270"/>
      <c r="AB21" s="4"/>
    </row>
    <row r="22" spans="1:34" s="3" customFormat="1" ht="27.75" hidden="1" customHeight="1">
      <c r="A22" s="267" t="s">
        <v>91</v>
      </c>
      <c r="B22" s="71"/>
      <c r="C22" s="71"/>
      <c r="D22" s="71"/>
      <c r="E22" s="109"/>
      <c r="F22" s="268" t="s">
        <v>92</v>
      </c>
      <c r="G22" s="72" t="s">
        <v>93</v>
      </c>
      <c r="H22" s="109"/>
      <c r="I22" s="109"/>
      <c r="J22" s="109"/>
      <c r="K22" s="109"/>
      <c r="L22" s="73"/>
      <c r="M22" s="74"/>
      <c r="N22" s="74"/>
      <c r="O22" s="74"/>
      <c r="P22" s="74"/>
      <c r="Q22" s="74"/>
      <c r="R22" s="74"/>
      <c r="S22" s="74"/>
      <c r="T22" s="74"/>
      <c r="U22" s="74"/>
      <c r="V22" s="74"/>
      <c r="W22" s="74"/>
      <c r="X22" s="74"/>
      <c r="Y22" s="75"/>
      <c r="Z22" s="75"/>
      <c r="AA22" s="75"/>
      <c r="AC22" s="7"/>
      <c r="AD22" s="7"/>
      <c r="AE22" s="7"/>
      <c r="AF22" s="7"/>
    </row>
    <row r="23" spans="1:34" s="3" customFormat="1" ht="31.5" hidden="1" customHeight="1">
      <c r="A23" s="267"/>
      <c r="B23" s="76"/>
      <c r="C23" s="76"/>
      <c r="D23" s="76"/>
      <c r="E23" s="110"/>
      <c r="F23" s="269"/>
      <c r="G23" s="77" t="s">
        <v>94</v>
      </c>
      <c r="H23" s="110"/>
      <c r="I23" s="110"/>
      <c r="J23" s="110"/>
      <c r="K23" s="110"/>
      <c r="L23" s="78"/>
      <c r="M23" s="57"/>
      <c r="N23" s="57"/>
      <c r="O23" s="57"/>
      <c r="P23" s="57"/>
      <c r="Q23" s="57"/>
      <c r="R23" s="57"/>
      <c r="S23" s="57"/>
      <c r="T23" s="57"/>
      <c r="U23" s="57"/>
      <c r="V23" s="57"/>
      <c r="W23" s="57"/>
      <c r="X23" s="57"/>
      <c r="Y23" s="58"/>
      <c r="Z23" s="58"/>
      <c r="AA23" s="58"/>
      <c r="AC23" s="7"/>
      <c r="AD23" s="7"/>
      <c r="AE23" s="7"/>
      <c r="AF23" s="7"/>
    </row>
    <row r="24" spans="1:34" s="3" customFormat="1" ht="27.75" hidden="1" customHeight="1">
      <c r="A24" s="267"/>
      <c r="B24" s="76"/>
      <c r="C24" s="76"/>
      <c r="D24" s="76"/>
      <c r="E24" s="110"/>
      <c r="F24" s="269"/>
      <c r="G24" s="77" t="s">
        <v>95</v>
      </c>
      <c r="H24" s="110"/>
      <c r="I24" s="110"/>
      <c r="J24" s="110"/>
      <c r="K24" s="110"/>
      <c r="L24" s="78"/>
      <c r="M24" s="57"/>
      <c r="N24" s="57"/>
      <c r="O24" s="57"/>
      <c r="P24" s="57"/>
      <c r="Q24" s="57"/>
      <c r="R24" s="57"/>
      <c r="S24" s="57"/>
      <c r="T24" s="57"/>
      <c r="U24" s="57"/>
      <c r="V24" s="57"/>
      <c r="W24" s="57"/>
      <c r="X24" s="57"/>
      <c r="Y24" s="58"/>
      <c r="Z24" s="58"/>
      <c r="AA24" s="58"/>
      <c r="AC24" s="7"/>
      <c r="AD24" s="7"/>
      <c r="AE24" s="7"/>
      <c r="AF24" s="7"/>
    </row>
    <row r="25" spans="1:34" s="3" customFormat="1" ht="48" hidden="1" customHeight="1">
      <c r="A25" s="267"/>
      <c r="B25" s="76"/>
      <c r="C25" s="76"/>
      <c r="D25" s="76"/>
      <c r="E25" s="110"/>
      <c r="F25" s="269"/>
      <c r="G25" s="79"/>
      <c r="H25" s="110"/>
      <c r="I25" s="110"/>
      <c r="J25" s="110"/>
      <c r="K25" s="110"/>
      <c r="L25" s="78"/>
      <c r="M25" s="57"/>
      <c r="N25" s="57"/>
      <c r="O25" s="57"/>
      <c r="P25" s="57"/>
      <c r="Q25" s="57"/>
      <c r="R25" s="57"/>
      <c r="S25" s="57"/>
      <c r="T25" s="57"/>
      <c r="U25" s="57"/>
      <c r="V25" s="57"/>
      <c r="W25" s="57"/>
      <c r="X25" s="57"/>
      <c r="Y25" s="58"/>
      <c r="Z25" s="58"/>
      <c r="AA25" s="58"/>
      <c r="AC25" s="7"/>
      <c r="AD25" s="7"/>
      <c r="AE25" s="7"/>
      <c r="AF25" s="7"/>
    </row>
    <row r="26" spans="1:34" s="3" customFormat="1" ht="48" hidden="1" customHeight="1">
      <c r="A26" s="267"/>
      <c r="B26" s="76"/>
      <c r="C26" s="76"/>
      <c r="D26" s="76"/>
      <c r="E26" s="110"/>
      <c r="F26" s="269"/>
      <c r="G26" s="80" t="s">
        <v>96</v>
      </c>
      <c r="H26" s="110"/>
      <c r="I26" s="110"/>
      <c r="J26" s="110"/>
      <c r="K26" s="110"/>
      <c r="L26" s="78"/>
      <c r="M26" s="57"/>
      <c r="N26" s="57"/>
      <c r="O26" s="57"/>
      <c r="P26" s="57"/>
      <c r="Q26" s="57"/>
      <c r="R26" s="57"/>
      <c r="S26" s="57"/>
      <c r="T26" s="57"/>
      <c r="U26" s="57"/>
      <c r="V26" s="57"/>
      <c r="W26" s="57"/>
      <c r="X26" s="57"/>
      <c r="Y26" s="58"/>
      <c r="Z26" s="58"/>
      <c r="AA26" s="58"/>
      <c r="AC26" s="7"/>
      <c r="AD26" s="7"/>
      <c r="AE26" s="7"/>
      <c r="AF26" s="7"/>
    </row>
    <row r="27" spans="1:34" s="3" customFormat="1" ht="48" hidden="1" customHeight="1">
      <c r="A27" s="267"/>
      <c r="B27" s="76"/>
      <c r="C27" s="76"/>
      <c r="D27" s="76"/>
      <c r="E27" s="110"/>
      <c r="F27" s="269"/>
      <c r="G27" s="80" t="s">
        <v>97</v>
      </c>
      <c r="H27" s="110"/>
      <c r="I27" s="110"/>
      <c r="J27" s="110"/>
      <c r="K27" s="110"/>
      <c r="L27" s="78"/>
      <c r="M27" s="57"/>
      <c r="N27" s="57"/>
      <c r="O27" s="57"/>
      <c r="P27" s="57"/>
      <c r="Q27" s="57"/>
      <c r="R27" s="57"/>
      <c r="S27" s="57"/>
      <c r="T27" s="57"/>
      <c r="U27" s="57"/>
      <c r="V27" s="57"/>
      <c r="W27" s="57"/>
      <c r="X27" s="57"/>
      <c r="Y27" s="58"/>
      <c r="Z27" s="58"/>
      <c r="AA27" s="58"/>
      <c r="AC27" s="7"/>
      <c r="AD27" s="7"/>
      <c r="AE27" s="7"/>
      <c r="AF27" s="7"/>
    </row>
    <row r="28" spans="1:34" s="3" customFormat="1" ht="48" hidden="1" customHeight="1">
      <c r="A28" s="267"/>
      <c r="B28" s="76"/>
      <c r="C28" s="76"/>
      <c r="D28" s="76"/>
      <c r="E28" s="110"/>
      <c r="F28" s="269"/>
      <c r="G28" s="80" t="s">
        <v>98</v>
      </c>
      <c r="H28" s="110"/>
      <c r="I28" s="110"/>
      <c r="J28" s="110"/>
      <c r="K28" s="110"/>
      <c r="L28" s="78"/>
      <c r="M28" s="57"/>
      <c r="N28" s="57"/>
      <c r="O28" s="57"/>
      <c r="P28" s="57"/>
      <c r="Q28" s="57"/>
      <c r="R28" s="57"/>
      <c r="S28" s="57"/>
      <c r="T28" s="57"/>
      <c r="U28" s="57"/>
      <c r="V28" s="57"/>
      <c r="W28" s="57"/>
      <c r="X28" s="57"/>
      <c r="Y28" s="58"/>
      <c r="Z28" s="58"/>
      <c r="AA28" s="58"/>
      <c r="AC28" s="7"/>
      <c r="AD28" s="7"/>
      <c r="AE28" s="7"/>
      <c r="AF28" s="7"/>
    </row>
    <row r="29" spans="1:34" s="3" customFormat="1" ht="33" hidden="1" customHeight="1">
      <c r="A29" s="267"/>
      <c r="B29" s="81"/>
      <c r="C29" s="81"/>
      <c r="D29" s="81"/>
      <c r="E29" s="82"/>
      <c r="F29" s="83"/>
      <c r="G29" s="83"/>
      <c r="H29" s="83"/>
      <c r="I29" s="83"/>
      <c r="J29" s="83"/>
      <c r="K29" s="83"/>
      <c r="L29" s="84"/>
      <c r="M29" s="85"/>
      <c r="N29" s="85"/>
      <c r="O29" s="85"/>
      <c r="P29" s="85"/>
      <c r="Q29" s="85"/>
      <c r="R29" s="85"/>
      <c r="S29" s="85"/>
      <c r="T29" s="85"/>
      <c r="U29" s="85"/>
      <c r="V29" s="85"/>
      <c r="W29" s="85"/>
      <c r="X29" s="85"/>
      <c r="Y29" s="86"/>
      <c r="Z29" s="86"/>
      <c r="AA29" s="87"/>
      <c r="AC29" s="7"/>
      <c r="AD29" s="7"/>
      <c r="AE29" s="7"/>
      <c r="AF29" s="7"/>
    </row>
    <row r="30" spans="1:34" ht="172.5" customHeight="1">
      <c r="A30" s="54" t="s">
        <v>99</v>
      </c>
      <c r="B30" s="65" t="s">
        <v>100</v>
      </c>
      <c r="C30" s="112" t="s">
        <v>101</v>
      </c>
      <c r="D30" s="112" t="s">
        <v>102</v>
      </c>
      <c r="E30" s="105" t="s">
        <v>103</v>
      </c>
      <c r="F30" s="105" t="s">
        <v>104</v>
      </c>
      <c r="G30" s="112" t="s">
        <v>105</v>
      </c>
      <c r="H30" s="60">
        <v>43983</v>
      </c>
      <c r="I30" s="88">
        <v>44196</v>
      </c>
      <c r="J30" s="112" t="s">
        <v>106</v>
      </c>
      <c r="K30" s="112" t="str">
        <f>+K20</f>
        <v xml:space="preserve">Grupo de gestión Administrativa, Financiera y  Contable </v>
      </c>
      <c r="L30" s="112" t="s">
        <v>55</v>
      </c>
      <c r="M30" s="89"/>
      <c r="N30" s="89"/>
      <c r="O30" s="89"/>
      <c r="P30" s="89"/>
      <c r="Q30" s="104"/>
      <c r="R30" s="89"/>
      <c r="S30" s="104"/>
      <c r="T30" s="104"/>
      <c r="U30" s="104" t="s">
        <v>41</v>
      </c>
      <c r="V30" s="100" t="s">
        <v>41</v>
      </c>
      <c r="W30" s="100" t="s">
        <v>41</v>
      </c>
      <c r="X30" s="89"/>
      <c r="Y30" s="250" t="s">
        <v>107</v>
      </c>
      <c r="Z30" s="251"/>
      <c r="AA30" s="103" t="s">
        <v>43</v>
      </c>
      <c r="AC30" s="8"/>
      <c r="AD30" s="8"/>
      <c r="AE30" s="8"/>
      <c r="AF30" s="8"/>
    </row>
    <row r="31" spans="1:34" ht="26.25" customHeight="1">
      <c r="A31" s="49"/>
      <c r="B31" s="9"/>
      <c r="C31" s="9"/>
      <c r="D31" s="9"/>
      <c r="E31" s="10"/>
      <c r="F31" s="10"/>
      <c r="G31" s="11"/>
      <c r="H31" s="11"/>
      <c r="I31" s="11"/>
      <c r="J31" s="11"/>
      <c r="L31" s="13"/>
      <c r="M31" s="13"/>
      <c r="N31" s="13"/>
      <c r="O31" s="13"/>
      <c r="P31" s="13"/>
      <c r="Q31" s="13"/>
      <c r="R31" s="13"/>
      <c r="S31" s="13"/>
      <c r="T31" s="13"/>
      <c r="U31" s="13"/>
      <c r="V31" s="13"/>
      <c r="W31" s="13"/>
      <c r="X31" s="13"/>
      <c r="Y31" s="13"/>
      <c r="Z31" s="14"/>
      <c r="AA31" s="8"/>
      <c r="AB31" s="15"/>
      <c r="AC31" s="35"/>
      <c r="AE31" s="16"/>
      <c r="AF31" s="16"/>
      <c r="AG31" s="8"/>
      <c r="AH31" s="8"/>
    </row>
    <row r="32" spans="1:34" ht="21" customHeight="1">
      <c r="A32" s="36"/>
      <c r="B32" s="13"/>
      <c r="C32" s="13"/>
      <c r="D32" s="13"/>
      <c r="E32" s="17"/>
      <c r="F32" s="17"/>
      <c r="G32" s="12"/>
      <c r="H32" s="18"/>
      <c r="I32" s="11"/>
      <c r="J32" s="13"/>
      <c r="L32" s="13"/>
      <c r="M32" s="13"/>
      <c r="N32" s="13"/>
      <c r="O32" s="13"/>
      <c r="P32" s="13"/>
      <c r="Q32" s="13"/>
      <c r="R32" s="13"/>
      <c r="S32" s="13"/>
      <c r="T32" s="13"/>
      <c r="U32" s="13"/>
      <c r="V32" s="13"/>
      <c r="W32" s="13"/>
      <c r="X32" s="13"/>
      <c r="Y32" s="13"/>
      <c r="Z32" s="14"/>
      <c r="AA32" s="8"/>
      <c r="AB32" s="16"/>
      <c r="AC32" s="37"/>
      <c r="AD32" s="20"/>
      <c r="AE32" s="16"/>
      <c r="AF32" s="21"/>
      <c r="AG32" s="8"/>
      <c r="AH32" s="8"/>
    </row>
    <row r="33" spans="1:34" ht="18.75" customHeight="1">
      <c r="A33" s="36"/>
      <c r="B33" s="13"/>
      <c r="C33" s="13"/>
      <c r="D33" s="13"/>
      <c r="E33" s="19"/>
      <c r="F33" s="17"/>
      <c r="G33" s="19"/>
      <c r="H33" s="19"/>
      <c r="I33" s="19"/>
      <c r="J33" s="13"/>
      <c r="K33" s="27"/>
      <c r="L33" s="12"/>
      <c r="M33" s="22"/>
      <c r="N33" s="22"/>
      <c r="O33" s="22"/>
      <c r="P33" s="22"/>
      <c r="Q33" s="22"/>
      <c r="R33" s="22"/>
      <c r="S33" s="22"/>
      <c r="T33" s="22"/>
      <c r="U33" s="22"/>
      <c r="V33" s="22"/>
      <c r="W33" s="13"/>
      <c r="X33" s="13"/>
      <c r="Y33" s="13"/>
      <c r="Z33" s="14"/>
      <c r="AA33" s="8"/>
      <c r="AB33" s="15"/>
      <c r="AC33" s="35"/>
      <c r="AE33" s="8"/>
      <c r="AF33" s="8"/>
      <c r="AG33" s="8"/>
      <c r="AH33" s="8"/>
    </row>
    <row r="34" spans="1:34" ht="22.5" customHeight="1">
      <c r="A34" s="36" t="s">
        <v>108</v>
      </c>
      <c r="B34" s="13"/>
      <c r="C34" s="13"/>
      <c r="D34" s="13"/>
      <c r="E34" s="19"/>
      <c r="F34" s="17"/>
      <c r="G34" s="12"/>
      <c r="H34" s="23"/>
      <c r="I34" s="23"/>
      <c r="J34" s="13"/>
      <c r="K34" s="12"/>
      <c r="L34" s="111"/>
      <c r="M34" s="111"/>
      <c r="N34" s="111"/>
      <c r="O34" s="111"/>
      <c r="P34" s="111"/>
      <c r="Q34" s="111"/>
      <c r="R34" s="111"/>
      <c r="S34" s="111"/>
      <c r="T34" s="111"/>
      <c r="U34" s="111"/>
      <c r="V34" s="111"/>
      <c r="W34" s="111"/>
      <c r="X34" s="111"/>
      <c r="Y34" s="111"/>
      <c r="Z34" s="24"/>
      <c r="AA34" s="8"/>
      <c r="AB34" s="15"/>
      <c r="AC34" s="35"/>
    </row>
    <row r="35" spans="1:34" ht="19.5" customHeight="1">
      <c r="A35" s="261" t="s">
        <v>109</v>
      </c>
      <c r="B35" s="262"/>
      <c r="C35" s="111"/>
      <c r="D35" s="111"/>
      <c r="E35" s="27"/>
      <c r="F35" s="27"/>
      <c r="G35" s="27" t="s">
        <v>110</v>
      </c>
      <c r="H35" s="258"/>
      <c r="I35" s="258"/>
      <c r="J35" s="258"/>
      <c r="K35" s="48"/>
      <c r="L35" s="38"/>
      <c r="M35" s="38"/>
      <c r="N35" s="38"/>
      <c r="O35" s="38"/>
      <c r="P35" s="38"/>
      <c r="Q35" s="38"/>
      <c r="R35" s="38"/>
      <c r="S35" s="38"/>
      <c r="T35" s="38"/>
      <c r="U35" s="38"/>
      <c r="V35" s="38"/>
      <c r="W35" s="38"/>
      <c r="X35" s="38"/>
      <c r="Y35" s="38"/>
      <c r="Z35" s="8"/>
      <c r="AA35" s="8"/>
      <c r="AB35" s="15"/>
      <c r="AC35" s="35"/>
    </row>
    <row r="36" spans="1:34" ht="16.5" customHeight="1">
      <c r="A36" s="261" t="s">
        <v>111</v>
      </c>
      <c r="B36" s="262"/>
      <c r="C36" s="111"/>
      <c r="D36" s="111"/>
      <c r="E36" s="26"/>
      <c r="F36" s="17"/>
      <c r="G36" s="26"/>
      <c r="H36" s="25"/>
      <c r="I36" s="13"/>
      <c r="J36" s="13"/>
      <c r="L36" s="28"/>
      <c r="M36" s="13"/>
      <c r="N36" s="13"/>
      <c r="O36" s="13"/>
      <c r="P36" s="13"/>
      <c r="Q36" s="13"/>
      <c r="R36" s="13"/>
      <c r="S36" s="13"/>
      <c r="T36" s="13"/>
      <c r="U36" s="13"/>
      <c r="V36" s="13"/>
      <c r="W36" s="13"/>
      <c r="X36" s="13"/>
      <c r="Y36" s="13"/>
      <c r="Z36" s="14"/>
      <c r="AA36" s="8"/>
      <c r="AB36" s="15"/>
      <c r="AC36" s="35"/>
    </row>
    <row r="37" spans="1:34" ht="17.25" customHeight="1">
      <c r="A37" s="261" t="s">
        <v>112</v>
      </c>
      <c r="B37" s="262"/>
      <c r="C37" s="29"/>
      <c r="D37" s="29"/>
      <c r="E37" s="30"/>
      <c r="F37" s="31"/>
      <c r="G37" s="30"/>
      <c r="H37" s="23"/>
      <c r="I37" s="13"/>
      <c r="J37" s="13"/>
      <c r="L37" s="12"/>
      <c r="M37" s="13"/>
      <c r="N37" s="13"/>
      <c r="O37" s="13"/>
      <c r="P37" s="13"/>
      <c r="Q37" s="13"/>
      <c r="R37" s="13"/>
      <c r="S37" s="13"/>
      <c r="T37" s="13"/>
      <c r="U37" s="13"/>
      <c r="V37" s="13"/>
      <c r="W37" s="13"/>
      <c r="X37" s="13"/>
      <c r="Y37" s="13"/>
      <c r="Z37" s="14"/>
      <c r="AA37" s="8"/>
      <c r="AB37" s="15"/>
      <c r="AC37" s="35"/>
    </row>
    <row r="38" spans="1:34" ht="19.5" customHeight="1">
      <c r="A38" s="259"/>
      <c r="B38" s="260"/>
      <c r="C38" s="39"/>
      <c r="D38" s="39"/>
      <c r="E38" s="40"/>
      <c r="F38" s="41"/>
      <c r="G38" s="40"/>
      <c r="H38" s="42"/>
      <c r="I38" s="43"/>
      <c r="J38" s="43"/>
      <c r="K38" s="44"/>
      <c r="L38" s="45"/>
      <c r="M38" s="43"/>
      <c r="N38" s="43"/>
      <c r="O38" s="43"/>
      <c r="P38" s="43"/>
      <c r="Q38" s="43"/>
      <c r="R38" s="43"/>
      <c r="S38" s="43"/>
      <c r="T38" s="43"/>
      <c r="U38" s="43"/>
      <c r="V38" s="43"/>
      <c r="W38" s="43"/>
      <c r="X38" s="43"/>
      <c r="Y38" s="43"/>
      <c r="Z38" s="46"/>
      <c r="AA38" s="44"/>
      <c r="AB38" s="44"/>
      <c r="AC38" s="47"/>
    </row>
    <row r="39" spans="1:34" ht="20.100000000000001" customHeight="1">
      <c r="L39" s="245"/>
    </row>
    <row r="40" spans="1:34" ht="20.100000000000001" customHeight="1">
      <c r="L40" s="245"/>
    </row>
    <row r="41" spans="1:34" ht="20.100000000000001" customHeight="1">
      <c r="B41" s="1"/>
      <c r="C41" s="1"/>
      <c r="D41" s="1"/>
      <c r="L41" s="245"/>
    </row>
    <row r="42" spans="1:34" ht="20.100000000000001" customHeight="1">
      <c r="L42" s="245"/>
    </row>
    <row r="43" spans="1:34" ht="20.100000000000001" customHeight="1">
      <c r="L43" s="245"/>
    </row>
    <row r="44" spans="1:34" ht="20.100000000000001" customHeight="1">
      <c r="L44" s="245"/>
    </row>
    <row r="45" spans="1:34" ht="20.100000000000001" customHeight="1">
      <c r="L45" s="245"/>
    </row>
    <row r="46" spans="1:34" ht="20.100000000000001" customHeight="1">
      <c r="E46" s="15"/>
      <c r="L46" s="245"/>
    </row>
    <row r="47" spans="1:34" ht="46.5" customHeight="1">
      <c r="E47" s="34"/>
      <c r="L47" s="245"/>
    </row>
    <row r="48" spans="1:34" ht="20.100000000000001" customHeight="1">
      <c r="L48" s="245"/>
    </row>
    <row r="49" spans="1:12" ht="20.100000000000001" customHeight="1">
      <c r="A49" s="2"/>
      <c r="E49" s="2"/>
      <c r="F49" s="2"/>
      <c r="L49" s="245"/>
    </row>
    <row r="50" spans="1:12" ht="20.100000000000001" customHeight="1">
      <c r="A50" s="2"/>
      <c r="E50" s="2"/>
      <c r="F50" s="2"/>
      <c r="L50" s="245"/>
    </row>
    <row r="51" spans="1:12" ht="20.100000000000001" customHeight="1">
      <c r="A51" s="2"/>
      <c r="E51" s="2"/>
      <c r="F51" s="2"/>
      <c r="L51" s="245"/>
    </row>
    <row r="52" spans="1:12" ht="20.100000000000001" customHeight="1">
      <c r="A52" s="2"/>
      <c r="E52" s="2"/>
      <c r="F52" s="2"/>
      <c r="L52" s="245"/>
    </row>
  </sheetData>
  <mergeCells count="116">
    <mergeCell ref="O11:O13"/>
    <mergeCell ref="P11:P13"/>
    <mergeCell ref="Q11:Q13"/>
    <mergeCell ref="R11:R13"/>
    <mergeCell ref="M11:M13"/>
    <mergeCell ref="N11:N13"/>
    <mergeCell ref="E14:E15"/>
    <mergeCell ref="F14:F15"/>
    <mergeCell ref="A16:A18"/>
    <mergeCell ref="B16:B17"/>
    <mergeCell ref="A11:A13"/>
    <mergeCell ref="E11:E13"/>
    <mergeCell ref="I11:I13"/>
    <mergeCell ref="J11:J13"/>
    <mergeCell ref="K11:K13"/>
    <mergeCell ref="H11:H13"/>
    <mergeCell ref="F11:F13"/>
    <mergeCell ref="G11:G13"/>
    <mergeCell ref="Y14:Z14"/>
    <mergeCell ref="Y16:Z18"/>
    <mergeCell ref="A14:A15"/>
    <mergeCell ref="K16:K17"/>
    <mergeCell ref="T16:T17"/>
    <mergeCell ref="U16:U17"/>
    <mergeCell ref="C16:C17"/>
    <mergeCell ref="D16:D17"/>
    <mergeCell ref="G16:G17"/>
    <mergeCell ref="H16:H17"/>
    <mergeCell ref="I16:I17"/>
    <mergeCell ref="J16:J17"/>
    <mergeCell ref="E16:E18"/>
    <mergeCell ref="F16:F18"/>
    <mergeCell ref="L16:L17"/>
    <mergeCell ref="C9:C10"/>
    <mergeCell ref="H9:H10"/>
    <mergeCell ref="A1:B6"/>
    <mergeCell ref="I9:I10"/>
    <mergeCell ref="A7:B7"/>
    <mergeCell ref="A8:K8"/>
    <mergeCell ref="A9:A10"/>
    <mergeCell ref="B9:B10"/>
    <mergeCell ref="J9:J10"/>
    <mergeCell ref="K9:K10"/>
    <mergeCell ref="C1:X6"/>
    <mergeCell ref="D9:D10"/>
    <mergeCell ref="M9:X9"/>
    <mergeCell ref="L8:AC8"/>
    <mergeCell ref="Y9:Z10"/>
    <mergeCell ref="AA9:AA10"/>
    <mergeCell ref="Y1:AC2"/>
    <mergeCell ref="E9:E10"/>
    <mergeCell ref="F9:F10"/>
    <mergeCell ref="G9:G10"/>
    <mergeCell ref="Y3:AC4"/>
    <mergeCell ref="Y5:AC5"/>
    <mergeCell ref="Y6:AC6"/>
    <mergeCell ref="L9:L10"/>
    <mergeCell ref="AA20:AA21"/>
    <mergeCell ref="X16:X17"/>
    <mergeCell ref="AA16:AA17"/>
    <mergeCell ref="V16:V17"/>
    <mergeCell ref="W20:W21"/>
    <mergeCell ref="W16:W17"/>
    <mergeCell ref="Y19:Z19"/>
    <mergeCell ref="Y20:Z21"/>
    <mergeCell ref="H20:H21"/>
    <mergeCell ref="U20:U21"/>
    <mergeCell ref="X20:X21"/>
    <mergeCell ref="A38:B38"/>
    <mergeCell ref="A37:B37"/>
    <mergeCell ref="A36:B36"/>
    <mergeCell ref="A20:A21"/>
    <mergeCell ref="B20:B21"/>
    <mergeCell ref="A35:B35"/>
    <mergeCell ref="E20:E21"/>
    <mergeCell ref="F20:F21"/>
    <mergeCell ref="G20:G21"/>
    <mergeCell ref="A22:A29"/>
    <mergeCell ref="F22:F28"/>
    <mergeCell ref="C20:C21"/>
    <mergeCell ref="D20:D21"/>
    <mergeCell ref="L39:L40"/>
    <mergeCell ref="T20:T21"/>
    <mergeCell ref="K20:K21"/>
    <mergeCell ref="I20:I21"/>
    <mergeCell ref="J20:J21"/>
    <mergeCell ref="H35:J35"/>
    <mergeCell ref="N20:N21"/>
    <mergeCell ref="O20:O21"/>
    <mergeCell ref="S20:S21"/>
    <mergeCell ref="Q20:Q21"/>
    <mergeCell ref="P20:P21"/>
    <mergeCell ref="AA11:AA13"/>
    <mergeCell ref="Y11:Z13"/>
    <mergeCell ref="S11:S13"/>
    <mergeCell ref="T11:T13"/>
    <mergeCell ref="U11:U13"/>
    <mergeCell ref="V11:V13"/>
    <mergeCell ref="W11:W13"/>
    <mergeCell ref="X11:X13"/>
    <mergeCell ref="L47:L52"/>
    <mergeCell ref="O16:O17"/>
    <mergeCell ref="P16:P17"/>
    <mergeCell ref="Q16:Q17"/>
    <mergeCell ref="R16:R17"/>
    <mergeCell ref="S16:S17"/>
    <mergeCell ref="L20:L21"/>
    <mergeCell ref="M20:M21"/>
    <mergeCell ref="R20:R21"/>
    <mergeCell ref="N16:N17"/>
    <mergeCell ref="L43:L46"/>
    <mergeCell ref="M16:M17"/>
    <mergeCell ref="L41:L42"/>
    <mergeCell ref="Y30:Z30"/>
    <mergeCell ref="L11:L13"/>
    <mergeCell ref="V20:V21"/>
  </mergeCells>
  <phoneticPr fontId="24" type="noConversion"/>
  <pageMargins left="0.19685039370078741" right="0.27559055118110237" top="0.55118110236220474" bottom="0.31496062992125984" header="0.31496062992125984" footer="0.23622047244094491"/>
  <pageSetup paperSize="14" scale="25" orientation="landscape" useFirstPageNumber="1"/>
  <headerFooter alignWithMargins="0">
    <oddFooter>Página &amp;P de &amp;F</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2"/>
  <sheetViews>
    <sheetView zoomScale="58" zoomScaleNormal="97" workbookViewId="0"/>
  </sheetViews>
  <sheetFormatPr baseColWidth="10" defaultColWidth="10.125" defaultRowHeight="20.100000000000001" customHeight="1"/>
  <cols>
    <col min="1" max="1" width="43.125" style="32" customWidth="1"/>
    <col min="2" max="2" width="86.5" style="2" customWidth="1"/>
    <col min="3" max="3" width="53.375" style="2" customWidth="1"/>
    <col min="4" max="4" width="58.625" style="2" customWidth="1"/>
    <col min="5" max="5" width="31.5" style="33" customWidth="1"/>
    <col min="6" max="6" width="29.875" style="33" customWidth="1"/>
    <col min="7" max="7" width="128.625" style="2" customWidth="1"/>
    <col min="8" max="8" width="38" style="2" customWidth="1"/>
    <col min="9" max="9" width="24.875" style="2" customWidth="1"/>
    <col min="10" max="10" width="48.625" style="2" customWidth="1"/>
    <col min="11" max="11" width="34.625" style="2" customWidth="1"/>
    <col min="12" max="12" width="18.875" style="2" customWidth="1"/>
    <col min="13" max="13" width="3" style="2" customWidth="1"/>
    <col min="14" max="18" width="2.625" style="2" customWidth="1"/>
    <col min="19" max="19" width="3.875" style="2" customWidth="1"/>
    <col min="20" max="20" width="4.125" style="2" customWidth="1"/>
    <col min="21" max="21" width="4.375" style="2" customWidth="1"/>
    <col min="22" max="22" width="3.625" style="2" customWidth="1"/>
    <col min="23" max="23" width="4.625" style="2" customWidth="1"/>
    <col min="24" max="24" width="4.125" style="2" customWidth="1"/>
    <col min="25" max="25" width="6.375" style="2" customWidth="1"/>
    <col min="26" max="26" width="18.125" style="2" customWidth="1"/>
    <col min="27" max="27" width="41.375" style="2" customWidth="1"/>
    <col min="28" max="28" width="9.375" style="2" hidden="1" customWidth="1"/>
    <col min="29" max="29" width="40" style="2" hidden="1" customWidth="1"/>
    <col min="30" max="30" width="10.125" style="2"/>
    <col min="31" max="31" width="27.125" style="2" customWidth="1"/>
    <col min="32" max="32" width="24" style="2" customWidth="1"/>
    <col min="33" max="34" width="10.125" style="2"/>
    <col min="35" max="35" width="16.625" style="2" bestFit="1" customWidth="1"/>
    <col min="36" max="38" width="10.125" style="2"/>
    <col min="39" max="39" width="10.375" style="2" bestFit="1" customWidth="1"/>
    <col min="40" max="16384" width="10.125" style="2"/>
  </cols>
  <sheetData>
    <row r="1" spans="1:32" ht="20.100000000000001" customHeight="1">
      <c r="A1" s="280"/>
      <c r="B1" s="281"/>
      <c r="C1" s="290" t="s">
        <v>113</v>
      </c>
      <c r="D1" s="291"/>
      <c r="E1" s="291"/>
      <c r="F1" s="291"/>
      <c r="G1" s="291"/>
      <c r="H1" s="291"/>
      <c r="I1" s="291"/>
      <c r="J1" s="291"/>
      <c r="K1" s="291"/>
      <c r="L1" s="291"/>
      <c r="M1" s="291"/>
      <c r="N1" s="291"/>
      <c r="O1" s="291"/>
      <c r="P1" s="291"/>
      <c r="Q1" s="291"/>
      <c r="R1" s="291"/>
      <c r="S1" s="291"/>
      <c r="T1" s="291"/>
      <c r="U1" s="291"/>
      <c r="V1" s="291"/>
      <c r="W1" s="291"/>
      <c r="X1" s="292"/>
      <c r="Y1" s="303"/>
      <c r="Z1" s="304"/>
      <c r="AA1" s="304"/>
      <c r="AB1" s="304"/>
      <c r="AC1" s="305"/>
    </row>
    <row r="2" spans="1:32" ht="20.100000000000001" customHeight="1" thickBot="1">
      <c r="A2" s="282"/>
      <c r="B2" s="283"/>
      <c r="C2" s="293"/>
      <c r="D2" s="294"/>
      <c r="E2" s="294"/>
      <c r="F2" s="294"/>
      <c r="G2" s="294"/>
      <c r="H2" s="294"/>
      <c r="I2" s="294"/>
      <c r="J2" s="294"/>
      <c r="K2" s="294"/>
      <c r="L2" s="294"/>
      <c r="M2" s="294"/>
      <c r="N2" s="294"/>
      <c r="O2" s="294"/>
      <c r="P2" s="294"/>
      <c r="Q2" s="294"/>
      <c r="R2" s="294"/>
      <c r="S2" s="294"/>
      <c r="T2" s="294"/>
      <c r="U2" s="294"/>
      <c r="V2" s="294"/>
      <c r="W2" s="294"/>
      <c r="X2" s="295"/>
      <c r="Y2" s="306"/>
      <c r="Z2" s="307"/>
      <c r="AA2" s="307"/>
      <c r="AB2" s="307"/>
      <c r="AC2" s="308"/>
    </row>
    <row r="3" spans="1:32" ht="20.100000000000001" customHeight="1">
      <c r="A3" s="282"/>
      <c r="B3" s="283"/>
      <c r="C3" s="293"/>
      <c r="D3" s="294"/>
      <c r="E3" s="294"/>
      <c r="F3" s="294"/>
      <c r="G3" s="294"/>
      <c r="H3" s="294"/>
      <c r="I3" s="294"/>
      <c r="J3" s="294"/>
      <c r="K3" s="294"/>
      <c r="L3" s="294"/>
      <c r="M3" s="294"/>
      <c r="N3" s="294"/>
      <c r="O3" s="294"/>
      <c r="P3" s="294"/>
      <c r="Q3" s="294"/>
      <c r="R3" s="294"/>
      <c r="S3" s="294"/>
      <c r="T3" s="294"/>
      <c r="U3" s="294"/>
      <c r="V3" s="294"/>
      <c r="W3" s="294"/>
      <c r="X3" s="295"/>
      <c r="Y3" s="309"/>
      <c r="Z3" s="310"/>
      <c r="AA3" s="310"/>
      <c r="AB3" s="310"/>
      <c r="AC3" s="311"/>
    </row>
    <row r="4" spans="1:32" ht="20.100000000000001" customHeight="1" thickBot="1">
      <c r="A4" s="282"/>
      <c r="B4" s="283"/>
      <c r="C4" s="293"/>
      <c r="D4" s="294"/>
      <c r="E4" s="294"/>
      <c r="F4" s="294"/>
      <c r="G4" s="294"/>
      <c r="H4" s="294"/>
      <c r="I4" s="294"/>
      <c r="J4" s="294"/>
      <c r="K4" s="294"/>
      <c r="L4" s="294"/>
      <c r="M4" s="294"/>
      <c r="N4" s="294"/>
      <c r="O4" s="294"/>
      <c r="P4" s="294"/>
      <c r="Q4" s="294"/>
      <c r="R4" s="294"/>
      <c r="S4" s="294"/>
      <c r="T4" s="294"/>
      <c r="U4" s="294"/>
      <c r="V4" s="294"/>
      <c r="W4" s="294"/>
      <c r="X4" s="295"/>
      <c r="Y4" s="312"/>
      <c r="Z4" s="313"/>
      <c r="AA4" s="313"/>
      <c r="AB4" s="313"/>
      <c r="AC4" s="314"/>
    </row>
    <row r="5" spans="1:32" ht="45" customHeight="1" thickBot="1">
      <c r="A5" s="282"/>
      <c r="B5" s="283"/>
      <c r="C5" s="293"/>
      <c r="D5" s="294"/>
      <c r="E5" s="294"/>
      <c r="F5" s="294"/>
      <c r="G5" s="294"/>
      <c r="H5" s="294"/>
      <c r="I5" s="294"/>
      <c r="J5" s="294"/>
      <c r="K5" s="294"/>
      <c r="L5" s="294"/>
      <c r="M5" s="294"/>
      <c r="N5" s="294"/>
      <c r="O5" s="294"/>
      <c r="P5" s="294"/>
      <c r="Q5" s="294"/>
      <c r="R5" s="294"/>
      <c r="S5" s="294"/>
      <c r="T5" s="294"/>
      <c r="U5" s="294"/>
      <c r="V5" s="294"/>
      <c r="W5" s="294"/>
      <c r="X5" s="295"/>
      <c r="Y5" s="315"/>
      <c r="Z5" s="316"/>
      <c r="AA5" s="316"/>
      <c r="AB5" s="316"/>
      <c r="AC5" s="317"/>
    </row>
    <row r="6" spans="1:32" ht="39.75" customHeight="1" thickBot="1">
      <c r="A6" s="284"/>
      <c r="B6" s="285"/>
      <c r="C6" s="296"/>
      <c r="D6" s="297"/>
      <c r="E6" s="297"/>
      <c r="F6" s="297"/>
      <c r="G6" s="297"/>
      <c r="H6" s="297"/>
      <c r="I6" s="297"/>
      <c r="J6" s="297"/>
      <c r="K6" s="297"/>
      <c r="L6" s="297"/>
      <c r="M6" s="297"/>
      <c r="N6" s="297"/>
      <c r="O6" s="297"/>
      <c r="P6" s="297"/>
      <c r="Q6" s="297"/>
      <c r="R6" s="297"/>
      <c r="S6" s="297"/>
      <c r="T6" s="297"/>
      <c r="U6" s="297"/>
      <c r="V6" s="297"/>
      <c r="W6" s="297"/>
      <c r="X6" s="298"/>
      <c r="Y6" s="318"/>
      <c r="Z6" s="319"/>
      <c r="AA6" s="319"/>
      <c r="AB6" s="319"/>
      <c r="AC6" s="320"/>
    </row>
    <row r="7" spans="1:32" ht="30.75" customHeight="1" thickBot="1">
      <c r="A7" s="286" t="s">
        <v>1</v>
      </c>
      <c r="B7" s="287"/>
      <c r="C7" s="106"/>
      <c r="D7" s="106"/>
      <c r="E7" s="94"/>
      <c r="F7" s="94"/>
      <c r="G7" s="94"/>
      <c r="H7" s="94"/>
      <c r="I7" s="94"/>
      <c r="J7" s="94"/>
      <c r="K7" s="95"/>
      <c r="L7" s="96"/>
      <c r="M7" s="96"/>
      <c r="N7" s="96"/>
      <c r="O7" s="96"/>
      <c r="P7" s="96"/>
      <c r="Q7" s="96"/>
      <c r="R7" s="96"/>
      <c r="S7" s="96"/>
      <c r="T7" s="96"/>
      <c r="U7" s="96"/>
      <c r="V7" s="96"/>
      <c r="W7" s="96"/>
      <c r="X7" s="96"/>
      <c r="Y7" s="97"/>
      <c r="Z7" s="97"/>
      <c r="AA7" s="97"/>
      <c r="AB7" s="97"/>
      <c r="AC7" s="98"/>
    </row>
    <row r="8" spans="1:32" ht="36.75" customHeight="1">
      <c r="A8" s="288" t="s">
        <v>2</v>
      </c>
      <c r="B8" s="288"/>
      <c r="C8" s="288"/>
      <c r="D8" s="288"/>
      <c r="E8" s="288"/>
      <c r="F8" s="288"/>
      <c r="G8" s="288"/>
      <c r="H8" s="288"/>
      <c r="I8" s="288"/>
      <c r="J8" s="288"/>
      <c r="K8" s="288"/>
      <c r="L8" s="300" t="s">
        <v>3</v>
      </c>
      <c r="M8" s="300"/>
      <c r="N8" s="300"/>
      <c r="O8" s="300"/>
      <c r="P8" s="300"/>
      <c r="Q8" s="300"/>
      <c r="R8" s="300"/>
      <c r="S8" s="300"/>
      <c r="T8" s="300"/>
      <c r="U8" s="300"/>
      <c r="V8" s="300"/>
      <c r="W8" s="300"/>
      <c r="X8" s="300"/>
      <c r="Y8" s="300"/>
      <c r="Z8" s="300"/>
      <c r="AA8" s="300"/>
      <c r="AB8" s="300"/>
      <c r="AC8" s="301"/>
    </row>
    <row r="9" spans="1:32" s="3" customFormat="1" ht="45" customHeight="1">
      <c r="A9" s="289" t="s">
        <v>4</v>
      </c>
      <c r="B9" s="279" t="s">
        <v>5</v>
      </c>
      <c r="C9" s="279" t="s">
        <v>6</v>
      </c>
      <c r="D9" s="279" t="s">
        <v>7</v>
      </c>
      <c r="E9" s="279" t="s">
        <v>8</v>
      </c>
      <c r="F9" s="279" t="s">
        <v>9</v>
      </c>
      <c r="G9" s="279" t="s">
        <v>10</v>
      </c>
      <c r="H9" s="279" t="s">
        <v>11</v>
      </c>
      <c r="I9" s="279" t="s">
        <v>12</v>
      </c>
      <c r="J9" s="279" t="s">
        <v>13</v>
      </c>
      <c r="K9" s="289" t="s">
        <v>14</v>
      </c>
      <c r="L9" s="321" t="s">
        <v>15</v>
      </c>
      <c r="M9" s="299" t="s">
        <v>16</v>
      </c>
      <c r="N9" s="299"/>
      <c r="O9" s="299"/>
      <c r="P9" s="299"/>
      <c r="Q9" s="299"/>
      <c r="R9" s="299"/>
      <c r="S9" s="299"/>
      <c r="T9" s="299"/>
      <c r="U9" s="299"/>
      <c r="V9" s="299"/>
      <c r="W9" s="299"/>
      <c r="X9" s="299"/>
      <c r="Y9" s="302" t="s">
        <v>17</v>
      </c>
      <c r="Z9" s="302"/>
      <c r="AA9" s="302" t="s">
        <v>18</v>
      </c>
    </row>
    <row r="10" spans="1:32" s="3" customFormat="1" ht="36" customHeight="1">
      <c r="A10" s="289"/>
      <c r="B10" s="279"/>
      <c r="C10" s="279"/>
      <c r="D10" s="279"/>
      <c r="E10" s="279"/>
      <c r="F10" s="279"/>
      <c r="G10" s="279"/>
      <c r="H10" s="279"/>
      <c r="I10" s="279"/>
      <c r="J10" s="279"/>
      <c r="K10" s="289"/>
      <c r="L10" s="321"/>
      <c r="M10" s="90" t="s">
        <v>19</v>
      </c>
      <c r="N10" s="90" t="s">
        <v>20</v>
      </c>
      <c r="O10" s="90" t="s">
        <v>21</v>
      </c>
      <c r="P10" s="90" t="s">
        <v>22</v>
      </c>
      <c r="Q10" s="90" t="s">
        <v>23</v>
      </c>
      <c r="R10" s="90" t="s">
        <v>24</v>
      </c>
      <c r="S10" s="90" t="s">
        <v>25</v>
      </c>
      <c r="T10" s="90" t="s">
        <v>26</v>
      </c>
      <c r="U10" s="90" t="s">
        <v>27</v>
      </c>
      <c r="V10" s="90" t="s">
        <v>28</v>
      </c>
      <c r="W10" s="90" t="s">
        <v>29</v>
      </c>
      <c r="X10" s="90" t="s">
        <v>30</v>
      </c>
      <c r="Y10" s="302"/>
      <c r="Z10" s="302"/>
      <c r="AA10" s="302"/>
    </row>
    <row r="11" spans="1:32" s="3" customFormat="1" ht="123" customHeight="1">
      <c r="A11" s="335" t="s">
        <v>31</v>
      </c>
      <c r="B11" s="56" t="s">
        <v>114</v>
      </c>
      <c r="C11" s="92" t="s">
        <v>33</v>
      </c>
      <c r="D11" s="93" t="s">
        <v>34</v>
      </c>
      <c r="E11" s="330" t="s">
        <v>35</v>
      </c>
      <c r="F11" s="330" t="s">
        <v>36</v>
      </c>
      <c r="G11" s="331" t="s">
        <v>37</v>
      </c>
      <c r="H11" s="334">
        <v>44245</v>
      </c>
      <c r="I11" s="334"/>
      <c r="J11" s="330" t="s">
        <v>38</v>
      </c>
      <c r="K11" s="330" t="s">
        <v>39</v>
      </c>
      <c r="L11" s="252" t="s">
        <v>40</v>
      </c>
      <c r="M11" s="244"/>
      <c r="N11" s="244"/>
      <c r="O11" s="244"/>
      <c r="P11" s="244"/>
      <c r="Q11" s="244" t="s">
        <v>41</v>
      </c>
      <c r="R11" s="244"/>
      <c r="S11" s="241"/>
      <c r="T11" s="244"/>
      <c r="U11" s="244"/>
      <c r="V11" s="244"/>
      <c r="W11" s="244"/>
      <c r="X11" s="244"/>
      <c r="Y11" s="235" t="s">
        <v>115</v>
      </c>
      <c r="Z11" s="236"/>
      <c r="AA11" s="232" t="s">
        <v>116</v>
      </c>
      <c r="AE11" s="4"/>
    </row>
    <row r="12" spans="1:32" s="3" customFormat="1" ht="96" hidden="1" customHeight="1" thickTop="1" thickBot="1">
      <c r="A12" s="335"/>
      <c r="B12" s="91" t="s">
        <v>44</v>
      </c>
      <c r="C12" s="56"/>
      <c r="D12" s="56"/>
      <c r="E12" s="330"/>
      <c r="F12" s="330"/>
      <c r="G12" s="331"/>
      <c r="H12" s="334"/>
      <c r="I12" s="334"/>
      <c r="J12" s="330"/>
      <c r="K12" s="330"/>
      <c r="L12" s="252"/>
      <c r="M12" s="242"/>
      <c r="N12" s="242"/>
      <c r="O12" s="242"/>
      <c r="P12" s="242"/>
      <c r="Q12" s="242"/>
      <c r="R12" s="242"/>
      <c r="S12" s="242"/>
      <c r="T12" s="242"/>
      <c r="U12" s="242"/>
      <c r="V12" s="242"/>
      <c r="W12" s="242"/>
      <c r="X12" s="242"/>
      <c r="Y12" s="237"/>
      <c r="Z12" s="238"/>
      <c r="AA12" s="233"/>
      <c r="AE12" s="4"/>
    </row>
    <row r="13" spans="1:32" s="3" customFormat="1" ht="120.75" customHeight="1">
      <c r="A13" s="336"/>
      <c r="B13" s="56" t="s">
        <v>117</v>
      </c>
      <c r="C13" s="55" t="s">
        <v>46</v>
      </c>
      <c r="D13" s="56" t="s">
        <v>46</v>
      </c>
      <c r="E13" s="265"/>
      <c r="F13" s="265"/>
      <c r="G13" s="257"/>
      <c r="H13" s="255"/>
      <c r="I13" s="255"/>
      <c r="J13" s="265"/>
      <c r="K13" s="265"/>
      <c r="L13" s="249"/>
      <c r="M13" s="243"/>
      <c r="N13" s="243"/>
      <c r="O13" s="243"/>
      <c r="P13" s="243"/>
      <c r="Q13" s="243"/>
      <c r="R13" s="243"/>
      <c r="S13" s="243"/>
      <c r="T13" s="243"/>
      <c r="U13" s="243"/>
      <c r="V13" s="243"/>
      <c r="W13" s="243"/>
      <c r="X13" s="243"/>
      <c r="Y13" s="239"/>
      <c r="Z13" s="240"/>
      <c r="AA13" s="234"/>
      <c r="AE13" s="4"/>
    </row>
    <row r="14" spans="1:32" s="3" customFormat="1" ht="321" customHeight="1">
      <c r="A14" s="263" t="s">
        <v>47</v>
      </c>
      <c r="B14" s="112" t="s">
        <v>118</v>
      </c>
      <c r="C14" s="112" t="s">
        <v>49</v>
      </c>
      <c r="D14" s="112" t="s">
        <v>50</v>
      </c>
      <c r="E14" s="253" t="s">
        <v>51</v>
      </c>
      <c r="F14" s="253" t="s">
        <v>52</v>
      </c>
      <c r="G14" s="112" t="s">
        <v>119</v>
      </c>
      <c r="H14" s="60">
        <v>44245</v>
      </c>
      <c r="I14" s="60"/>
      <c r="J14" s="112" t="s">
        <v>54</v>
      </c>
      <c r="K14" s="105" t="str">
        <f>+K11</f>
        <v xml:space="preserve">Grupo de gestión Administrativa, Financiera y  Contable </v>
      </c>
      <c r="L14" s="61" t="s">
        <v>55</v>
      </c>
      <c r="M14" s="62" t="s">
        <v>41</v>
      </c>
      <c r="N14" s="62" t="s">
        <v>41</v>
      </c>
      <c r="O14" s="62" t="s">
        <v>41</v>
      </c>
      <c r="P14" s="62" t="s">
        <v>41</v>
      </c>
      <c r="Q14" s="62" t="s">
        <v>41</v>
      </c>
      <c r="R14" s="99"/>
      <c r="S14" s="62"/>
      <c r="T14" s="62"/>
      <c r="U14" s="62"/>
      <c r="V14" s="62"/>
      <c r="W14" s="63"/>
      <c r="X14" s="62"/>
      <c r="Y14" s="322" t="s">
        <v>120</v>
      </c>
      <c r="Z14" s="323"/>
      <c r="AA14" s="101" t="s">
        <v>116</v>
      </c>
      <c r="AC14" s="4"/>
      <c r="AD14" s="4"/>
      <c r="AE14" s="4"/>
    </row>
    <row r="15" spans="1:32" s="3" customFormat="1" ht="204" hidden="1" customHeight="1" thickBot="1">
      <c r="A15" s="263"/>
      <c r="B15" s="54" t="s">
        <v>57</v>
      </c>
      <c r="C15" s="54"/>
      <c r="D15" s="54"/>
      <c r="E15" s="253"/>
      <c r="F15" s="253"/>
      <c r="G15" s="112"/>
      <c r="H15" s="60"/>
      <c r="I15" s="60"/>
      <c r="J15" s="52"/>
      <c r="K15" s="112"/>
      <c r="L15" s="61"/>
      <c r="M15" s="58"/>
      <c r="N15" s="58"/>
      <c r="O15" s="58"/>
      <c r="P15" s="58"/>
      <c r="Q15" s="66" t="s">
        <v>23</v>
      </c>
      <c r="R15" s="58"/>
      <c r="S15" s="58"/>
      <c r="T15" s="58"/>
      <c r="U15" s="66" t="s">
        <v>58</v>
      </c>
      <c r="V15" s="58"/>
      <c r="W15" s="58"/>
      <c r="X15" s="58"/>
      <c r="Y15" s="67"/>
      <c r="Z15" s="112"/>
      <c r="AA15" s="68"/>
      <c r="AB15" s="5"/>
      <c r="AC15" s="6"/>
      <c r="AD15" s="6"/>
      <c r="AE15" s="6"/>
      <c r="AF15" s="5"/>
    </row>
    <row r="16" spans="1:32" s="3" customFormat="1" ht="115.5" customHeight="1">
      <c r="A16" s="263" t="s">
        <v>59</v>
      </c>
      <c r="B16" s="331" t="s">
        <v>121</v>
      </c>
      <c r="C16" s="256" t="s">
        <v>61</v>
      </c>
      <c r="D16" s="256" t="s">
        <v>62</v>
      </c>
      <c r="E16" s="253" t="s">
        <v>63</v>
      </c>
      <c r="F16" s="253" t="s">
        <v>64</v>
      </c>
      <c r="G16" s="332" t="s">
        <v>122</v>
      </c>
      <c r="H16" s="334">
        <v>44245</v>
      </c>
      <c r="I16" s="334"/>
      <c r="J16" s="331" t="s">
        <v>66</v>
      </c>
      <c r="K16" s="330" t="str">
        <f>+K14</f>
        <v xml:space="preserve">Grupo de gestión Administrativa, Financiera y  Contable </v>
      </c>
      <c r="L16" s="252" t="s">
        <v>67</v>
      </c>
      <c r="M16" s="246"/>
      <c r="N16" s="246"/>
      <c r="O16" s="246"/>
      <c r="P16" s="246"/>
      <c r="Q16" s="246"/>
      <c r="R16" s="244"/>
      <c r="S16" s="246"/>
      <c r="T16" s="246"/>
      <c r="U16" s="246"/>
      <c r="V16" s="246"/>
      <c r="W16" s="246"/>
      <c r="X16" s="246"/>
      <c r="Y16" s="324" t="s">
        <v>123</v>
      </c>
      <c r="Z16" s="325"/>
      <c r="AA16" s="271" t="s">
        <v>116</v>
      </c>
      <c r="AC16" s="4"/>
    </row>
    <row r="17" spans="1:34" s="3" customFormat="1" ht="230.25" customHeight="1">
      <c r="A17" s="263"/>
      <c r="B17" s="331"/>
      <c r="C17" s="331"/>
      <c r="D17" s="331"/>
      <c r="E17" s="253"/>
      <c r="F17" s="253"/>
      <c r="G17" s="333"/>
      <c r="H17" s="255"/>
      <c r="I17" s="255"/>
      <c r="J17" s="257"/>
      <c r="K17" s="330"/>
      <c r="L17" s="249"/>
      <c r="M17" s="247"/>
      <c r="N17" s="247"/>
      <c r="O17" s="247"/>
      <c r="P17" s="247"/>
      <c r="Q17" s="247"/>
      <c r="R17" s="243"/>
      <c r="S17" s="247"/>
      <c r="T17" s="247"/>
      <c r="U17" s="247"/>
      <c r="V17" s="247"/>
      <c r="W17" s="247"/>
      <c r="X17" s="247"/>
      <c r="Y17" s="326"/>
      <c r="Z17" s="327"/>
      <c r="AA17" s="272"/>
      <c r="AB17" s="51"/>
    </row>
    <row r="18" spans="1:34" s="3" customFormat="1" ht="290.25" hidden="1" customHeight="1" thickBot="1">
      <c r="A18" s="263"/>
      <c r="B18" s="108" t="s">
        <v>69</v>
      </c>
      <c r="C18" s="108"/>
      <c r="D18" s="108"/>
      <c r="E18" s="253"/>
      <c r="F18" s="253"/>
      <c r="G18" s="107" t="s">
        <v>70</v>
      </c>
      <c r="H18" s="113">
        <v>41426</v>
      </c>
      <c r="I18" s="113">
        <v>41639</v>
      </c>
      <c r="J18" s="107" t="s">
        <v>71</v>
      </c>
      <c r="K18" s="107"/>
      <c r="L18" s="114" t="s">
        <v>72</v>
      </c>
      <c r="M18" s="69"/>
      <c r="N18" s="69"/>
      <c r="O18" s="69"/>
      <c r="P18" s="69"/>
      <c r="Q18" s="69"/>
      <c r="R18" s="70" t="s">
        <v>24</v>
      </c>
      <c r="S18" s="69"/>
      <c r="T18" s="69"/>
      <c r="U18" s="69"/>
      <c r="V18" s="69"/>
      <c r="W18" s="70" t="s">
        <v>29</v>
      </c>
      <c r="X18" s="69"/>
      <c r="Y18" s="328"/>
      <c r="Z18" s="329"/>
      <c r="AA18" s="64"/>
    </row>
    <row r="19" spans="1:34" s="3" customFormat="1" ht="408.75" customHeight="1">
      <c r="A19" s="53" t="s">
        <v>73</v>
      </c>
      <c r="B19" s="112" t="s">
        <v>124</v>
      </c>
      <c r="C19" s="112" t="s">
        <v>75</v>
      </c>
      <c r="D19" s="112" t="s">
        <v>76</v>
      </c>
      <c r="E19" s="105" t="s">
        <v>77</v>
      </c>
      <c r="F19" s="105" t="s">
        <v>78</v>
      </c>
      <c r="G19" s="112" t="s">
        <v>79</v>
      </c>
      <c r="H19" s="60">
        <v>44245</v>
      </c>
      <c r="I19" s="60"/>
      <c r="J19" s="112" t="s">
        <v>80</v>
      </c>
      <c r="K19" s="105" t="str">
        <f>+K16</f>
        <v xml:space="preserve">Grupo de gestión Administrativa, Financiera y  Contable </v>
      </c>
      <c r="L19" s="61" t="s">
        <v>40</v>
      </c>
      <c r="M19" s="58"/>
      <c r="N19" s="58"/>
      <c r="O19" s="59" t="s">
        <v>41</v>
      </c>
      <c r="P19" s="58"/>
      <c r="Q19" s="59" t="s">
        <v>41</v>
      </c>
      <c r="R19" s="59"/>
      <c r="S19" s="58"/>
      <c r="T19" s="59"/>
      <c r="U19" s="59"/>
      <c r="V19" s="59"/>
      <c r="W19" s="59"/>
      <c r="X19" s="59"/>
      <c r="Y19" s="273" t="s">
        <v>125</v>
      </c>
      <c r="Z19" s="274"/>
      <c r="AA19" s="102" t="s">
        <v>116</v>
      </c>
      <c r="AB19" s="4"/>
      <c r="AG19" s="50">
        <f>47000*9000</f>
        <v>423000000</v>
      </c>
    </row>
    <row r="20" spans="1:34" s="3" customFormat="1" ht="408.75" customHeight="1">
      <c r="A20" s="263" t="s">
        <v>82</v>
      </c>
      <c r="B20" s="256" t="s">
        <v>126</v>
      </c>
      <c r="C20" s="256" t="s">
        <v>84</v>
      </c>
      <c r="D20" s="256" t="s">
        <v>85</v>
      </c>
      <c r="E20" s="264" t="s">
        <v>86</v>
      </c>
      <c r="F20" s="264" t="s">
        <v>87</v>
      </c>
      <c r="G20" s="266" t="s">
        <v>88</v>
      </c>
      <c r="H20" s="254">
        <v>44245</v>
      </c>
      <c r="I20" s="254"/>
      <c r="J20" s="256" t="s">
        <v>89</v>
      </c>
      <c r="K20" s="253" t="str">
        <f>+K19</f>
        <v xml:space="preserve">Grupo de gestión Administrativa, Financiera y  Contable </v>
      </c>
      <c r="L20" s="248" t="s">
        <v>55</v>
      </c>
      <c r="M20" s="246"/>
      <c r="N20" s="246" t="s">
        <v>41</v>
      </c>
      <c r="O20" s="246" t="s">
        <v>41</v>
      </c>
      <c r="P20" s="246" t="s">
        <v>41</v>
      </c>
      <c r="Q20" s="246" t="s">
        <v>41</v>
      </c>
      <c r="R20" s="246"/>
      <c r="S20" s="246"/>
      <c r="T20" s="246"/>
      <c r="U20" s="244"/>
      <c r="V20" s="244"/>
      <c r="W20" s="246"/>
      <c r="X20" s="246"/>
      <c r="Y20" s="275" t="s">
        <v>127</v>
      </c>
      <c r="Z20" s="276"/>
      <c r="AA20" s="232" t="s">
        <v>116</v>
      </c>
      <c r="AB20" s="4"/>
    </row>
    <row r="21" spans="1:34" s="3" customFormat="1" ht="235.5" customHeight="1">
      <c r="A21" s="263"/>
      <c r="B21" s="257"/>
      <c r="C21" s="257"/>
      <c r="D21" s="257"/>
      <c r="E21" s="265"/>
      <c r="F21" s="265"/>
      <c r="G21" s="266"/>
      <c r="H21" s="255"/>
      <c r="I21" s="255"/>
      <c r="J21" s="257"/>
      <c r="K21" s="253"/>
      <c r="L21" s="249"/>
      <c r="M21" s="247"/>
      <c r="N21" s="247"/>
      <c r="O21" s="247"/>
      <c r="P21" s="247"/>
      <c r="Q21" s="247"/>
      <c r="R21" s="247"/>
      <c r="S21" s="247"/>
      <c r="T21" s="247"/>
      <c r="U21" s="243"/>
      <c r="V21" s="243"/>
      <c r="W21" s="247"/>
      <c r="X21" s="247"/>
      <c r="Y21" s="277"/>
      <c r="Z21" s="278"/>
      <c r="AA21" s="270"/>
      <c r="AB21" s="4"/>
    </row>
    <row r="22" spans="1:34" s="3" customFormat="1" ht="27.75" hidden="1" customHeight="1">
      <c r="A22" s="267" t="s">
        <v>91</v>
      </c>
      <c r="B22" s="71"/>
      <c r="C22" s="71"/>
      <c r="D22" s="71"/>
      <c r="E22" s="109"/>
      <c r="F22" s="268" t="s">
        <v>92</v>
      </c>
      <c r="G22" s="72" t="s">
        <v>93</v>
      </c>
      <c r="H22" s="109"/>
      <c r="I22" s="109"/>
      <c r="J22" s="109"/>
      <c r="K22" s="109"/>
      <c r="L22" s="73"/>
      <c r="M22" s="74"/>
      <c r="N22" s="74"/>
      <c r="O22" s="74"/>
      <c r="P22" s="74"/>
      <c r="Q22" s="74"/>
      <c r="R22" s="74"/>
      <c r="S22" s="74"/>
      <c r="T22" s="74"/>
      <c r="U22" s="74"/>
      <c r="V22" s="74"/>
      <c r="W22" s="74"/>
      <c r="X22" s="74"/>
      <c r="Y22" s="75"/>
      <c r="Z22" s="75"/>
      <c r="AA22" s="75"/>
      <c r="AC22" s="7"/>
      <c r="AD22" s="7"/>
      <c r="AE22" s="7"/>
      <c r="AF22" s="7"/>
    </row>
    <row r="23" spans="1:34" s="3" customFormat="1" ht="31.5" hidden="1" customHeight="1">
      <c r="A23" s="267"/>
      <c r="B23" s="76"/>
      <c r="C23" s="76"/>
      <c r="D23" s="76"/>
      <c r="E23" s="110"/>
      <c r="F23" s="269"/>
      <c r="G23" s="77" t="s">
        <v>94</v>
      </c>
      <c r="H23" s="110"/>
      <c r="I23" s="110"/>
      <c r="J23" s="110"/>
      <c r="K23" s="110"/>
      <c r="L23" s="78"/>
      <c r="M23" s="57"/>
      <c r="N23" s="57"/>
      <c r="O23" s="57"/>
      <c r="P23" s="57"/>
      <c r="Q23" s="57"/>
      <c r="R23" s="57"/>
      <c r="S23" s="57"/>
      <c r="T23" s="57"/>
      <c r="U23" s="57"/>
      <c r="V23" s="57"/>
      <c r="W23" s="57"/>
      <c r="X23" s="57"/>
      <c r="Y23" s="58"/>
      <c r="Z23" s="58"/>
      <c r="AA23" s="58"/>
      <c r="AC23" s="7"/>
      <c r="AD23" s="7"/>
      <c r="AE23" s="7"/>
      <c r="AF23" s="7"/>
    </row>
    <row r="24" spans="1:34" s="3" customFormat="1" ht="27.75" hidden="1" customHeight="1">
      <c r="A24" s="267"/>
      <c r="B24" s="76"/>
      <c r="C24" s="76"/>
      <c r="D24" s="76"/>
      <c r="E24" s="110"/>
      <c r="F24" s="269"/>
      <c r="G24" s="77" t="s">
        <v>95</v>
      </c>
      <c r="H24" s="110"/>
      <c r="I24" s="110"/>
      <c r="J24" s="110"/>
      <c r="K24" s="110"/>
      <c r="L24" s="78"/>
      <c r="M24" s="57"/>
      <c r="N24" s="57"/>
      <c r="O24" s="57"/>
      <c r="P24" s="57"/>
      <c r="Q24" s="57"/>
      <c r="R24" s="57"/>
      <c r="S24" s="57"/>
      <c r="T24" s="57"/>
      <c r="U24" s="57"/>
      <c r="V24" s="57"/>
      <c r="W24" s="57"/>
      <c r="X24" s="57"/>
      <c r="Y24" s="58"/>
      <c r="Z24" s="58"/>
      <c r="AA24" s="58"/>
      <c r="AC24" s="7"/>
      <c r="AD24" s="7"/>
      <c r="AE24" s="7"/>
      <c r="AF24" s="7"/>
    </row>
    <row r="25" spans="1:34" s="3" customFormat="1" ht="48" hidden="1" customHeight="1">
      <c r="A25" s="267"/>
      <c r="B25" s="76"/>
      <c r="C25" s="76"/>
      <c r="D25" s="76"/>
      <c r="E25" s="110"/>
      <c r="F25" s="269"/>
      <c r="G25" s="79"/>
      <c r="H25" s="110"/>
      <c r="I25" s="110"/>
      <c r="J25" s="110"/>
      <c r="K25" s="110"/>
      <c r="L25" s="78"/>
      <c r="M25" s="57"/>
      <c r="N25" s="57"/>
      <c r="O25" s="57"/>
      <c r="P25" s="57"/>
      <c r="Q25" s="57"/>
      <c r="R25" s="57"/>
      <c r="S25" s="57"/>
      <c r="T25" s="57"/>
      <c r="U25" s="57"/>
      <c r="V25" s="57"/>
      <c r="W25" s="57"/>
      <c r="X25" s="57"/>
      <c r="Y25" s="58"/>
      <c r="Z25" s="58"/>
      <c r="AA25" s="58"/>
      <c r="AC25" s="7"/>
      <c r="AD25" s="7"/>
      <c r="AE25" s="7"/>
      <c r="AF25" s="7"/>
    </row>
    <row r="26" spans="1:34" s="3" customFormat="1" ht="48" hidden="1" customHeight="1">
      <c r="A26" s="267"/>
      <c r="B26" s="76"/>
      <c r="C26" s="76"/>
      <c r="D26" s="76"/>
      <c r="E26" s="110"/>
      <c r="F26" s="269"/>
      <c r="G26" s="80" t="s">
        <v>96</v>
      </c>
      <c r="H26" s="110"/>
      <c r="I26" s="110"/>
      <c r="J26" s="110"/>
      <c r="K26" s="110"/>
      <c r="L26" s="78"/>
      <c r="M26" s="57"/>
      <c r="N26" s="57"/>
      <c r="O26" s="57"/>
      <c r="P26" s="57"/>
      <c r="Q26" s="57"/>
      <c r="R26" s="57"/>
      <c r="S26" s="57"/>
      <c r="T26" s="57"/>
      <c r="U26" s="57"/>
      <c r="V26" s="57"/>
      <c r="W26" s="57"/>
      <c r="X26" s="57"/>
      <c r="Y26" s="58"/>
      <c r="Z26" s="58"/>
      <c r="AA26" s="58"/>
      <c r="AC26" s="7"/>
      <c r="AD26" s="7"/>
      <c r="AE26" s="7"/>
      <c r="AF26" s="7"/>
    </row>
    <row r="27" spans="1:34" s="3" customFormat="1" ht="48" hidden="1" customHeight="1">
      <c r="A27" s="267"/>
      <c r="B27" s="76"/>
      <c r="C27" s="76"/>
      <c r="D27" s="76"/>
      <c r="E27" s="110"/>
      <c r="F27" s="269"/>
      <c r="G27" s="80" t="s">
        <v>97</v>
      </c>
      <c r="H27" s="110"/>
      <c r="I27" s="110"/>
      <c r="J27" s="110"/>
      <c r="K27" s="110"/>
      <c r="L27" s="78"/>
      <c r="M27" s="57"/>
      <c r="N27" s="57"/>
      <c r="O27" s="57"/>
      <c r="P27" s="57"/>
      <c r="Q27" s="57"/>
      <c r="R27" s="57"/>
      <c r="S27" s="57"/>
      <c r="T27" s="57"/>
      <c r="U27" s="57"/>
      <c r="V27" s="57"/>
      <c r="W27" s="57"/>
      <c r="X27" s="57"/>
      <c r="Y27" s="58"/>
      <c r="Z27" s="58"/>
      <c r="AA27" s="58"/>
      <c r="AC27" s="7"/>
      <c r="AD27" s="7"/>
      <c r="AE27" s="7"/>
      <c r="AF27" s="7"/>
    </row>
    <row r="28" spans="1:34" s="3" customFormat="1" ht="48" hidden="1" customHeight="1">
      <c r="A28" s="267"/>
      <c r="B28" s="76"/>
      <c r="C28" s="76"/>
      <c r="D28" s="76"/>
      <c r="E28" s="110"/>
      <c r="F28" s="269"/>
      <c r="G28" s="80" t="s">
        <v>98</v>
      </c>
      <c r="H28" s="110"/>
      <c r="I28" s="110"/>
      <c r="J28" s="110"/>
      <c r="K28" s="110"/>
      <c r="L28" s="78"/>
      <c r="M28" s="57"/>
      <c r="N28" s="57"/>
      <c r="O28" s="57"/>
      <c r="P28" s="57"/>
      <c r="Q28" s="57"/>
      <c r="R28" s="57"/>
      <c r="S28" s="57"/>
      <c r="T28" s="57"/>
      <c r="U28" s="57"/>
      <c r="V28" s="57"/>
      <c r="W28" s="57"/>
      <c r="X28" s="57"/>
      <c r="Y28" s="58"/>
      <c r="Z28" s="58"/>
      <c r="AA28" s="58"/>
      <c r="AC28" s="7"/>
      <c r="AD28" s="7"/>
      <c r="AE28" s="7"/>
      <c r="AF28" s="7"/>
    </row>
    <row r="29" spans="1:34" s="3" customFormat="1" ht="33" hidden="1" customHeight="1">
      <c r="A29" s="267"/>
      <c r="B29" s="81"/>
      <c r="C29" s="81"/>
      <c r="D29" s="81"/>
      <c r="E29" s="82"/>
      <c r="F29" s="83"/>
      <c r="G29" s="83"/>
      <c r="H29" s="83"/>
      <c r="I29" s="83"/>
      <c r="J29" s="83"/>
      <c r="K29" s="83"/>
      <c r="L29" s="84"/>
      <c r="M29" s="85"/>
      <c r="N29" s="85"/>
      <c r="O29" s="85"/>
      <c r="P29" s="85"/>
      <c r="Q29" s="85"/>
      <c r="R29" s="85"/>
      <c r="S29" s="85"/>
      <c r="T29" s="85"/>
      <c r="U29" s="85"/>
      <c r="V29" s="85"/>
      <c r="W29" s="85"/>
      <c r="X29" s="85"/>
      <c r="Y29" s="86"/>
      <c r="Z29" s="86"/>
      <c r="AA29" s="87"/>
      <c r="AC29" s="7"/>
      <c r="AD29" s="7"/>
      <c r="AE29" s="7"/>
      <c r="AF29" s="7"/>
    </row>
    <row r="30" spans="1:34" ht="172.5" customHeight="1">
      <c r="A30" s="54" t="s">
        <v>99</v>
      </c>
      <c r="B30" s="65" t="s">
        <v>128</v>
      </c>
      <c r="C30" s="112" t="s">
        <v>101</v>
      </c>
      <c r="D30" s="112" t="s">
        <v>102</v>
      </c>
      <c r="E30" s="105" t="s">
        <v>103</v>
      </c>
      <c r="F30" s="105" t="s">
        <v>104</v>
      </c>
      <c r="G30" s="112" t="s">
        <v>105</v>
      </c>
      <c r="H30" s="60">
        <v>44245</v>
      </c>
      <c r="I30" s="88"/>
      <c r="J30" s="112" t="s">
        <v>106</v>
      </c>
      <c r="K30" s="112" t="str">
        <f>+K20</f>
        <v xml:space="preserve">Grupo de gestión Administrativa, Financiera y  Contable </v>
      </c>
      <c r="L30" s="112" t="s">
        <v>72</v>
      </c>
      <c r="M30" s="89"/>
      <c r="N30" s="89"/>
      <c r="O30" s="89" t="s">
        <v>41</v>
      </c>
      <c r="P30" s="89"/>
      <c r="Q30" s="104"/>
      <c r="R30" s="89"/>
      <c r="S30" s="104"/>
      <c r="T30" s="104"/>
      <c r="U30" s="104" t="s">
        <v>41</v>
      </c>
      <c r="V30" s="100" t="s">
        <v>41</v>
      </c>
      <c r="W30" s="100" t="s">
        <v>41</v>
      </c>
      <c r="X30" s="89"/>
      <c r="Y30" s="250" t="s">
        <v>129</v>
      </c>
      <c r="Z30" s="251"/>
      <c r="AA30" s="103" t="s">
        <v>116</v>
      </c>
      <c r="AC30" s="8"/>
      <c r="AD30" s="8"/>
      <c r="AE30" s="8"/>
      <c r="AF30" s="8"/>
    </row>
    <row r="31" spans="1:34" ht="26.25" customHeight="1">
      <c r="A31" s="49"/>
      <c r="B31" s="9"/>
      <c r="C31" s="9"/>
      <c r="D31" s="9"/>
      <c r="E31" s="10"/>
      <c r="F31" s="10"/>
      <c r="G31" s="11"/>
      <c r="H31" s="11"/>
      <c r="I31" s="11"/>
      <c r="J31" s="11"/>
      <c r="L31" s="13"/>
      <c r="M31" s="13"/>
      <c r="N31" s="13"/>
      <c r="O31" s="13"/>
      <c r="P31" s="13"/>
      <c r="Q31" s="13"/>
      <c r="R31" s="13"/>
      <c r="S31" s="13"/>
      <c r="T31" s="13"/>
      <c r="U31" s="13"/>
      <c r="V31" s="13"/>
      <c r="W31" s="13"/>
      <c r="X31" s="13"/>
      <c r="Y31" s="13"/>
      <c r="Z31" s="14"/>
      <c r="AA31" s="8"/>
      <c r="AB31" s="15"/>
      <c r="AC31" s="35"/>
      <c r="AE31" s="16"/>
      <c r="AF31" s="16"/>
      <c r="AG31" s="8"/>
      <c r="AH31" s="8"/>
    </row>
    <row r="32" spans="1:34" ht="21" customHeight="1">
      <c r="A32" s="36"/>
      <c r="B32" s="13"/>
      <c r="C32" s="13"/>
      <c r="D32" s="13"/>
      <c r="E32" s="17"/>
      <c r="F32" s="17"/>
      <c r="G32" s="12"/>
      <c r="H32" s="18"/>
      <c r="I32" s="11"/>
      <c r="J32" s="13"/>
      <c r="L32" s="13"/>
      <c r="M32" s="13"/>
      <c r="N32" s="13"/>
      <c r="O32" s="13"/>
      <c r="P32" s="13"/>
      <c r="Q32" s="13"/>
      <c r="R32" s="13"/>
      <c r="S32" s="13"/>
      <c r="T32" s="13"/>
      <c r="U32" s="13"/>
      <c r="V32" s="13"/>
      <c r="W32" s="13"/>
      <c r="X32" s="13"/>
      <c r="Y32" s="13"/>
      <c r="Z32" s="14"/>
      <c r="AA32" s="8"/>
      <c r="AB32" s="16"/>
      <c r="AC32" s="37"/>
      <c r="AD32" s="20"/>
      <c r="AE32" s="16"/>
      <c r="AF32" s="21"/>
      <c r="AG32" s="8"/>
      <c r="AH32" s="8"/>
    </row>
    <row r="33" spans="1:34" ht="18.75" customHeight="1">
      <c r="A33" s="36"/>
      <c r="B33" s="13"/>
      <c r="C33" s="13"/>
      <c r="D33" s="13"/>
      <c r="E33" s="19"/>
      <c r="F33" s="17"/>
      <c r="G33" s="19"/>
      <c r="H33" s="19"/>
      <c r="I33" s="19"/>
      <c r="J33" s="13"/>
      <c r="K33" s="27"/>
      <c r="L33" s="12"/>
      <c r="M33" s="22"/>
      <c r="N33" s="22"/>
      <c r="O33" s="22"/>
      <c r="P33" s="22"/>
      <c r="Q33" s="22"/>
      <c r="R33" s="22"/>
      <c r="S33" s="22"/>
      <c r="T33" s="22"/>
      <c r="U33" s="22"/>
      <c r="V33" s="22"/>
      <c r="W33" s="13"/>
      <c r="X33" s="13"/>
      <c r="Y33" s="13"/>
      <c r="Z33" s="14"/>
      <c r="AA33" s="8"/>
      <c r="AB33" s="15"/>
      <c r="AC33" s="35"/>
      <c r="AE33" s="8"/>
      <c r="AF33" s="8"/>
      <c r="AG33" s="8"/>
      <c r="AH33" s="8"/>
    </row>
    <row r="34" spans="1:34" ht="22.5" customHeight="1">
      <c r="A34" s="36" t="s">
        <v>108</v>
      </c>
      <c r="B34" s="13"/>
      <c r="C34" s="13"/>
      <c r="D34" s="13"/>
      <c r="E34" s="19"/>
      <c r="F34" s="17"/>
      <c r="G34" s="12"/>
      <c r="H34" s="23"/>
      <c r="I34" s="23"/>
      <c r="J34" s="13"/>
      <c r="K34" s="12"/>
      <c r="L34" s="111"/>
      <c r="M34" s="111"/>
      <c r="N34" s="111"/>
      <c r="O34" s="111"/>
      <c r="P34" s="111"/>
      <c r="Q34" s="111"/>
      <c r="R34" s="111"/>
      <c r="S34" s="111"/>
      <c r="T34" s="111"/>
      <c r="U34" s="111"/>
      <c r="V34" s="111"/>
      <c r="W34" s="111"/>
      <c r="X34" s="111"/>
      <c r="Y34" s="111"/>
      <c r="Z34" s="24"/>
      <c r="AA34" s="8"/>
      <c r="AB34" s="15"/>
      <c r="AC34" s="35"/>
    </row>
    <row r="35" spans="1:34" ht="19.5" customHeight="1">
      <c r="A35" s="261" t="s">
        <v>109</v>
      </c>
      <c r="B35" s="262"/>
      <c r="C35" s="111"/>
      <c r="D35" s="111"/>
      <c r="E35" s="27"/>
      <c r="F35" s="27"/>
      <c r="G35" s="27" t="s">
        <v>110</v>
      </c>
      <c r="H35" s="258"/>
      <c r="I35" s="258"/>
      <c r="J35" s="258"/>
      <c r="K35" s="48"/>
      <c r="L35" s="38"/>
      <c r="M35" s="38"/>
      <c r="N35" s="38"/>
      <c r="O35" s="38"/>
      <c r="P35" s="38"/>
      <c r="Q35" s="38"/>
      <c r="R35" s="38"/>
      <c r="S35" s="38"/>
      <c r="T35" s="38"/>
      <c r="U35" s="38"/>
      <c r="V35" s="38"/>
      <c r="W35" s="38"/>
      <c r="X35" s="38"/>
      <c r="Y35" s="38"/>
      <c r="Z35" s="8"/>
      <c r="AA35" s="8"/>
      <c r="AB35" s="15"/>
      <c r="AC35" s="35"/>
    </row>
    <row r="36" spans="1:34" ht="16.5" customHeight="1">
      <c r="A36" s="261" t="s">
        <v>111</v>
      </c>
      <c r="B36" s="262"/>
      <c r="C36" s="111"/>
      <c r="D36" s="111"/>
      <c r="E36" s="26"/>
      <c r="F36" s="17"/>
      <c r="G36" s="26"/>
      <c r="H36" s="25"/>
      <c r="I36" s="13"/>
      <c r="J36" s="13"/>
      <c r="L36" s="28"/>
      <c r="M36" s="13"/>
      <c r="N36" s="13"/>
      <c r="O36" s="13"/>
      <c r="P36" s="13"/>
      <c r="Q36" s="13"/>
      <c r="R36" s="13"/>
      <c r="S36" s="13"/>
      <c r="T36" s="13"/>
      <c r="U36" s="13"/>
      <c r="V36" s="13"/>
      <c r="W36" s="13"/>
      <c r="X36" s="13"/>
      <c r="Y36" s="13"/>
      <c r="Z36" s="14"/>
      <c r="AA36" s="8"/>
      <c r="AB36" s="15"/>
      <c r="AC36" s="35"/>
    </row>
    <row r="37" spans="1:34" ht="17.25" customHeight="1">
      <c r="A37" s="261" t="s">
        <v>112</v>
      </c>
      <c r="B37" s="262"/>
      <c r="C37" s="29"/>
      <c r="D37" s="29"/>
      <c r="E37" s="30"/>
      <c r="F37" s="31"/>
      <c r="G37" s="30"/>
      <c r="H37" s="23"/>
      <c r="I37" s="13"/>
      <c r="J37" s="13"/>
      <c r="L37" s="12"/>
      <c r="M37" s="13"/>
      <c r="N37" s="13"/>
      <c r="O37" s="13"/>
      <c r="P37" s="13"/>
      <c r="Q37" s="13"/>
      <c r="R37" s="13"/>
      <c r="S37" s="13"/>
      <c r="T37" s="13"/>
      <c r="U37" s="13"/>
      <c r="V37" s="13"/>
      <c r="W37" s="13"/>
      <c r="X37" s="13"/>
      <c r="Y37" s="13"/>
      <c r="Z37" s="14"/>
      <c r="AA37" s="8"/>
      <c r="AB37" s="15"/>
      <c r="AC37" s="35"/>
    </row>
    <row r="38" spans="1:34" ht="19.5" customHeight="1">
      <c r="A38" s="259"/>
      <c r="B38" s="260"/>
      <c r="C38" s="39"/>
      <c r="D38" s="39"/>
      <c r="E38" s="40"/>
      <c r="F38" s="41"/>
      <c r="G38" s="40"/>
      <c r="H38" s="42"/>
      <c r="I38" s="43"/>
      <c r="J38" s="43"/>
      <c r="K38" s="44"/>
      <c r="L38" s="45"/>
      <c r="M38" s="43"/>
      <c r="N38" s="43"/>
      <c r="O38" s="43"/>
      <c r="P38" s="43"/>
      <c r="Q38" s="43"/>
      <c r="R38" s="43"/>
      <c r="S38" s="43"/>
      <c r="T38" s="43"/>
      <c r="U38" s="43"/>
      <c r="V38" s="43"/>
      <c r="W38" s="43"/>
      <c r="X38" s="43"/>
      <c r="Y38" s="43"/>
      <c r="Z38" s="46"/>
      <c r="AA38" s="44"/>
      <c r="AB38" s="44"/>
      <c r="AC38" s="47"/>
    </row>
    <row r="39" spans="1:34" ht="20.100000000000001" customHeight="1">
      <c r="L39" s="245"/>
    </row>
    <row r="40" spans="1:34" ht="20.100000000000001" customHeight="1">
      <c r="L40" s="245"/>
    </row>
    <row r="41" spans="1:34" ht="20.100000000000001" customHeight="1">
      <c r="B41" s="1"/>
      <c r="C41" s="1"/>
      <c r="D41" s="1"/>
      <c r="L41" s="245"/>
    </row>
    <row r="42" spans="1:34" ht="20.100000000000001" customHeight="1">
      <c r="L42" s="245"/>
    </row>
    <row r="43" spans="1:34" ht="20.100000000000001" customHeight="1">
      <c r="L43" s="245"/>
    </row>
    <row r="44" spans="1:34" ht="20.100000000000001" customHeight="1">
      <c r="L44" s="245"/>
    </row>
    <row r="45" spans="1:34" ht="20.100000000000001" customHeight="1">
      <c r="L45" s="245"/>
    </row>
    <row r="46" spans="1:34" ht="20.100000000000001" customHeight="1">
      <c r="E46" s="15"/>
      <c r="L46" s="245"/>
    </row>
    <row r="47" spans="1:34" ht="46.5" customHeight="1">
      <c r="E47" s="34"/>
      <c r="L47" s="245"/>
    </row>
    <row r="48" spans="1:34" ht="20.100000000000001" customHeight="1">
      <c r="L48" s="245"/>
    </row>
    <row r="49" spans="1:12" ht="20.100000000000001" customHeight="1">
      <c r="A49" s="2"/>
      <c r="E49" s="2"/>
      <c r="F49" s="2"/>
      <c r="L49" s="245"/>
    </row>
    <row r="50" spans="1:12" ht="20.100000000000001" customHeight="1">
      <c r="A50" s="2"/>
      <c r="E50" s="2"/>
      <c r="F50" s="2"/>
      <c r="L50" s="245"/>
    </row>
    <row r="51" spans="1:12" ht="20.100000000000001" customHeight="1">
      <c r="A51" s="2"/>
      <c r="E51" s="2"/>
      <c r="F51" s="2"/>
      <c r="L51" s="245"/>
    </row>
    <row r="52" spans="1:12" ht="20.100000000000001" customHeight="1">
      <c r="A52" s="2"/>
      <c r="E52" s="2"/>
      <c r="F52" s="2"/>
      <c r="L52" s="245"/>
    </row>
  </sheetData>
  <mergeCells count="116">
    <mergeCell ref="L47:L52"/>
    <mergeCell ref="A36:B36"/>
    <mergeCell ref="A37:B37"/>
    <mergeCell ref="A38:B38"/>
    <mergeCell ref="L39:L40"/>
    <mergeCell ref="L41:L42"/>
    <mergeCell ref="L43:L46"/>
    <mergeCell ref="AA20:AA21"/>
    <mergeCell ref="A22:A29"/>
    <mergeCell ref="F22:F28"/>
    <mergeCell ref="Y30:Z30"/>
    <mergeCell ref="A35:B35"/>
    <mergeCell ref="H35:J35"/>
    <mergeCell ref="T20:T21"/>
    <mergeCell ref="U20:U21"/>
    <mergeCell ref="V20:V21"/>
    <mergeCell ref="W20:W21"/>
    <mergeCell ref="A20:A21"/>
    <mergeCell ref="B20:B21"/>
    <mergeCell ref="C20:C21"/>
    <mergeCell ref="D20:D21"/>
    <mergeCell ref="E20:E21"/>
    <mergeCell ref="F20:F21"/>
    <mergeCell ref="G20:G21"/>
    <mergeCell ref="Y20:Z21"/>
    <mergeCell ref="H20:H21"/>
    <mergeCell ref="I20:I21"/>
    <mergeCell ref="J20:J21"/>
    <mergeCell ref="K20:K21"/>
    <mergeCell ref="L20:L21"/>
    <mergeCell ref="M20:M21"/>
    <mergeCell ref="X20:X21"/>
    <mergeCell ref="N20:N21"/>
    <mergeCell ref="O20:O21"/>
    <mergeCell ref="P20:P21"/>
    <mergeCell ref="Q20:Q21"/>
    <mergeCell ref="R20:R21"/>
    <mergeCell ref="S20:S21"/>
    <mergeCell ref="R16:R17"/>
    <mergeCell ref="S16:S17"/>
    <mergeCell ref="T16:T17"/>
    <mergeCell ref="U16:U17"/>
    <mergeCell ref="V16:V17"/>
    <mergeCell ref="W16:W17"/>
    <mergeCell ref="X16:X17"/>
    <mergeCell ref="Y16:Z18"/>
    <mergeCell ref="AA16:AA17"/>
    <mergeCell ref="A14:A15"/>
    <mergeCell ref="E14:E15"/>
    <mergeCell ref="F14:F15"/>
    <mergeCell ref="Y14:Z14"/>
    <mergeCell ref="R11:R13"/>
    <mergeCell ref="S11:S13"/>
    <mergeCell ref="T11:T13"/>
    <mergeCell ref="A16:A18"/>
    <mergeCell ref="B16:B17"/>
    <mergeCell ref="C16:C17"/>
    <mergeCell ref="D16:D17"/>
    <mergeCell ref="E16:E18"/>
    <mergeCell ref="F16:F18"/>
    <mergeCell ref="G16:G17"/>
    <mergeCell ref="H16:H17"/>
    <mergeCell ref="I16:I17"/>
    <mergeCell ref="J16:J17"/>
    <mergeCell ref="K16:K17"/>
    <mergeCell ref="L16:L17"/>
    <mergeCell ref="M16:M17"/>
    <mergeCell ref="N16:N17"/>
    <mergeCell ref="O16:O17"/>
    <mergeCell ref="P16:P17"/>
    <mergeCell ref="Q16:Q17"/>
    <mergeCell ref="AA9:AA10"/>
    <mergeCell ref="A11:A13"/>
    <mergeCell ref="E11:E13"/>
    <mergeCell ref="F11:F13"/>
    <mergeCell ref="G11:G13"/>
    <mergeCell ref="H11:H13"/>
    <mergeCell ref="I11:I13"/>
    <mergeCell ref="J11:J13"/>
    <mergeCell ref="K11:K13"/>
    <mergeCell ref="U11:U13"/>
    <mergeCell ref="V11:V13"/>
    <mergeCell ref="W11:W13"/>
    <mergeCell ref="L11:L13"/>
    <mergeCell ref="M11:M13"/>
    <mergeCell ref="N11:N13"/>
    <mergeCell ref="O11:O13"/>
    <mergeCell ref="P11:P13"/>
    <mergeCell ref="Q11:Q13"/>
    <mergeCell ref="X11:X13"/>
    <mergeCell ref="Y11:Z13"/>
    <mergeCell ref="AA11:AA13"/>
    <mergeCell ref="Y19:Z19"/>
    <mergeCell ref="A1:B6"/>
    <mergeCell ref="C1:X6"/>
    <mergeCell ref="Y1:AC2"/>
    <mergeCell ref="Y3:AC4"/>
    <mergeCell ref="Y5:AC5"/>
    <mergeCell ref="Y6:AC6"/>
    <mergeCell ref="A7:B7"/>
    <mergeCell ref="A8:K8"/>
    <mergeCell ref="L8:AC8"/>
    <mergeCell ref="A9:A10"/>
    <mergeCell ref="B9:B10"/>
    <mergeCell ref="C9:C10"/>
    <mergeCell ref="D9:D10"/>
    <mergeCell ref="E9:E10"/>
    <mergeCell ref="F9:F10"/>
    <mergeCell ref="G9:G10"/>
    <mergeCell ref="H9:H10"/>
    <mergeCell ref="I9:I10"/>
    <mergeCell ref="J9:J10"/>
    <mergeCell ref="K9:K10"/>
    <mergeCell ref="L9:L10"/>
    <mergeCell ref="M9:X9"/>
    <mergeCell ref="Y9:Z10"/>
  </mergeCells>
  <pageMargins left="0.75" right="0.75" top="1" bottom="1" header="0.3" footer="0.3"/>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2"/>
  <sheetViews>
    <sheetView topLeftCell="A20" workbookViewId="0">
      <selection activeCell="A30" sqref="A30"/>
    </sheetView>
  </sheetViews>
  <sheetFormatPr baseColWidth="10" defaultColWidth="10.125" defaultRowHeight="14.25"/>
  <cols>
    <col min="1" max="1" width="43.125" style="32" customWidth="1"/>
    <col min="2" max="2" width="41.5" style="2" customWidth="1"/>
    <col min="3" max="3" width="53.375" style="2" customWidth="1"/>
    <col min="4" max="4" width="58.625" style="2" customWidth="1"/>
    <col min="5" max="5" width="31.5" style="33" customWidth="1"/>
    <col min="6" max="6" width="29.875" style="33" customWidth="1"/>
    <col min="7" max="7" width="128.625" style="2" customWidth="1"/>
    <col min="8" max="8" width="38" style="2" customWidth="1"/>
    <col min="9" max="9" width="24.875" style="2" customWidth="1"/>
    <col min="10" max="10" width="48.625" style="2" customWidth="1"/>
    <col min="11" max="11" width="34.625" style="2" customWidth="1"/>
    <col min="12" max="12" width="18.875" style="2" customWidth="1"/>
    <col min="13" max="13" width="3" style="2" customWidth="1"/>
    <col min="14" max="18" width="2.625" style="2" customWidth="1"/>
    <col min="19" max="19" width="3.875" style="2" customWidth="1"/>
    <col min="20" max="20" width="4.125" style="2" customWidth="1"/>
    <col min="21" max="21" width="4.375" style="2" customWidth="1"/>
    <col min="22" max="22" width="3.625" style="2" customWidth="1"/>
    <col min="23" max="23" width="4.625" style="2" customWidth="1"/>
    <col min="24" max="24" width="4.125" style="2" customWidth="1"/>
    <col min="25" max="25" width="6.375" style="2" customWidth="1"/>
    <col min="26" max="26" width="18.125" style="2" customWidth="1"/>
    <col min="27" max="27" width="41.375" style="2" customWidth="1"/>
    <col min="28" max="28" width="9.375" style="2" hidden="1" customWidth="1"/>
    <col min="29" max="29" width="40" style="2" hidden="1" customWidth="1"/>
    <col min="30" max="30" width="9" style="2"/>
    <col min="31" max="31" width="27.125" style="2" customWidth="1"/>
    <col min="32" max="32" width="24" style="2" customWidth="1"/>
    <col min="33" max="34" width="9" style="2"/>
    <col min="35" max="35" width="16.625" style="2" bestFit="1" customWidth="1"/>
    <col min="36" max="38" width="9" style="2"/>
    <col min="39" max="39" width="10.375" style="2" bestFit="1" customWidth="1"/>
    <col min="40" max="16384" width="10.125" style="2"/>
  </cols>
  <sheetData>
    <row r="1" spans="1:32" ht="20.100000000000001" customHeight="1">
      <c r="A1" s="280"/>
      <c r="B1" s="281"/>
      <c r="C1" s="290" t="s">
        <v>130</v>
      </c>
      <c r="D1" s="291"/>
      <c r="E1" s="291"/>
      <c r="F1" s="291"/>
      <c r="G1" s="291"/>
      <c r="H1" s="291"/>
      <c r="I1" s="291"/>
      <c r="J1" s="291"/>
      <c r="K1" s="291"/>
      <c r="L1" s="291"/>
      <c r="M1" s="291"/>
      <c r="N1" s="291"/>
      <c r="O1" s="291"/>
      <c r="P1" s="291"/>
      <c r="Q1" s="291"/>
      <c r="R1" s="291"/>
      <c r="S1" s="291"/>
      <c r="T1" s="291"/>
      <c r="U1" s="291"/>
      <c r="V1" s="291"/>
      <c r="W1" s="291"/>
      <c r="X1" s="292"/>
      <c r="Y1" s="303"/>
      <c r="Z1" s="304"/>
      <c r="AA1" s="304"/>
      <c r="AB1" s="304"/>
      <c r="AC1" s="305"/>
    </row>
    <row r="2" spans="1:32" ht="20.100000000000001" customHeight="1">
      <c r="A2" s="282"/>
      <c r="B2" s="283"/>
      <c r="C2" s="293"/>
      <c r="D2" s="294"/>
      <c r="E2" s="294"/>
      <c r="F2" s="294"/>
      <c r="G2" s="294"/>
      <c r="H2" s="294"/>
      <c r="I2" s="294"/>
      <c r="J2" s="294"/>
      <c r="K2" s="294"/>
      <c r="L2" s="294"/>
      <c r="M2" s="294"/>
      <c r="N2" s="294"/>
      <c r="O2" s="294"/>
      <c r="P2" s="294"/>
      <c r="Q2" s="294"/>
      <c r="R2" s="294"/>
      <c r="S2" s="294"/>
      <c r="T2" s="294"/>
      <c r="U2" s="294"/>
      <c r="V2" s="294"/>
      <c r="W2" s="294"/>
      <c r="X2" s="295"/>
      <c r="Y2" s="306"/>
      <c r="Z2" s="307"/>
      <c r="AA2" s="307"/>
      <c r="AB2" s="307"/>
      <c r="AC2" s="308"/>
    </row>
    <row r="3" spans="1:32" ht="20.100000000000001" customHeight="1">
      <c r="A3" s="282"/>
      <c r="B3" s="283"/>
      <c r="C3" s="293"/>
      <c r="D3" s="294"/>
      <c r="E3" s="294"/>
      <c r="F3" s="294"/>
      <c r="G3" s="294"/>
      <c r="H3" s="294"/>
      <c r="I3" s="294"/>
      <c r="J3" s="294"/>
      <c r="K3" s="294"/>
      <c r="L3" s="294"/>
      <c r="M3" s="294"/>
      <c r="N3" s="294"/>
      <c r="O3" s="294"/>
      <c r="P3" s="294"/>
      <c r="Q3" s="294"/>
      <c r="R3" s="294"/>
      <c r="S3" s="294"/>
      <c r="T3" s="294"/>
      <c r="U3" s="294"/>
      <c r="V3" s="294"/>
      <c r="W3" s="294"/>
      <c r="X3" s="295"/>
      <c r="Y3" s="309"/>
      <c r="Z3" s="310"/>
      <c r="AA3" s="310"/>
      <c r="AB3" s="310"/>
      <c r="AC3" s="311"/>
    </row>
    <row r="4" spans="1:32" ht="20.100000000000001" customHeight="1">
      <c r="A4" s="282"/>
      <c r="B4" s="283"/>
      <c r="C4" s="293"/>
      <c r="D4" s="294"/>
      <c r="E4" s="294"/>
      <c r="F4" s="294"/>
      <c r="G4" s="294"/>
      <c r="H4" s="294"/>
      <c r="I4" s="294"/>
      <c r="J4" s="294"/>
      <c r="K4" s="294"/>
      <c r="L4" s="294"/>
      <c r="M4" s="294"/>
      <c r="N4" s="294"/>
      <c r="O4" s="294"/>
      <c r="P4" s="294"/>
      <c r="Q4" s="294"/>
      <c r="R4" s="294"/>
      <c r="S4" s="294"/>
      <c r="T4" s="294"/>
      <c r="U4" s="294"/>
      <c r="V4" s="294"/>
      <c r="W4" s="294"/>
      <c r="X4" s="295"/>
      <c r="Y4" s="312"/>
      <c r="Z4" s="313"/>
      <c r="AA4" s="313"/>
      <c r="AB4" s="313"/>
      <c r="AC4" s="314"/>
    </row>
    <row r="5" spans="1:32" ht="45" customHeight="1">
      <c r="A5" s="282"/>
      <c r="B5" s="283"/>
      <c r="C5" s="293"/>
      <c r="D5" s="294"/>
      <c r="E5" s="294"/>
      <c r="F5" s="294"/>
      <c r="G5" s="294"/>
      <c r="H5" s="294"/>
      <c r="I5" s="294"/>
      <c r="J5" s="294"/>
      <c r="K5" s="294"/>
      <c r="L5" s="294"/>
      <c r="M5" s="294"/>
      <c r="N5" s="294"/>
      <c r="O5" s="294"/>
      <c r="P5" s="294"/>
      <c r="Q5" s="294"/>
      <c r="R5" s="294"/>
      <c r="S5" s="294"/>
      <c r="T5" s="294"/>
      <c r="U5" s="294"/>
      <c r="V5" s="294"/>
      <c r="W5" s="294"/>
      <c r="X5" s="295"/>
      <c r="Y5" s="315"/>
      <c r="Z5" s="316"/>
      <c r="AA5" s="316"/>
      <c r="AB5" s="316"/>
      <c r="AC5" s="317"/>
    </row>
    <row r="6" spans="1:32" ht="39.75" customHeight="1">
      <c r="A6" s="284"/>
      <c r="B6" s="285"/>
      <c r="C6" s="296"/>
      <c r="D6" s="297"/>
      <c r="E6" s="297"/>
      <c r="F6" s="297"/>
      <c r="G6" s="297"/>
      <c r="H6" s="297"/>
      <c r="I6" s="297"/>
      <c r="J6" s="297"/>
      <c r="K6" s="297"/>
      <c r="L6" s="297"/>
      <c r="M6" s="297"/>
      <c r="N6" s="297"/>
      <c r="O6" s="297"/>
      <c r="P6" s="297"/>
      <c r="Q6" s="297"/>
      <c r="R6" s="297"/>
      <c r="S6" s="297"/>
      <c r="T6" s="297"/>
      <c r="U6" s="297"/>
      <c r="V6" s="297"/>
      <c r="W6" s="297"/>
      <c r="X6" s="298"/>
      <c r="Y6" s="318"/>
      <c r="Z6" s="319"/>
      <c r="AA6" s="319"/>
      <c r="AB6" s="319"/>
      <c r="AC6" s="320"/>
    </row>
    <row r="7" spans="1:32" ht="30.75" customHeight="1">
      <c r="A7" s="286" t="s">
        <v>1</v>
      </c>
      <c r="B7" s="287"/>
      <c r="C7" s="106"/>
      <c r="D7" s="106"/>
      <c r="E7" s="94"/>
      <c r="F7" s="94"/>
      <c r="G7" s="94"/>
      <c r="H7" s="94"/>
      <c r="I7" s="94"/>
      <c r="J7" s="94"/>
      <c r="K7" s="95"/>
      <c r="L7" s="96"/>
      <c r="M7" s="96"/>
      <c r="N7" s="96"/>
      <c r="O7" s="96"/>
      <c r="P7" s="96"/>
      <c r="Q7" s="96"/>
      <c r="R7" s="96"/>
      <c r="S7" s="96"/>
      <c r="T7" s="96"/>
      <c r="U7" s="96"/>
      <c r="V7" s="96"/>
      <c r="W7" s="96"/>
      <c r="X7" s="96"/>
      <c r="Y7" s="97"/>
      <c r="Z7" s="97"/>
      <c r="AA7" s="97"/>
      <c r="AB7" s="97"/>
      <c r="AC7" s="98"/>
    </row>
    <row r="8" spans="1:32" ht="36.75" customHeight="1">
      <c r="A8" s="288" t="s">
        <v>2</v>
      </c>
      <c r="B8" s="288"/>
      <c r="C8" s="288"/>
      <c r="D8" s="288"/>
      <c r="E8" s="288"/>
      <c r="F8" s="288"/>
      <c r="G8" s="288"/>
      <c r="H8" s="288"/>
      <c r="I8" s="288"/>
      <c r="J8" s="288"/>
      <c r="K8" s="288"/>
      <c r="L8" s="300" t="s">
        <v>3</v>
      </c>
      <c r="M8" s="300"/>
      <c r="N8" s="300"/>
      <c r="O8" s="300"/>
      <c r="P8" s="300"/>
      <c r="Q8" s="300"/>
      <c r="R8" s="300"/>
      <c r="S8" s="300"/>
      <c r="T8" s="300"/>
      <c r="U8" s="300"/>
      <c r="V8" s="300"/>
      <c r="W8" s="300"/>
      <c r="X8" s="300"/>
      <c r="Y8" s="300"/>
      <c r="Z8" s="300"/>
      <c r="AA8" s="300"/>
      <c r="AB8" s="300"/>
      <c r="AC8" s="301"/>
    </row>
    <row r="9" spans="1:32" s="3" customFormat="1" ht="45" customHeight="1">
      <c r="A9" s="289" t="s">
        <v>4</v>
      </c>
      <c r="B9" s="279" t="s">
        <v>5</v>
      </c>
      <c r="C9" s="279" t="s">
        <v>6</v>
      </c>
      <c r="D9" s="279" t="s">
        <v>7</v>
      </c>
      <c r="E9" s="279" t="s">
        <v>8</v>
      </c>
      <c r="F9" s="279" t="s">
        <v>9</v>
      </c>
      <c r="G9" s="279" t="s">
        <v>10</v>
      </c>
      <c r="H9" s="279" t="s">
        <v>11</v>
      </c>
      <c r="I9" s="279" t="s">
        <v>12</v>
      </c>
      <c r="J9" s="279" t="s">
        <v>13</v>
      </c>
      <c r="K9" s="289" t="s">
        <v>14</v>
      </c>
      <c r="L9" s="321" t="s">
        <v>15</v>
      </c>
      <c r="M9" s="299" t="s">
        <v>16</v>
      </c>
      <c r="N9" s="299"/>
      <c r="O9" s="299"/>
      <c r="P9" s="299"/>
      <c r="Q9" s="299"/>
      <c r="R9" s="299"/>
      <c r="S9" s="299"/>
      <c r="T9" s="299"/>
      <c r="U9" s="299"/>
      <c r="V9" s="299"/>
      <c r="W9" s="299"/>
      <c r="X9" s="299"/>
      <c r="Y9" s="302" t="s">
        <v>17</v>
      </c>
      <c r="Z9" s="302"/>
      <c r="AA9" s="302" t="s">
        <v>18</v>
      </c>
    </row>
    <row r="10" spans="1:32" s="3" customFormat="1" ht="36" customHeight="1">
      <c r="A10" s="289"/>
      <c r="B10" s="279"/>
      <c r="C10" s="279"/>
      <c r="D10" s="279"/>
      <c r="E10" s="279"/>
      <c r="F10" s="279"/>
      <c r="G10" s="279"/>
      <c r="H10" s="279"/>
      <c r="I10" s="279"/>
      <c r="J10" s="279"/>
      <c r="K10" s="289"/>
      <c r="L10" s="321"/>
      <c r="M10" s="90" t="s">
        <v>19</v>
      </c>
      <c r="N10" s="90" t="s">
        <v>20</v>
      </c>
      <c r="O10" s="90" t="s">
        <v>21</v>
      </c>
      <c r="P10" s="90" t="s">
        <v>22</v>
      </c>
      <c r="Q10" s="90" t="s">
        <v>23</v>
      </c>
      <c r="R10" s="90" t="s">
        <v>24</v>
      </c>
      <c r="S10" s="90" t="s">
        <v>25</v>
      </c>
      <c r="T10" s="90" t="s">
        <v>26</v>
      </c>
      <c r="U10" s="90" t="s">
        <v>27</v>
      </c>
      <c r="V10" s="90" t="s">
        <v>28</v>
      </c>
      <c r="W10" s="90" t="s">
        <v>29</v>
      </c>
      <c r="X10" s="90" t="s">
        <v>30</v>
      </c>
      <c r="Y10" s="302"/>
      <c r="Z10" s="302"/>
      <c r="AA10" s="302"/>
    </row>
    <row r="11" spans="1:32" s="3" customFormat="1" ht="144" customHeight="1">
      <c r="A11" s="335" t="s">
        <v>31</v>
      </c>
      <c r="B11" s="115" t="s">
        <v>131</v>
      </c>
      <c r="C11" s="92" t="s">
        <v>33</v>
      </c>
      <c r="D11" s="93" t="s">
        <v>132</v>
      </c>
      <c r="E11" s="330" t="s">
        <v>35</v>
      </c>
      <c r="F11" s="330" t="s">
        <v>36</v>
      </c>
      <c r="G11" s="331" t="s">
        <v>37</v>
      </c>
      <c r="H11" s="334"/>
      <c r="I11" s="334"/>
      <c r="J11" s="330" t="s">
        <v>38</v>
      </c>
      <c r="K11" s="330" t="s">
        <v>39</v>
      </c>
      <c r="L11" s="252" t="s">
        <v>40</v>
      </c>
      <c r="M11" s="244"/>
      <c r="N11" s="244"/>
      <c r="O11" s="244" t="s">
        <v>41</v>
      </c>
      <c r="P11" s="244" t="s">
        <v>41</v>
      </c>
      <c r="Q11" s="244" t="s">
        <v>41</v>
      </c>
      <c r="R11" s="244"/>
      <c r="S11" s="241"/>
      <c r="T11" s="244"/>
      <c r="U11" s="244"/>
      <c r="V11" s="244"/>
      <c r="W11" s="244"/>
      <c r="X11" s="244"/>
      <c r="Y11" s="235" t="s">
        <v>133</v>
      </c>
      <c r="Z11" s="236"/>
      <c r="AA11" s="232"/>
      <c r="AE11" s="4"/>
    </row>
    <row r="12" spans="1:32" s="3" customFormat="1" ht="96" hidden="1" customHeight="1">
      <c r="A12" s="335"/>
      <c r="B12" s="116" t="s">
        <v>44</v>
      </c>
      <c r="C12" s="56"/>
      <c r="D12" s="56"/>
      <c r="E12" s="330"/>
      <c r="F12" s="330"/>
      <c r="G12" s="331"/>
      <c r="H12" s="334"/>
      <c r="I12" s="334"/>
      <c r="J12" s="330"/>
      <c r="K12" s="330"/>
      <c r="L12" s="252"/>
      <c r="M12" s="242"/>
      <c r="N12" s="242"/>
      <c r="O12" s="242"/>
      <c r="P12" s="242"/>
      <c r="Q12" s="242"/>
      <c r="R12" s="242"/>
      <c r="S12" s="242"/>
      <c r="T12" s="242"/>
      <c r="U12" s="242"/>
      <c r="V12" s="242"/>
      <c r="W12" s="242"/>
      <c r="X12" s="242"/>
      <c r="Y12" s="237"/>
      <c r="Z12" s="238"/>
      <c r="AA12" s="233"/>
      <c r="AE12" s="4"/>
    </row>
    <row r="13" spans="1:32" s="3" customFormat="1" ht="169.5" customHeight="1">
      <c r="A13" s="336"/>
      <c r="B13" s="115" t="s">
        <v>134</v>
      </c>
      <c r="C13" s="55" t="s">
        <v>46</v>
      </c>
      <c r="D13" s="56" t="s">
        <v>46</v>
      </c>
      <c r="E13" s="265"/>
      <c r="F13" s="265"/>
      <c r="G13" s="257"/>
      <c r="H13" s="255"/>
      <c r="I13" s="255"/>
      <c r="J13" s="265"/>
      <c r="K13" s="265"/>
      <c r="L13" s="249"/>
      <c r="M13" s="243"/>
      <c r="N13" s="243"/>
      <c r="O13" s="243"/>
      <c r="P13" s="243"/>
      <c r="Q13" s="243"/>
      <c r="R13" s="243"/>
      <c r="S13" s="243"/>
      <c r="T13" s="243"/>
      <c r="U13" s="243"/>
      <c r="V13" s="243"/>
      <c r="W13" s="243"/>
      <c r="X13" s="243"/>
      <c r="Y13" s="239"/>
      <c r="Z13" s="240"/>
      <c r="AA13" s="234"/>
      <c r="AE13" s="4"/>
    </row>
    <row r="14" spans="1:32" s="3" customFormat="1" ht="321" customHeight="1">
      <c r="A14" s="263" t="s">
        <v>47</v>
      </c>
      <c r="B14" s="117" t="s">
        <v>135</v>
      </c>
      <c r="C14" s="112" t="s">
        <v>49</v>
      </c>
      <c r="D14" s="112" t="s">
        <v>50</v>
      </c>
      <c r="E14" s="253" t="s">
        <v>51</v>
      </c>
      <c r="F14" s="253" t="s">
        <v>52</v>
      </c>
      <c r="G14" s="112" t="s">
        <v>119</v>
      </c>
      <c r="H14" s="60"/>
      <c r="I14" s="60"/>
      <c r="J14" s="112" t="s">
        <v>54</v>
      </c>
      <c r="K14" s="105" t="str">
        <f>+K11</f>
        <v xml:space="preserve">Grupo de gestión Administrativa, Financiera y  Contable </v>
      </c>
      <c r="L14" s="61" t="s">
        <v>55</v>
      </c>
      <c r="M14" s="99"/>
      <c r="N14" s="99" t="s">
        <v>41</v>
      </c>
      <c r="O14" s="99"/>
      <c r="P14" s="99" t="s">
        <v>41</v>
      </c>
      <c r="Q14" s="99"/>
      <c r="R14" s="99"/>
      <c r="S14" s="99"/>
      <c r="T14" s="99"/>
      <c r="U14" s="99"/>
      <c r="V14" s="99"/>
      <c r="W14" s="125"/>
      <c r="X14" s="99"/>
      <c r="Y14" s="322" t="s">
        <v>136</v>
      </c>
      <c r="Z14" s="323"/>
      <c r="AA14" s="101"/>
      <c r="AC14" s="4"/>
      <c r="AD14" s="4"/>
      <c r="AE14" s="4"/>
    </row>
    <row r="15" spans="1:32" s="3" customFormat="1" ht="204" hidden="1" customHeight="1">
      <c r="A15" s="263"/>
      <c r="B15" s="115" t="s">
        <v>57</v>
      </c>
      <c r="C15" s="54"/>
      <c r="D15" s="54"/>
      <c r="E15" s="253"/>
      <c r="F15" s="253"/>
      <c r="G15" s="112"/>
      <c r="H15" s="60"/>
      <c r="I15" s="60"/>
      <c r="J15" s="52"/>
      <c r="K15" s="112"/>
      <c r="L15" s="61"/>
      <c r="M15" s="126"/>
      <c r="N15" s="126"/>
      <c r="O15" s="126"/>
      <c r="P15" s="126"/>
      <c r="Q15" s="66" t="s">
        <v>23</v>
      </c>
      <c r="R15" s="126"/>
      <c r="S15" s="126"/>
      <c r="T15" s="126"/>
      <c r="U15" s="66" t="s">
        <v>58</v>
      </c>
      <c r="V15" s="126"/>
      <c r="W15" s="126"/>
      <c r="X15" s="126"/>
      <c r="Y15" s="67"/>
      <c r="Z15" s="112"/>
      <c r="AA15" s="68"/>
      <c r="AB15" s="5"/>
      <c r="AC15" s="6"/>
      <c r="AD15" s="6"/>
      <c r="AE15" s="6"/>
      <c r="AF15" s="5"/>
    </row>
    <row r="16" spans="1:32" s="3" customFormat="1" ht="115.5" customHeight="1">
      <c r="A16" s="263" t="s">
        <v>59</v>
      </c>
      <c r="B16" s="339" t="s">
        <v>137</v>
      </c>
      <c r="C16" s="256" t="s">
        <v>61</v>
      </c>
      <c r="D16" s="256" t="s">
        <v>62</v>
      </c>
      <c r="E16" s="253" t="s">
        <v>63</v>
      </c>
      <c r="F16" s="253" t="s">
        <v>64</v>
      </c>
      <c r="G16" s="332" t="s">
        <v>122</v>
      </c>
      <c r="H16" s="334"/>
      <c r="I16" s="334"/>
      <c r="J16" s="331" t="s">
        <v>66</v>
      </c>
      <c r="K16" s="330" t="str">
        <f>+K14</f>
        <v xml:space="preserve">Grupo de gestión Administrativa, Financiera y  Contable </v>
      </c>
      <c r="L16" s="252" t="s">
        <v>138</v>
      </c>
      <c r="M16" s="244" t="s">
        <v>41</v>
      </c>
      <c r="N16" s="244" t="s">
        <v>41</v>
      </c>
      <c r="O16" s="244" t="s">
        <v>41</v>
      </c>
      <c r="P16" s="244" t="s">
        <v>41</v>
      </c>
      <c r="Q16" s="244"/>
      <c r="R16" s="244"/>
      <c r="S16" s="244"/>
      <c r="T16" s="244"/>
      <c r="U16" s="244"/>
      <c r="V16" s="244"/>
      <c r="W16" s="244"/>
      <c r="X16" s="244"/>
      <c r="Y16" s="324" t="s">
        <v>139</v>
      </c>
      <c r="Z16" s="325"/>
      <c r="AA16" s="271"/>
      <c r="AC16" s="4"/>
    </row>
    <row r="17" spans="1:34" s="3" customFormat="1" ht="230.25" customHeight="1">
      <c r="A17" s="263"/>
      <c r="B17" s="339"/>
      <c r="C17" s="331"/>
      <c r="D17" s="331"/>
      <c r="E17" s="253"/>
      <c r="F17" s="253"/>
      <c r="G17" s="333"/>
      <c r="H17" s="255"/>
      <c r="I17" s="255"/>
      <c r="J17" s="257"/>
      <c r="K17" s="330"/>
      <c r="L17" s="249"/>
      <c r="M17" s="243"/>
      <c r="N17" s="243"/>
      <c r="O17" s="243"/>
      <c r="P17" s="243"/>
      <c r="Q17" s="243"/>
      <c r="R17" s="243"/>
      <c r="S17" s="243"/>
      <c r="T17" s="243"/>
      <c r="U17" s="243"/>
      <c r="V17" s="243"/>
      <c r="W17" s="243"/>
      <c r="X17" s="243"/>
      <c r="Y17" s="326"/>
      <c r="Z17" s="327"/>
      <c r="AA17" s="272"/>
      <c r="AB17" s="51"/>
    </row>
    <row r="18" spans="1:34" s="3" customFormat="1" ht="290.25" hidden="1" customHeight="1">
      <c r="A18" s="263"/>
      <c r="B18" s="118" t="s">
        <v>69</v>
      </c>
      <c r="C18" s="108"/>
      <c r="D18" s="108"/>
      <c r="E18" s="253"/>
      <c r="F18" s="253"/>
      <c r="G18" s="107" t="s">
        <v>70</v>
      </c>
      <c r="H18" s="113">
        <v>41426</v>
      </c>
      <c r="I18" s="113">
        <v>41639</v>
      </c>
      <c r="J18" s="107" t="s">
        <v>71</v>
      </c>
      <c r="K18" s="107"/>
      <c r="L18" s="114" t="s">
        <v>72</v>
      </c>
      <c r="M18" s="127"/>
      <c r="N18" s="127"/>
      <c r="O18" s="127"/>
      <c r="P18" s="127"/>
      <c r="Q18" s="127"/>
      <c r="R18" s="70" t="s">
        <v>24</v>
      </c>
      <c r="S18" s="127"/>
      <c r="T18" s="127"/>
      <c r="U18" s="127"/>
      <c r="V18" s="127"/>
      <c r="W18" s="70" t="s">
        <v>29</v>
      </c>
      <c r="X18" s="127"/>
      <c r="Y18" s="328"/>
      <c r="Z18" s="329"/>
      <c r="AA18" s="64"/>
    </row>
    <row r="19" spans="1:34" s="3" customFormat="1" ht="408.75" customHeight="1">
      <c r="A19" s="53" t="s">
        <v>73</v>
      </c>
      <c r="B19" s="117" t="s">
        <v>140</v>
      </c>
      <c r="C19" s="112" t="s">
        <v>75</v>
      </c>
      <c r="D19" s="112" t="s">
        <v>76</v>
      </c>
      <c r="E19" s="105" t="s">
        <v>77</v>
      </c>
      <c r="F19" s="105" t="s">
        <v>78</v>
      </c>
      <c r="G19" s="112" t="s">
        <v>79</v>
      </c>
      <c r="H19" s="60"/>
      <c r="I19" s="60"/>
      <c r="J19" s="112" t="s">
        <v>80</v>
      </c>
      <c r="K19" s="105" t="str">
        <f>+K16</f>
        <v xml:space="preserve">Grupo de gestión Administrativa, Financiera y  Contable </v>
      </c>
      <c r="L19" s="61" t="s">
        <v>40</v>
      </c>
      <c r="M19" s="126"/>
      <c r="N19" s="126"/>
      <c r="O19" s="124" t="s">
        <v>41</v>
      </c>
      <c r="P19" s="126"/>
      <c r="Q19" s="59"/>
      <c r="R19" s="59"/>
      <c r="S19" s="126"/>
      <c r="T19" s="59"/>
      <c r="U19" s="59"/>
      <c r="V19" s="59"/>
      <c r="W19" s="59"/>
      <c r="X19" s="59"/>
      <c r="Y19" s="273" t="s">
        <v>141</v>
      </c>
      <c r="Z19" s="274"/>
      <c r="AA19" s="102"/>
      <c r="AB19" s="4"/>
      <c r="AG19" s="50">
        <f>47000*9000</f>
        <v>423000000</v>
      </c>
    </row>
    <row r="20" spans="1:34" s="3" customFormat="1" ht="408.75" customHeight="1">
      <c r="A20" s="263" t="s">
        <v>82</v>
      </c>
      <c r="B20" s="337" t="s">
        <v>142</v>
      </c>
      <c r="C20" s="256" t="s">
        <v>84</v>
      </c>
      <c r="D20" s="256" t="s">
        <v>85</v>
      </c>
      <c r="E20" s="264" t="s">
        <v>86</v>
      </c>
      <c r="F20" s="264" t="s">
        <v>87</v>
      </c>
      <c r="G20" s="266" t="s">
        <v>88</v>
      </c>
      <c r="H20" s="254"/>
      <c r="I20" s="254"/>
      <c r="J20" s="256" t="s">
        <v>89</v>
      </c>
      <c r="K20" s="253" t="str">
        <f>+K19</f>
        <v xml:space="preserve">Grupo de gestión Administrativa, Financiera y  Contable </v>
      </c>
      <c r="L20" s="248" t="s">
        <v>55</v>
      </c>
      <c r="M20" s="244"/>
      <c r="N20" s="244"/>
      <c r="O20" s="244"/>
      <c r="P20" s="244" t="s">
        <v>41</v>
      </c>
      <c r="Q20" s="244"/>
      <c r="R20" s="244"/>
      <c r="S20" s="244"/>
      <c r="T20" s="244"/>
      <c r="U20" s="244"/>
      <c r="V20" s="244"/>
      <c r="W20" s="244"/>
      <c r="X20" s="244"/>
      <c r="Y20" s="275" t="s">
        <v>143</v>
      </c>
      <c r="Z20" s="276"/>
      <c r="AA20" s="232"/>
      <c r="AB20" s="4"/>
    </row>
    <row r="21" spans="1:34" s="3" customFormat="1" ht="235.5" customHeight="1">
      <c r="A21" s="263"/>
      <c r="B21" s="338"/>
      <c r="C21" s="257"/>
      <c r="D21" s="257"/>
      <c r="E21" s="265"/>
      <c r="F21" s="265"/>
      <c r="G21" s="266"/>
      <c r="H21" s="255"/>
      <c r="I21" s="255"/>
      <c r="J21" s="257"/>
      <c r="K21" s="253"/>
      <c r="L21" s="249"/>
      <c r="M21" s="243"/>
      <c r="N21" s="243"/>
      <c r="O21" s="243"/>
      <c r="P21" s="243"/>
      <c r="Q21" s="243"/>
      <c r="R21" s="243"/>
      <c r="S21" s="243"/>
      <c r="T21" s="243"/>
      <c r="U21" s="243"/>
      <c r="V21" s="243"/>
      <c r="W21" s="243"/>
      <c r="X21" s="243"/>
      <c r="Y21" s="277"/>
      <c r="Z21" s="278"/>
      <c r="AA21" s="270"/>
      <c r="AB21" s="4"/>
    </row>
    <row r="22" spans="1:34" s="3" customFormat="1" ht="27.75" hidden="1" customHeight="1">
      <c r="A22" s="267" t="s">
        <v>91</v>
      </c>
      <c r="B22" s="119"/>
      <c r="C22" s="71"/>
      <c r="D22" s="71"/>
      <c r="E22" s="109"/>
      <c r="F22" s="268" t="s">
        <v>92</v>
      </c>
      <c r="G22" s="72" t="s">
        <v>93</v>
      </c>
      <c r="H22" s="109"/>
      <c r="I22" s="109"/>
      <c r="J22" s="109"/>
      <c r="K22" s="109"/>
      <c r="L22" s="73"/>
      <c r="M22" s="128"/>
      <c r="N22" s="128"/>
      <c r="O22" s="128"/>
      <c r="P22" s="128"/>
      <c r="Q22" s="128"/>
      <c r="R22" s="128"/>
      <c r="S22" s="128"/>
      <c r="T22" s="128"/>
      <c r="U22" s="128"/>
      <c r="V22" s="128"/>
      <c r="W22" s="128"/>
      <c r="X22" s="128"/>
      <c r="Y22" s="75"/>
      <c r="Z22" s="75"/>
      <c r="AA22" s="75"/>
      <c r="AC22" s="7"/>
      <c r="AD22" s="7"/>
      <c r="AE22" s="7"/>
      <c r="AF22" s="7"/>
    </row>
    <row r="23" spans="1:34" s="3" customFormat="1" ht="31.5" hidden="1" customHeight="1">
      <c r="A23" s="267"/>
      <c r="B23" s="120"/>
      <c r="C23" s="76"/>
      <c r="D23" s="76"/>
      <c r="E23" s="110"/>
      <c r="F23" s="269"/>
      <c r="G23" s="77" t="s">
        <v>94</v>
      </c>
      <c r="H23" s="110"/>
      <c r="I23" s="110"/>
      <c r="J23" s="110"/>
      <c r="K23" s="110"/>
      <c r="L23" s="78"/>
      <c r="M23" s="129"/>
      <c r="N23" s="129"/>
      <c r="O23" s="129"/>
      <c r="P23" s="129"/>
      <c r="Q23" s="129"/>
      <c r="R23" s="129"/>
      <c r="S23" s="129"/>
      <c r="T23" s="129"/>
      <c r="U23" s="129"/>
      <c r="V23" s="129"/>
      <c r="W23" s="129"/>
      <c r="X23" s="129"/>
      <c r="Y23" s="58"/>
      <c r="Z23" s="58"/>
      <c r="AA23" s="58"/>
      <c r="AC23" s="7"/>
      <c r="AD23" s="7"/>
      <c r="AE23" s="7"/>
      <c r="AF23" s="7"/>
    </row>
    <row r="24" spans="1:34" s="3" customFormat="1" ht="27.75" hidden="1" customHeight="1">
      <c r="A24" s="267"/>
      <c r="B24" s="120"/>
      <c r="C24" s="76"/>
      <c r="D24" s="76"/>
      <c r="E24" s="110"/>
      <c r="F24" s="269"/>
      <c r="G24" s="77" t="s">
        <v>95</v>
      </c>
      <c r="H24" s="110"/>
      <c r="I24" s="110"/>
      <c r="J24" s="110"/>
      <c r="K24" s="110"/>
      <c r="L24" s="78"/>
      <c r="M24" s="129"/>
      <c r="N24" s="129"/>
      <c r="O24" s="129"/>
      <c r="P24" s="129"/>
      <c r="Q24" s="129"/>
      <c r="R24" s="129"/>
      <c r="S24" s="129"/>
      <c r="T24" s="129"/>
      <c r="U24" s="129"/>
      <c r="V24" s="129"/>
      <c r="W24" s="129"/>
      <c r="X24" s="129"/>
      <c r="Y24" s="58"/>
      <c r="Z24" s="58"/>
      <c r="AA24" s="58"/>
      <c r="AC24" s="7"/>
      <c r="AD24" s="7"/>
      <c r="AE24" s="7"/>
      <c r="AF24" s="7"/>
    </row>
    <row r="25" spans="1:34" s="3" customFormat="1" ht="48" hidden="1" customHeight="1">
      <c r="A25" s="267"/>
      <c r="B25" s="120"/>
      <c r="C25" s="76"/>
      <c r="D25" s="76"/>
      <c r="E25" s="110"/>
      <c r="F25" s="269"/>
      <c r="G25" s="79"/>
      <c r="H25" s="110"/>
      <c r="I25" s="110"/>
      <c r="J25" s="110"/>
      <c r="K25" s="110"/>
      <c r="L25" s="78"/>
      <c r="M25" s="129"/>
      <c r="N25" s="129"/>
      <c r="O25" s="129"/>
      <c r="P25" s="129"/>
      <c r="Q25" s="129"/>
      <c r="R25" s="129"/>
      <c r="S25" s="129"/>
      <c r="T25" s="129"/>
      <c r="U25" s="129"/>
      <c r="V25" s="129"/>
      <c r="W25" s="129"/>
      <c r="X25" s="129"/>
      <c r="Y25" s="58"/>
      <c r="Z25" s="58"/>
      <c r="AA25" s="58"/>
      <c r="AC25" s="7"/>
      <c r="AD25" s="7"/>
      <c r="AE25" s="7"/>
      <c r="AF25" s="7"/>
    </row>
    <row r="26" spans="1:34" s="3" customFormat="1" ht="48" hidden="1" customHeight="1">
      <c r="A26" s="267"/>
      <c r="B26" s="120"/>
      <c r="C26" s="76"/>
      <c r="D26" s="76"/>
      <c r="E26" s="110"/>
      <c r="F26" s="269"/>
      <c r="G26" s="80" t="s">
        <v>96</v>
      </c>
      <c r="H26" s="110"/>
      <c r="I26" s="110"/>
      <c r="J26" s="110"/>
      <c r="K26" s="110"/>
      <c r="L26" s="78"/>
      <c r="M26" s="129"/>
      <c r="N26" s="129"/>
      <c r="O26" s="129"/>
      <c r="P26" s="129"/>
      <c r="Q26" s="129"/>
      <c r="R26" s="129"/>
      <c r="S26" s="129"/>
      <c r="T26" s="129"/>
      <c r="U26" s="129"/>
      <c r="V26" s="129"/>
      <c r="W26" s="129"/>
      <c r="X26" s="129"/>
      <c r="Y26" s="58"/>
      <c r="Z26" s="58"/>
      <c r="AA26" s="58"/>
      <c r="AC26" s="7"/>
      <c r="AD26" s="7"/>
      <c r="AE26" s="7"/>
      <c r="AF26" s="7"/>
    </row>
    <row r="27" spans="1:34" s="3" customFormat="1" ht="48" hidden="1" customHeight="1">
      <c r="A27" s="267"/>
      <c r="B27" s="120"/>
      <c r="C27" s="76"/>
      <c r="D27" s="76"/>
      <c r="E27" s="110"/>
      <c r="F27" s="269"/>
      <c r="G27" s="80" t="s">
        <v>97</v>
      </c>
      <c r="H27" s="110"/>
      <c r="I27" s="110"/>
      <c r="J27" s="110"/>
      <c r="K27" s="110"/>
      <c r="L27" s="78"/>
      <c r="M27" s="129"/>
      <c r="N27" s="129"/>
      <c r="O27" s="129"/>
      <c r="P27" s="129"/>
      <c r="Q27" s="129"/>
      <c r="R27" s="129"/>
      <c r="S27" s="129"/>
      <c r="T27" s="129"/>
      <c r="U27" s="129"/>
      <c r="V27" s="129"/>
      <c r="W27" s="129"/>
      <c r="X27" s="129"/>
      <c r="Y27" s="58"/>
      <c r="Z27" s="58"/>
      <c r="AA27" s="58"/>
      <c r="AC27" s="7"/>
      <c r="AD27" s="7"/>
      <c r="AE27" s="7"/>
      <c r="AF27" s="7"/>
    </row>
    <row r="28" spans="1:34" s="3" customFormat="1" ht="48" hidden="1" customHeight="1">
      <c r="A28" s="267"/>
      <c r="B28" s="120"/>
      <c r="C28" s="76"/>
      <c r="D28" s="76"/>
      <c r="E28" s="110"/>
      <c r="F28" s="269"/>
      <c r="G28" s="80" t="s">
        <v>98</v>
      </c>
      <c r="H28" s="110"/>
      <c r="I28" s="110"/>
      <c r="J28" s="110"/>
      <c r="K28" s="110"/>
      <c r="L28" s="78"/>
      <c r="M28" s="129"/>
      <c r="N28" s="129"/>
      <c r="O28" s="129"/>
      <c r="P28" s="129"/>
      <c r="Q28" s="129"/>
      <c r="R28" s="129"/>
      <c r="S28" s="129"/>
      <c r="T28" s="129"/>
      <c r="U28" s="129"/>
      <c r="V28" s="129"/>
      <c r="W28" s="129"/>
      <c r="X28" s="129"/>
      <c r="Y28" s="58"/>
      <c r="Z28" s="58"/>
      <c r="AA28" s="58"/>
      <c r="AC28" s="7"/>
      <c r="AD28" s="7"/>
      <c r="AE28" s="7"/>
      <c r="AF28" s="7"/>
    </row>
    <row r="29" spans="1:34" s="3" customFormat="1" ht="33" hidden="1" customHeight="1">
      <c r="A29" s="267"/>
      <c r="B29" s="121"/>
      <c r="C29" s="81"/>
      <c r="D29" s="81"/>
      <c r="E29" s="82"/>
      <c r="F29" s="83"/>
      <c r="G29" s="83"/>
      <c r="H29" s="83"/>
      <c r="I29" s="83"/>
      <c r="J29" s="83"/>
      <c r="K29" s="83"/>
      <c r="L29" s="84"/>
      <c r="M29" s="130"/>
      <c r="N29" s="130"/>
      <c r="O29" s="130"/>
      <c r="P29" s="130"/>
      <c r="Q29" s="130"/>
      <c r="R29" s="130"/>
      <c r="S29" s="130"/>
      <c r="T29" s="130"/>
      <c r="U29" s="130"/>
      <c r="V29" s="130"/>
      <c r="W29" s="130"/>
      <c r="X29" s="130"/>
      <c r="Y29" s="86"/>
      <c r="Z29" s="86"/>
      <c r="AA29" s="87"/>
      <c r="AC29" s="7"/>
      <c r="AD29" s="7"/>
      <c r="AE29" s="7"/>
      <c r="AF29" s="7"/>
    </row>
    <row r="30" spans="1:34" ht="172.5" customHeight="1">
      <c r="A30" s="54" t="s">
        <v>99</v>
      </c>
      <c r="B30" s="122" t="s">
        <v>144</v>
      </c>
      <c r="C30" s="112" t="s">
        <v>101</v>
      </c>
      <c r="D30" s="112" t="s">
        <v>102</v>
      </c>
      <c r="E30" s="105" t="s">
        <v>103</v>
      </c>
      <c r="F30" s="105" t="s">
        <v>104</v>
      </c>
      <c r="G30" s="112" t="s">
        <v>105</v>
      </c>
      <c r="H30" s="60">
        <v>44245</v>
      </c>
      <c r="I30" s="88"/>
      <c r="J30" s="112" t="s">
        <v>106</v>
      </c>
      <c r="K30" s="112" t="str">
        <f>+K20</f>
        <v xml:space="preserve">Grupo de gestión Administrativa, Financiera y  Contable </v>
      </c>
      <c r="L30" s="112" t="s">
        <v>72</v>
      </c>
      <c r="M30" s="100"/>
      <c r="N30" s="100"/>
      <c r="O30" s="123" t="s">
        <v>41</v>
      </c>
      <c r="P30" s="100"/>
      <c r="Q30" s="131"/>
      <c r="R30" s="100"/>
      <c r="S30" s="131"/>
      <c r="T30" s="131"/>
      <c r="U30" s="131" t="s">
        <v>41</v>
      </c>
      <c r="V30" s="100" t="s">
        <v>41</v>
      </c>
      <c r="W30" s="100" t="s">
        <v>41</v>
      </c>
      <c r="X30" s="100"/>
      <c r="Y30" s="250" t="s">
        <v>145</v>
      </c>
      <c r="Z30" s="251"/>
      <c r="AA30" s="103"/>
      <c r="AC30" s="8"/>
      <c r="AD30" s="8"/>
      <c r="AE30" s="8"/>
      <c r="AF30" s="8"/>
    </row>
    <row r="31" spans="1:34" ht="26.25" customHeight="1">
      <c r="A31" s="49"/>
      <c r="B31" s="9"/>
      <c r="C31" s="9"/>
      <c r="D31" s="9"/>
      <c r="E31" s="10"/>
      <c r="F31" s="10"/>
      <c r="G31" s="11"/>
      <c r="H31" s="11"/>
      <c r="I31" s="11"/>
      <c r="J31" s="11"/>
      <c r="L31" s="13"/>
      <c r="M31" s="13"/>
      <c r="N31" s="13"/>
      <c r="O31" s="13"/>
      <c r="P31" s="13"/>
      <c r="Q31" s="13"/>
      <c r="R31" s="13"/>
      <c r="S31" s="13"/>
      <c r="T31" s="13"/>
      <c r="U31" s="13"/>
      <c r="V31" s="13"/>
      <c r="W31" s="13"/>
      <c r="X31" s="13"/>
      <c r="Y31" s="13"/>
      <c r="Z31" s="14"/>
      <c r="AA31" s="8"/>
      <c r="AB31" s="15"/>
      <c r="AC31" s="35"/>
      <c r="AE31" s="16"/>
      <c r="AF31" s="16"/>
      <c r="AG31" s="8"/>
      <c r="AH31" s="8"/>
    </row>
    <row r="32" spans="1:34" ht="21" customHeight="1">
      <c r="A32" s="36"/>
      <c r="B32" s="13"/>
      <c r="C32" s="13"/>
      <c r="D32" s="13"/>
      <c r="E32" s="17"/>
      <c r="F32" s="17"/>
      <c r="G32" s="12"/>
      <c r="H32" s="18"/>
      <c r="I32" s="11"/>
      <c r="J32" s="13"/>
      <c r="L32" s="13"/>
      <c r="M32" s="13"/>
      <c r="N32" s="13"/>
      <c r="O32" s="13"/>
      <c r="P32" s="13"/>
      <c r="Q32" s="13"/>
      <c r="R32" s="13"/>
      <c r="S32" s="13"/>
      <c r="T32" s="13"/>
      <c r="U32" s="13"/>
      <c r="V32" s="13"/>
      <c r="W32" s="13"/>
      <c r="X32" s="13"/>
      <c r="Y32" s="13"/>
      <c r="Z32" s="14"/>
      <c r="AA32" s="8"/>
      <c r="AB32" s="16"/>
      <c r="AC32" s="37"/>
      <c r="AD32" s="20"/>
      <c r="AE32" s="16"/>
      <c r="AF32" s="21"/>
      <c r="AG32" s="8"/>
      <c r="AH32" s="8"/>
    </row>
    <row r="33" spans="1:34" ht="18.75" customHeight="1">
      <c r="A33" s="36"/>
      <c r="B33" s="13"/>
      <c r="C33" s="13"/>
      <c r="D33" s="13"/>
      <c r="E33" s="19"/>
      <c r="F33" s="17"/>
      <c r="G33" s="19"/>
      <c r="H33" s="19"/>
      <c r="I33" s="19"/>
      <c r="J33" s="13"/>
      <c r="K33" s="27"/>
      <c r="L33" s="12"/>
      <c r="M33" s="22"/>
      <c r="N33" s="22"/>
      <c r="O33" s="22"/>
      <c r="P33" s="22"/>
      <c r="Q33" s="22"/>
      <c r="R33" s="22"/>
      <c r="S33" s="22"/>
      <c r="T33" s="22"/>
      <c r="U33" s="22"/>
      <c r="V33" s="22"/>
      <c r="W33" s="13"/>
      <c r="X33" s="13"/>
      <c r="Y33" s="13"/>
      <c r="Z33" s="14"/>
      <c r="AA33" s="8"/>
      <c r="AB33" s="15"/>
      <c r="AC33" s="35"/>
      <c r="AE33" s="8"/>
      <c r="AF33" s="8"/>
      <c r="AG33" s="8"/>
      <c r="AH33" s="8"/>
    </row>
    <row r="34" spans="1:34" ht="22.5" customHeight="1">
      <c r="A34" s="36" t="s">
        <v>108</v>
      </c>
      <c r="B34" s="13"/>
      <c r="C34" s="13"/>
      <c r="D34" s="13"/>
      <c r="E34" s="19"/>
      <c r="F34" s="17"/>
      <c r="G34" s="12"/>
      <c r="H34" s="23"/>
      <c r="I34" s="23"/>
      <c r="J34" s="13"/>
      <c r="K34" s="12"/>
      <c r="L34" s="111"/>
      <c r="M34" s="111"/>
      <c r="N34" s="111"/>
      <c r="O34" s="111"/>
      <c r="P34" s="111"/>
      <c r="Q34" s="111"/>
      <c r="R34" s="111"/>
      <c r="S34" s="111"/>
      <c r="T34" s="111"/>
      <c r="U34" s="111"/>
      <c r="V34" s="111"/>
      <c r="W34" s="111"/>
      <c r="X34" s="111"/>
      <c r="Y34" s="111"/>
      <c r="Z34" s="24"/>
      <c r="AA34" s="8"/>
      <c r="AB34" s="15"/>
      <c r="AC34" s="35"/>
    </row>
    <row r="35" spans="1:34" ht="19.5" customHeight="1">
      <c r="A35" s="261" t="s">
        <v>109</v>
      </c>
      <c r="B35" s="262"/>
      <c r="C35" s="111"/>
      <c r="D35" s="111"/>
      <c r="E35" s="27"/>
      <c r="F35" s="27"/>
      <c r="G35" s="27" t="s">
        <v>110</v>
      </c>
      <c r="H35" s="258"/>
      <c r="I35" s="258"/>
      <c r="J35" s="258"/>
      <c r="K35" s="48"/>
      <c r="L35" s="38"/>
      <c r="M35" s="38"/>
      <c r="N35" s="38"/>
      <c r="O35" s="38"/>
      <c r="P35" s="38"/>
      <c r="Q35" s="38"/>
      <c r="R35" s="38"/>
      <c r="S35" s="38"/>
      <c r="T35" s="38"/>
      <c r="U35" s="38"/>
      <c r="V35" s="38"/>
      <c r="W35" s="38"/>
      <c r="X35" s="38"/>
      <c r="Y35" s="38"/>
      <c r="Z35" s="8"/>
      <c r="AA35" s="8"/>
      <c r="AB35" s="15"/>
      <c r="AC35" s="35"/>
    </row>
    <row r="36" spans="1:34" ht="16.5" customHeight="1">
      <c r="A36" s="261" t="s">
        <v>111</v>
      </c>
      <c r="B36" s="262"/>
      <c r="C36" s="111"/>
      <c r="D36" s="111"/>
      <c r="E36" s="26"/>
      <c r="F36" s="17"/>
      <c r="G36" s="26"/>
      <c r="H36" s="25"/>
      <c r="I36" s="13"/>
      <c r="J36" s="13"/>
      <c r="L36" s="28"/>
      <c r="M36" s="13"/>
      <c r="N36" s="13"/>
      <c r="O36" s="13"/>
      <c r="P36" s="13"/>
      <c r="Q36" s="13"/>
      <c r="R36" s="13"/>
      <c r="S36" s="13"/>
      <c r="T36" s="13"/>
      <c r="U36" s="13"/>
      <c r="V36" s="13"/>
      <c r="W36" s="13"/>
      <c r="X36" s="13"/>
      <c r="Y36" s="13"/>
      <c r="Z36" s="14"/>
      <c r="AA36" s="8"/>
      <c r="AB36" s="15"/>
      <c r="AC36" s="35"/>
    </row>
    <row r="37" spans="1:34" ht="17.25" customHeight="1">
      <c r="A37" s="261" t="s">
        <v>112</v>
      </c>
      <c r="B37" s="262"/>
      <c r="C37" s="29"/>
      <c r="D37" s="29"/>
      <c r="E37" s="30"/>
      <c r="F37" s="31"/>
      <c r="G37" s="30"/>
      <c r="H37" s="23"/>
      <c r="I37" s="13"/>
      <c r="J37" s="13"/>
      <c r="L37" s="12"/>
      <c r="M37" s="13"/>
      <c r="N37" s="13"/>
      <c r="O37" s="13"/>
      <c r="P37" s="13"/>
      <c r="Q37" s="13"/>
      <c r="R37" s="13"/>
      <c r="S37" s="13"/>
      <c r="T37" s="13"/>
      <c r="U37" s="13"/>
      <c r="V37" s="13"/>
      <c r="W37" s="13"/>
      <c r="X37" s="13"/>
      <c r="Y37" s="13"/>
      <c r="Z37" s="14"/>
      <c r="AA37" s="8"/>
      <c r="AB37" s="15"/>
      <c r="AC37" s="35"/>
    </row>
    <row r="38" spans="1:34" ht="19.5" customHeight="1">
      <c r="A38" s="259"/>
      <c r="B38" s="260"/>
      <c r="C38" s="39"/>
      <c r="D38" s="39"/>
      <c r="E38" s="40"/>
      <c r="F38" s="41"/>
      <c r="G38" s="40"/>
      <c r="H38" s="42"/>
      <c r="I38" s="43"/>
      <c r="J38" s="43"/>
      <c r="K38" s="44"/>
      <c r="L38" s="45"/>
      <c r="M38" s="43"/>
      <c r="N38" s="43"/>
      <c r="O38" s="43"/>
      <c r="P38" s="43"/>
      <c r="Q38" s="43"/>
      <c r="R38" s="43"/>
      <c r="S38" s="43"/>
      <c r="T38" s="43"/>
      <c r="U38" s="43"/>
      <c r="V38" s="43"/>
      <c r="W38" s="43"/>
      <c r="X38" s="43"/>
      <c r="Y38" s="43"/>
      <c r="Z38" s="46"/>
      <c r="AA38" s="44"/>
      <c r="AB38" s="44"/>
      <c r="AC38" s="47"/>
    </row>
    <row r="39" spans="1:34" ht="20.100000000000001" customHeight="1">
      <c r="L39" s="245"/>
    </row>
    <row r="40" spans="1:34" ht="20.100000000000001" customHeight="1">
      <c r="L40" s="245"/>
    </row>
    <row r="41" spans="1:34" ht="20.100000000000001" customHeight="1">
      <c r="B41" s="1"/>
      <c r="C41" s="1"/>
      <c r="D41" s="1"/>
      <c r="L41" s="245"/>
    </row>
    <row r="42" spans="1:34" ht="20.100000000000001" customHeight="1">
      <c r="L42" s="245"/>
    </row>
    <row r="43" spans="1:34" ht="20.100000000000001" customHeight="1">
      <c r="L43" s="245"/>
    </row>
    <row r="44" spans="1:34" ht="20.100000000000001" customHeight="1">
      <c r="L44" s="245"/>
    </row>
    <row r="45" spans="1:34" ht="20.100000000000001" customHeight="1">
      <c r="L45" s="245"/>
    </row>
    <row r="46" spans="1:34" ht="20.100000000000001" customHeight="1">
      <c r="E46" s="15"/>
      <c r="L46" s="245"/>
    </row>
    <row r="47" spans="1:34" ht="46.5" customHeight="1">
      <c r="E47" s="34"/>
      <c r="L47" s="245"/>
    </row>
    <row r="48" spans="1:34" ht="20.100000000000001" customHeight="1">
      <c r="L48" s="245"/>
    </row>
    <row r="49" spans="1:12" ht="20.100000000000001" customHeight="1">
      <c r="A49" s="2"/>
      <c r="E49" s="2"/>
      <c r="F49" s="2"/>
      <c r="L49" s="245"/>
    </row>
    <row r="50" spans="1:12" ht="20.100000000000001" customHeight="1">
      <c r="A50" s="2"/>
      <c r="E50" s="2"/>
      <c r="F50" s="2"/>
      <c r="L50" s="245"/>
    </row>
    <row r="51" spans="1:12" ht="20.100000000000001" customHeight="1">
      <c r="A51" s="2"/>
      <c r="E51" s="2"/>
      <c r="F51" s="2"/>
      <c r="L51" s="245"/>
    </row>
    <row r="52" spans="1:12" ht="20.100000000000001" customHeight="1">
      <c r="A52" s="2"/>
      <c r="E52" s="2"/>
      <c r="F52" s="2"/>
      <c r="L52" s="245"/>
    </row>
  </sheetData>
  <mergeCells count="116">
    <mergeCell ref="L47:L52"/>
    <mergeCell ref="A36:B36"/>
    <mergeCell ref="A37:B37"/>
    <mergeCell ref="A38:B38"/>
    <mergeCell ref="L39:L40"/>
    <mergeCell ref="L41:L42"/>
    <mergeCell ref="L43:L46"/>
    <mergeCell ref="AA20:AA21"/>
    <mergeCell ref="A22:A29"/>
    <mergeCell ref="F22:F28"/>
    <mergeCell ref="Y30:Z30"/>
    <mergeCell ref="A35:B35"/>
    <mergeCell ref="H35:J35"/>
    <mergeCell ref="T20:T21"/>
    <mergeCell ref="U20:U21"/>
    <mergeCell ref="V20:V21"/>
    <mergeCell ref="W20:W21"/>
    <mergeCell ref="X20:X21"/>
    <mergeCell ref="Y20:Z21"/>
    <mergeCell ref="N20:N21"/>
    <mergeCell ref="O20:O21"/>
    <mergeCell ref="P20:P21"/>
    <mergeCell ref="Q20:Q21"/>
    <mergeCell ref="R20:R21"/>
    <mergeCell ref="S20:S21"/>
    <mergeCell ref="H20:H21"/>
    <mergeCell ref="I20:I21"/>
    <mergeCell ref="J20:J21"/>
    <mergeCell ref="K20:K21"/>
    <mergeCell ref="L20:L21"/>
    <mergeCell ref="M20:M21"/>
    <mergeCell ref="Y16:Z18"/>
    <mergeCell ref="AA16:AA17"/>
    <mergeCell ref="Y19:Z19"/>
    <mergeCell ref="U16:U17"/>
    <mergeCell ref="V16:V17"/>
    <mergeCell ref="W16:W17"/>
    <mergeCell ref="X16:X17"/>
    <mergeCell ref="A20:A21"/>
    <mergeCell ref="B20:B21"/>
    <mergeCell ref="C20:C21"/>
    <mergeCell ref="D20:D21"/>
    <mergeCell ref="E20:E21"/>
    <mergeCell ref="F20:F21"/>
    <mergeCell ref="G20:G21"/>
    <mergeCell ref="S16:S17"/>
    <mergeCell ref="T16:T17"/>
    <mergeCell ref="M16:M17"/>
    <mergeCell ref="N16:N17"/>
    <mergeCell ref="O16:O17"/>
    <mergeCell ref="P16:P17"/>
    <mergeCell ref="Q16:Q17"/>
    <mergeCell ref="R16:R17"/>
    <mergeCell ref="G16:G17"/>
    <mergeCell ref="H16:H17"/>
    <mergeCell ref="I16:I17"/>
    <mergeCell ref="J16:J17"/>
    <mergeCell ref="K16:K17"/>
    <mergeCell ref="L16:L17"/>
    <mergeCell ref="A16:A18"/>
    <mergeCell ref="B16:B17"/>
    <mergeCell ref="C16:C17"/>
    <mergeCell ref="D16:D17"/>
    <mergeCell ref="E16:E18"/>
    <mergeCell ref="F16:F18"/>
    <mergeCell ref="X11:X13"/>
    <mergeCell ref="Y11:Z13"/>
    <mergeCell ref="AA11:AA13"/>
    <mergeCell ref="A14:A15"/>
    <mergeCell ref="E14:E15"/>
    <mergeCell ref="F14:F15"/>
    <mergeCell ref="Y14:Z14"/>
    <mergeCell ref="R11:R13"/>
    <mergeCell ref="S11:S13"/>
    <mergeCell ref="T11:T13"/>
    <mergeCell ref="U11:U13"/>
    <mergeCell ref="V11:V13"/>
    <mergeCell ref="W11:W13"/>
    <mergeCell ref="L11:L13"/>
    <mergeCell ref="M11:M13"/>
    <mergeCell ref="N11:N13"/>
    <mergeCell ref="O11:O13"/>
    <mergeCell ref="P11:P13"/>
    <mergeCell ref="Q11:Q13"/>
    <mergeCell ref="A11:A13"/>
    <mergeCell ref="E11:E13"/>
    <mergeCell ref="F11:F13"/>
    <mergeCell ref="G11:G13"/>
    <mergeCell ref="H11:H13"/>
    <mergeCell ref="I11:I13"/>
    <mergeCell ref="J11:J13"/>
    <mergeCell ref="K11:K13"/>
    <mergeCell ref="H9:H10"/>
    <mergeCell ref="I9:I10"/>
    <mergeCell ref="J9:J10"/>
    <mergeCell ref="K9:K10"/>
    <mergeCell ref="A9:A10"/>
    <mergeCell ref="B9:B10"/>
    <mergeCell ref="C9:C10"/>
    <mergeCell ref="D9:D10"/>
    <mergeCell ref="E9:E10"/>
    <mergeCell ref="F9:F10"/>
    <mergeCell ref="G9:G10"/>
    <mergeCell ref="Y9:Z10"/>
    <mergeCell ref="AA9:AA10"/>
    <mergeCell ref="L9:L10"/>
    <mergeCell ref="M9:X9"/>
    <mergeCell ref="A1:B6"/>
    <mergeCell ref="C1:X6"/>
    <mergeCell ref="Y1:AC2"/>
    <mergeCell ref="Y3:AC4"/>
    <mergeCell ref="Y5:AC5"/>
    <mergeCell ref="Y6:AC6"/>
    <mergeCell ref="A7:B7"/>
    <mergeCell ref="A8:K8"/>
    <mergeCell ref="L8:AC8"/>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tabSelected="1" topLeftCell="G2" zoomScale="110" zoomScaleNormal="110" workbookViewId="0">
      <pane xSplit="1" ySplit="4" topLeftCell="Y34" activePane="bottomRight" state="frozen"/>
      <selection pane="topRight" activeCell="H2" sqref="H2"/>
      <selection pane="bottomLeft" activeCell="G5" sqref="G5"/>
      <selection pane="bottomRight" activeCell="Z40" sqref="Z40:AB40"/>
    </sheetView>
  </sheetViews>
  <sheetFormatPr baseColWidth="10" defaultColWidth="9" defaultRowHeight="14.25"/>
  <cols>
    <col min="1" max="1" width="43.125" style="175" customWidth="1"/>
    <col min="2" max="2" width="41.5" style="150" customWidth="1"/>
    <col min="3" max="3" width="53.375" style="150" customWidth="1"/>
    <col min="4" max="4" width="58.625" style="150" customWidth="1"/>
    <col min="5" max="5" width="31.5" style="176" customWidth="1"/>
    <col min="6" max="6" width="29.875" style="204" customWidth="1"/>
    <col min="7" max="7" width="88.75" style="150" customWidth="1"/>
    <col min="8" max="8" width="21.25" style="176" bestFit="1" customWidth="1"/>
    <col min="9" max="9" width="24.875" style="176" customWidth="1"/>
    <col min="10" max="10" width="48.625" style="150" customWidth="1"/>
    <col min="11" max="11" width="25.375" style="176" customWidth="1"/>
    <col min="12" max="12" width="18.875" style="150" customWidth="1"/>
    <col min="13" max="23" width="9.375" style="150" customWidth="1"/>
    <col min="24" max="24" width="10.625" style="150" customWidth="1"/>
    <col min="25" max="25" width="17.5" style="150" bestFit="1" customWidth="1"/>
    <col min="26" max="26" width="4.875" style="150" customWidth="1"/>
    <col min="27" max="27" width="4.75" style="150" bestFit="1" customWidth="1"/>
    <col min="28" max="28" width="5.25" style="150" bestFit="1" customWidth="1"/>
    <col min="29" max="29" width="5" style="150" bestFit="1" customWidth="1"/>
    <col min="30" max="30" width="5.125" style="150" bestFit="1" customWidth="1"/>
    <col min="31" max="31" width="4.75" style="150" bestFit="1" customWidth="1"/>
    <col min="32" max="32" width="4.5" style="150" bestFit="1" customWidth="1"/>
    <col min="33" max="33" width="5.25" style="150" bestFit="1" customWidth="1"/>
    <col min="34" max="34" width="4.75" style="150" bestFit="1" customWidth="1"/>
    <col min="35" max="35" width="5" style="150" bestFit="1" customWidth="1"/>
    <col min="36" max="36" width="5.125" style="150" bestFit="1" customWidth="1"/>
    <col min="37" max="37" width="4.25" style="150" bestFit="1" customWidth="1"/>
    <col min="38" max="38" width="13.25" style="150" customWidth="1"/>
    <col min="39" max="39" width="50" style="150" customWidth="1"/>
    <col min="40" max="40" width="30.125" style="150" bestFit="1" customWidth="1"/>
    <col min="41" max="41" width="9.375" style="150" customWidth="1"/>
    <col min="42" max="42" width="40" style="150" customWidth="1"/>
    <col min="43" max="43" width="9" style="150"/>
    <col min="44" max="44" width="27.125" style="150" customWidth="1"/>
    <col min="45" max="45" width="24" style="150" customWidth="1"/>
    <col min="46" max="46" width="14.625" style="150" bestFit="1" customWidth="1"/>
    <col min="47" max="47" width="9" style="150"/>
    <col min="48" max="48" width="16.625" style="150" bestFit="1" customWidth="1"/>
    <col min="49" max="51" width="9" style="150"/>
    <col min="52" max="52" width="10.375" style="150" bestFit="1" customWidth="1"/>
    <col min="53" max="16384" width="9" style="150"/>
  </cols>
  <sheetData>
    <row r="1" spans="1:44" ht="21" customHeight="1">
      <c r="A1" s="179" t="s">
        <v>146</v>
      </c>
      <c r="B1" s="180"/>
      <c r="C1" s="181"/>
      <c r="D1" s="181"/>
      <c r="E1" s="181"/>
      <c r="F1" s="201"/>
      <c r="G1" s="180"/>
      <c r="H1" s="182"/>
      <c r="I1" s="182"/>
      <c r="J1" s="181"/>
      <c r="K1" s="182"/>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3"/>
    </row>
    <row r="2" spans="1:44" ht="36.75" customHeight="1">
      <c r="A2" s="373" t="s">
        <v>2</v>
      </c>
      <c r="B2" s="374"/>
      <c r="C2" s="374"/>
      <c r="D2" s="374"/>
      <c r="E2" s="374"/>
      <c r="F2" s="374"/>
      <c r="G2" s="374"/>
      <c r="H2" s="374"/>
      <c r="I2" s="374"/>
      <c r="J2" s="374"/>
      <c r="K2" s="374"/>
      <c r="L2" s="375"/>
      <c r="M2" s="208"/>
      <c r="N2" s="208"/>
      <c r="O2" s="208"/>
      <c r="P2" s="208"/>
      <c r="Q2" s="208"/>
      <c r="R2" s="208"/>
      <c r="S2" s="208"/>
      <c r="T2" s="208"/>
      <c r="U2" s="208"/>
      <c r="V2" s="208"/>
      <c r="W2" s="208"/>
      <c r="X2" s="208"/>
      <c r="Y2" s="208"/>
      <c r="Z2" s="376" t="s">
        <v>3</v>
      </c>
      <c r="AA2" s="376"/>
      <c r="AB2" s="376"/>
      <c r="AC2" s="376"/>
      <c r="AD2" s="376"/>
      <c r="AE2" s="376"/>
      <c r="AF2" s="376"/>
      <c r="AG2" s="376"/>
      <c r="AH2" s="376"/>
      <c r="AI2" s="376"/>
      <c r="AJ2" s="376"/>
      <c r="AK2" s="376"/>
      <c r="AL2" s="374"/>
      <c r="AM2" s="374"/>
      <c r="AN2" s="374"/>
      <c r="AO2" s="151"/>
      <c r="AP2" s="152"/>
    </row>
    <row r="3" spans="1:44" ht="36.75" customHeight="1">
      <c r="A3" s="207"/>
      <c r="B3" s="208"/>
      <c r="C3" s="208"/>
      <c r="D3" s="208"/>
      <c r="E3" s="208"/>
      <c r="F3" s="208"/>
      <c r="G3" s="211"/>
      <c r="H3" s="208"/>
      <c r="I3" s="208"/>
      <c r="J3" s="208"/>
      <c r="K3" s="208"/>
      <c r="L3" s="209"/>
      <c r="M3" s="208"/>
      <c r="N3" s="208"/>
      <c r="O3" s="208"/>
      <c r="P3" s="208"/>
      <c r="Q3" s="208"/>
      <c r="R3" s="208"/>
      <c r="S3" s="208"/>
      <c r="T3" s="208"/>
      <c r="U3" s="208"/>
      <c r="V3" s="208"/>
      <c r="W3" s="208"/>
      <c r="X3" s="208"/>
      <c r="Y3" s="208"/>
      <c r="Z3" s="352" t="s">
        <v>147</v>
      </c>
      <c r="AA3" s="352"/>
      <c r="AB3" s="352"/>
      <c r="AC3" s="352" t="s">
        <v>148</v>
      </c>
      <c r="AD3" s="352"/>
      <c r="AE3" s="352"/>
      <c r="AF3" s="352" t="s">
        <v>149</v>
      </c>
      <c r="AG3" s="352"/>
      <c r="AH3" s="352"/>
      <c r="AI3" s="352" t="s">
        <v>150</v>
      </c>
      <c r="AJ3" s="352"/>
      <c r="AK3" s="352"/>
      <c r="AL3" s="208"/>
      <c r="AM3" s="208"/>
      <c r="AN3" s="208"/>
      <c r="AO3" s="212"/>
      <c r="AP3" s="212"/>
    </row>
    <row r="4" spans="1:44" s="144" customFormat="1" ht="15">
      <c r="A4" s="377" t="s">
        <v>4</v>
      </c>
      <c r="B4" s="378" t="s">
        <v>151</v>
      </c>
      <c r="C4" s="378" t="s">
        <v>6</v>
      </c>
      <c r="D4" s="378" t="s">
        <v>7</v>
      </c>
      <c r="E4" s="378" t="s">
        <v>8</v>
      </c>
      <c r="F4" s="378" t="s">
        <v>9</v>
      </c>
      <c r="G4" s="379" t="s">
        <v>10</v>
      </c>
      <c r="H4" s="378" t="s">
        <v>11</v>
      </c>
      <c r="I4" s="378" t="s">
        <v>12</v>
      </c>
      <c r="J4" s="378" t="s">
        <v>13</v>
      </c>
      <c r="K4" s="377" t="s">
        <v>14</v>
      </c>
      <c r="L4" s="378" t="s">
        <v>15</v>
      </c>
      <c r="M4" s="377" t="s">
        <v>152</v>
      </c>
      <c r="N4" s="377"/>
      <c r="O4" s="377"/>
      <c r="P4" s="377"/>
      <c r="Q4" s="377"/>
      <c r="R4" s="377"/>
      <c r="S4" s="377"/>
      <c r="T4" s="377"/>
      <c r="U4" s="377"/>
      <c r="V4" s="377"/>
      <c r="W4" s="377"/>
      <c r="X4" s="377"/>
      <c r="Y4" s="205"/>
      <c r="Z4" s="383" t="s">
        <v>16</v>
      </c>
      <c r="AA4" s="384"/>
      <c r="AB4" s="384"/>
      <c r="AC4" s="384"/>
      <c r="AD4" s="384"/>
      <c r="AE4" s="384"/>
      <c r="AF4" s="384"/>
      <c r="AG4" s="384"/>
      <c r="AH4" s="384"/>
      <c r="AI4" s="384"/>
      <c r="AJ4" s="384"/>
      <c r="AK4" s="384"/>
      <c r="AL4" s="385"/>
      <c r="AM4" s="378" t="s">
        <v>153</v>
      </c>
      <c r="AN4" s="378" t="s">
        <v>18</v>
      </c>
    </row>
    <row r="5" spans="1:44" s="144" customFormat="1" ht="43.5" customHeight="1">
      <c r="A5" s="377"/>
      <c r="B5" s="378"/>
      <c r="C5" s="378"/>
      <c r="D5" s="378"/>
      <c r="E5" s="378"/>
      <c r="F5" s="378"/>
      <c r="G5" s="380"/>
      <c r="H5" s="378"/>
      <c r="I5" s="378"/>
      <c r="J5" s="378"/>
      <c r="K5" s="377"/>
      <c r="L5" s="378"/>
      <c r="M5" s="134" t="s">
        <v>19</v>
      </c>
      <c r="N5" s="134" t="s">
        <v>20</v>
      </c>
      <c r="O5" s="134" t="s">
        <v>21</v>
      </c>
      <c r="P5" s="134" t="s">
        <v>22</v>
      </c>
      <c r="Q5" s="134" t="s">
        <v>23</v>
      </c>
      <c r="R5" s="134" t="s">
        <v>24</v>
      </c>
      <c r="S5" s="134" t="s">
        <v>25</v>
      </c>
      <c r="T5" s="134" t="s">
        <v>154</v>
      </c>
      <c r="U5" s="134" t="s">
        <v>58</v>
      </c>
      <c r="V5" s="134" t="s">
        <v>28</v>
      </c>
      <c r="W5" s="134" t="s">
        <v>29</v>
      </c>
      <c r="X5" s="134" t="s">
        <v>30</v>
      </c>
      <c r="Y5" s="205" t="s">
        <v>155</v>
      </c>
      <c r="Z5" s="134" t="s">
        <v>19</v>
      </c>
      <c r="AA5" s="134" t="s">
        <v>20</v>
      </c>
      <c r="AB5" s="134" t="s">
        <v>21</v>
      </c>
      <c r="AC5" s="134" t="s">
        <v>22</v>
      </c>
      <c r="AD5" s="134" t="s">
        <v>23</v>
      </c>
      <c r="AE5" s="134" t="s">
        <v>24</v>
      </c>
      <c r="AF5" s="134" t="s">
        <v>25</v>
      </c>
      <c r="AG5" s="134" t="s">
        <v>154</v>
      </c>
      <c r="AH5" s="134" t="s">
        <v>58</v>
      </c>
      <c r="AI5" s="134" t="s">
        <v>28</v>
      </c>
      <c r="AJ5" s="134" t="s">
        <v>29</v>
      </c>
      <c r="AK5" s="134" t="s">
        <v>30</v>
      </c>
      <c r="AL5" s="205" t="s">
        <v>156</v>
      </c>
      <c r="AM5" s="378"/>
      <c r="AN5" s="378"/>
    </row>
    <row r="6" spans="1:44" s="144" customFormat="1" ht="42.75">
      <c r="A6" s="386" t="s">
        <v>157</v>
      </c>
      <c r="B6" s="363" t="s">
        <v>158</v>
      </c>
      <c r="C6" s="135" t="s">
        <v>159</v>
      </c>
      <c r="D6" s="136" t="s">
        <v>160</v>
      </c>
      <c r="E6" s="358" t="s">
        <v>161</v>
      </c>
      <c r="F6" s="355" t="s">
        <v>162</v>
      </c>
      <c r="G6" s="222" t="s">
        <v>163</v>
      </c>
      <c r="H6" s="140" t="s">
        <v>164</v>
      </c>
      <c r="I6" s="140" t="s">
        <v>164</v>
      </c>
      <c r="J6" s="355" t="s">
        <v>165</v>
      </c>
      <c r="K6" s="358" t="s">
        <v>166</v>
      </c>
      <c r="L6" s="141" t="s">
        <v>167</v>
      </c>
      <c r="M6" s="141"/>
      <c r="N6" s="141">
        <v>1</v>
      </c>
      <c r="O6" s="141"/>
      <c r="P6" s="141"/>
      <c r="Q6" s="141"/>
      <c r="R6" s="141"/>
      <c r="S6" s="141"/>
      <c r="T6" s="141"/>
      <c r="U6" s="141"/>
      <c r="V6" s="141"/>
      <c r="W6" s="141"/>
      <c r="X6" s="141"/>
      <c r="Y6" s="141">
        <f>SUM(M6:X6)</f>
        <v>1</v>
      </c>
      <c r="Z6" s="199"/>
      <c r="AA6" s="199"/>
      <c r="AB6" s="199">
        <v>1</v>
      </c>
      <c r="AC6" s="199"/>
      <c r="AD6" s="199"/>
      <c r="AE6" s="199"/>
      <c r="AF6" s="199"/>
      <c r="AG6" s="199"/>
      <c r="AH6" s="199"/>
      <c r="AI6" s="199"/>
      <c r="AJ6" s="199"/>
      <c r="AK6" s="199"/>
      <c r="AL6" s="184">
        <f>SUM(Z6:AK6)</f>
        <v>1</v>
      </c>
      <c r="AM6" s="103" t="s">
        <v>267</v>
      </c>
      <c r="AN6" s="232"/>
      <c r="AQ6" s="381"/>
      <c r="AR6" s="381"/>
    </row>
    <row r="7" spans="1:44" s="144" customFormat="1" ht="213.75">
      <c r="A7" s="387"/>
      <c r="B7" s="364"/>
      <c r="C7" s="139" t="s">
        <v>46</v>
      </c>
      <c r="D7" s="138" t="s">
        <v>46</v>
      </c>
      <c r="E7" s="359"/>
      <c r="F7" s="356"/>
      <c r="G7" s="222" t="s">
        <v>168</v>
      </c>
      <c r="H7" s="140" t="s">
        <v>169</v>
      </c>
      <c r="I7" s="140" t="s">
        <v>169</v>
      </c>
      <c r="J7" s="356"/>
      <c r="K7" s="359"/>
      <c r="L7" s="141" t="s">
        <v>167</v>
      </c>
      <c r="M7" s="141"/>
      <c r="N7" s="141"/>
      <c r="O7" s="141"/>
      <c r="P7" s="141"/>
      <c r="Q7" s="141"/>
      <c r="R7" s="141"/>
      <c r="S7" s="141"/>
      <c r="T7" s="141"/>
      <c r="U7" s="141">
        <v>1</v>
      </c>
      <c r="V7" s="141"/>
      <c r="W7" s="141"/>
      <c r="X7" s="141"/>
      <c r="Y7" s="141">
        <f t="shared" ref="Y7:Y39" si="0">SUM(M7:X7)</f>
        <v>1</v>
      </c>
      <c r="Z7" s="199"/>
      <c r="AA7" s="199"/>
      <c r="AB7" s="199"/>
      <c r="AC7" s="199"/>
      <c r="AD7" s="199"/>
      <c r="AE7" s="199"/>
      <c r="AF7" s="199"/>
      <c r="AG7" s="199">
        <v>1</v>
      </c>
      <c r="AH7" s="199"/>
      <c r="AI7" s="199"/>
      <c r="AJ7" s="199"/>
      <c r="AK7" s="199"/>
      <c r="AL7" s="184">
        <f t="shared" ref="AL7:AL40" si="1">SUM(Z7:AK7)</f>
        <v>1</v>
      </c>
      <c r="AM7" s="103" t="s">
        <v>275</v>
      </c>
      <c r="AN7" s="362"/>
      <c r="AQ7" s="382"/>
      <c r="AR7" s="382"/>
    </row>
    <row r="8" spans="1:44" s="144" customFormat="1" ht="114">
      <c r="A8" s="387"/>
      <c r="B8" s="364"/>
      <c r="C8" s="139"/>
      <c r="D8" s="138"/>
      <c r="E8" s="359"/>
      <c r="F8" s="356"/>
      <c r="G8" s="225" t="s">
        <v>170</v>
      </c>
      <c r="H8" s="140" t="s">
        <v>171</v>
      </c>
      <c r="I8" s="140" t="s">
        <v>172</v>
      </c>
      <c r="J8" s="356"/>
      <c r="K8" s="359"/>
      <c r="L8" s="141" t="s">
        <v>138</v>
      </c>
      <c r="M8" s="141">
        <v>0</v>
      </c>
      <c r="N8" s="141">
        <v>0</v>
      </c>
      <c r="O8" s="141">
        <v>1</v>
      </c>
      <c r="P8" s="141">
        <v>1</v>
      </c>
      <c r="Q8" s="141">
        <v>1</v>
      </c>
      <c r="R8" s="141">
        <v>1</v>
      </c>
      <c r="S8" s="141">
        <v>1</v>
      </c>
      <c r="T8" s="141">
        <v>1</v>
      </c>
      <c r="U8" s="141">
        <v>1</v>
      </c>
      <c r="V8" s="141">
        <v>1</v>
      </c>
      <c r="W8" s="141">
        <v>0</v>
      </c>
      <c r="X8" s="141">
        <v>0</v>
      </c>
      <c r="Y8" s="141">
        <f t="shared" si="0"/>
        <v>8</v>
      </c>
      <c r="Z8" s="199">
        <v>0</v>
      </c>
      <c r="AA8" s="199">
        <v>0</v>
      </c>
      <c r="AB8" s="199">
        <v>1</v>
      </c>
      <c r="AC8" s="199">
        <v>1</v>
      </c>
      <c r="AD8" s="199">
        <v>1</v>
      </c>
      <c r="AE8" s="199">
        <v>1</v>
      </c>
      <c r="AF8" s="199">
        <v>1</v>
      </c>
      <c r="AG8" s="199">
        <v>1</v>
      </c>
      <c r="AH8" s="199">
        <v>1</v>
      </c>
      <c r="AI8" s="199">
        <v>1</v>
      </c>
      <c r="AJ8" s="199">
        <v>0</v>
      </c>
      <c r="AK8" s="199">
        <v>0</v>
      </c>
      <c r="AL8" s="184">
        <f t="shared" si="1"/>
        <v>8</v>
      </c>
      <c r="AM8" s="103" t="s">
        <v>268</v>
      </c>
      <c r="AN8" s="362"/>
      <c r="AQ8" s="148"/>
      <c r="AR8" s="148"/>
    </row>
    <row r="9" spans="1:44" s="144" customFormat="1" ht="71.25">
      <c r="A9" s="388"/>
      <c r="B9" s="365"/>
      <c r="C9" s="139" t="s">
        <v>173</v>
      </c>
      <c r="D9" s="138" t="s">
        <v>174</v>
      </c>
      <c r="E9" s="360"/>
      <c r="F9" s="357"/>
      <c r="G9" s="225" t="s">
        <v>175</v>
      </c>
      <c r="H9" s="140" t="s">
        <v>171</v>
      </c>
      <c r="I9" s="140" t="s">
        <v>172</v>
      </c>
      <c r="J9" s="357"/>
      <c r="K9" s="360"/>
      <c r="L9" s="141" t="s">
        <v>138</v>
      </c>
      <c r="M9" s="141">
        <v>0</v>
      </c>
      <c r="N9" s="141">
        <v>0</v>
      </c>
      <c r="O9" s="141">
        <v>1</v>
      </c>
      <c r="P9" s="141">
        <v>0</v>
      </c>
      <c r="Q9" s="141">
        <v>0</v>
      </c>
      <c r="R9" s="141">
        <v>1</v>
      </c>
      <c r="S9" s="141">
        <v>0</v>
      </c>
      <c r="T9" s="141">
        <v>0</v>
      </c>
      <c r="U9" s="141">
        <v>1</v>
      </c>
      <c r="V9" s="141">
        <v>0</v>
      </c>
      <c r="W9" s="141">
        <v>0</v>
      </c>
      <c r="X9" s="141">
        <v>1</v>
      </c>
      <c r="Y9" s="141">
        <f t="shared" si="0"/>
        <v>4</v>
      </c>
      <c r="Z9" s="199">
        <v>0</v>
      </c>
      <c r="AA9" s="199">
        <v>0</v>
      </c>
      <c r="AB9" s="199">
        <v>1</v>
      </c>
      <c r="AC9" s="199">
        <v>0</v>
      </c>
      <c r="AD9" s="199">
        <v>0</v>
      </c>
      <c r="AE9" s="199">
        <v>1</v>
      </c>
      <c r="AF9" s="199">
        <v>0</v>
      </c>
      <c r="AG9" s="199">
        <v>0</v>
      </c>
      <c r="AH9" s="199">
        <v>1</v>
      </c>
      <c r="AI9" s="199">
        <v>0</v>
      </c>
      <c r="AJ9" s="199">
        <v>1</v>
      </c>
      <c r="AK9" s="199">
        <v>0</v>
      </c>
      <c r="AL9" s="184">
        <f t="shared" si="1"/>
        <v>4</v>
      </c>
      <c r="AM9" s="103" t="s">
        <v>269</v>
      </c>
      <c r="AN9" s="270"/>
      <c r="AQ9" s="148"/>
      <c r="AR9" s="148"/>
    </row>
    <row r="10" spans="1:44" s="144" customFormat="1" ht="76.5" customHeight="1">
      <c r="A10" s="232" t="s">
        <v>176</v>
      </c>
      <c r="B10" s="363" t="s">
        <v>177</v>
      </c>
      <c r="C10" s="369" t="s">
        <v>178</v>
      </c>
      <c r="D10" s="369" t="s">
        <v>179</v>
      </c>
      <c r="E10" s="358" t="s">
        <v>180</v>
      </c>
      <c r="F10" s="355" t="s">
        <v>181</v>
      </c>
      <c r="G10" s="222" t="s">
        <v>182</v>
      </c>
      <c r="H10" s="188" t="s">
        <v>171</v>
      </c>
      <c r="I10" s="196" t="s">
        <v>172</v>
      </c>
      <c r="J10" s="355" t="s">
        <v>183</v>
      </c>
      <c r="K10" s="358" t="s">
        <v>184</v>
      </c>
      <c r="L10" s="197" t="s">
        <v>138</v>
      </c>
      <c r="M10" s="141">
        <v>1</v>
      </c>
      <c r="N10" s="141">
        <v>1</v>
      </c>
      <c r="O10" s="141">
        <v>1</v>
      </c>
      <c r="P10" s="141">
        <v>1</v>
      </c>
      <c r="Q10" s="141">
        <v>1</v>
      </c>
      <c r="R10" s="141">
        <v>1</v>
      </c>
      <c r="S10" s="141">
        <v>1</v>
      </c>
      <c r="T10" s="141">
        <v>1</v>
      </c>
      <c r="U10" s="141">
        <v>1</v>
      </c>
      <c r="V10" s="141">
        <v>1</v>
      </c>
      <c r="W10" s="141">
        <v>1</v>
      </c>
      <c r="X10" s="141">
        <v>1</v>
      </c>
      <c r="Y10" s="141">
        <f t="shared" si="0"/>
        <v>12</v>
      </c>
      <c r="Z10" s="199">
        <v>1</v>
      </c>
      <c r="AA10" s="199">
        <v>1</v>
      </c>
      <c r="AB10" s="199">
        <v>1</v>
      </c>
      <c r="AC10" s="199">
        <v>1</v>
      </c>
      <c r="AD10" s="199">
        <v>1</v>
      </c>
      <c r="AE10" s="199">
        <v>1</v>
      </c>
      <c r="AF10" s="199">
        <v>1</v>
      </c>
      <c r="AG10" s="199">
        <v>1</v>
      </c>
      <c r="AH10" s="185">
        <v>1</v>
      </c>
      <c r="AI10" s="185">
        <v>1</v>
      </c>
      <c r="AJ10" s="186">
        <v>1</v>
      </c>
      <c r="AK10" s="185">
        <v>1</v>
      </c>
      <c r="AL10" s="184">
        <f t="shared" si="1"/>
        <v>12</v>
      </c>
      <c r="AM10" s="145" t="s">
        <v>266</v>
      </c>
      <c r="AN10" s="101"/>
      <c r="AP10" s="153"/>
      <c r="AQ10" s="153"/>
      <c r="AR10" s="153"/>
    </row>
    <row r="11" spans="1:44" s="144" customFormat="1" ht="28.5">
      <c r="A11" s="362"/>
      <c r="B11" s="364"/>
      <c r="C11" s="370"/>
      <c r="D11" s="370"/>
      <c r="E11" s="359"/>
      <c r="F11" s="356"/>
      <c r="G11" s="222" t="s">
        <v>185</v>
      </c>
      <c r="H11" s="188" t="s">
        <v>186</v>
      </c>
      <c r="I11" s="196" t="s">
        <v>169</v>
      </c>
      <c r="J11" s="356"/>
      <c r="K11" s="359"/>
      <c r="L11" s="141" t="s">
        <v>187</v>
      </c>
      <c r="M11" s="142"/>
      <c r="N11" s="142"/>
      <c r="O11" s="142">
        <v>1</v>
      </c>
      <c r="P11" s="142"/>
      <c r="Q11" s="142"/>
      <c r="R11" s="142"/>
      <c r="S11" s="142"/>
      <c r="T11" s="142"/>
      <c r="U11" s="142">
        <v>1</v>
      </c>
      <c r="V11" s="142"/>
      <c r="W11" s="142"/>
      <c r="X11" s="142"/>
      <c r="Y11" s="141">
        <f t="shared" si="0"/>
        <v>2</v>
      </c>
      <c r="Z11" s="190"/>
      <c r="AA11" s="190"/>
      <c r="AB11" s="190">
        <v>1</v>
      </c>
      <c r="AC11" s="190"/>
      <c r="AD11" s="190"/>
      <c r="AE11" s="190"/>
      <c r="AF11" s="190"/>
      <c r="AG11" s="190"/>
      <c r="AH11" s="190">
        <v>1</v>
      </c>
      <c r="AI11" s="190"/>
      <c r="AJ11" s="185"/>
      <c r="AK11" s="190"/>
      <c r="AL11" s="184">
        <f t="shared" si="1"/>
        <v>2</v>
      </c>
      <c r="AM11" s="145" t="s">
        <v>279</v>
      </c>
      <c r="AN11" s="132"/>
      <c r="AP11" s="153"/>
      <c r="AQ11" s="153"/>
      <c r="AR11" s="153"/>
    </row>
    <row r="12" spans="1:44" s="144" customFormat="1" ht="28.5">
      <c r="A12" s="362"/>
      <c r="B12" s="364"/>
      <c r="C12" s="370"/>
      <c r="D12" s="370"/>
      <c r="E12" s="359"/>
      <c r="F12" s="356"/>
      <c r="G12" s="225" t="s">
        <v>188</v>
      </c>
      <c r="H12" s="188" t="s">
        <v>169</v>
      </c>
      <c r="I12" s="196" t="s">
        <v>169</v>
      </c>
      <c r="J12" s="356"/>
      <c r="K12" s="359"/>
      <c r="L12" s="141" t="s">
        <v>167</v>
      </c>
      <c r="M12" s="142"/>
      <c r="N12" s="142"/>
      <c r="O12" s="142"/>
      <c r="P12" s="142"/>
      <c r="Q12" s="142"/>
      <c r="R12" s="142"/>
      <c r="S12" s="142"/>
      <c r="T12" s="142"/>
      <c r="U12" s="142">
        <v>1</v>
      </c>
      <c r="V12" s="142"/>
      <c r="W12" s="142"/>
      <c r="X12" s="142"/>
      <c r="Y12" s="141">
        <f t="shared" si="0"/>
        <v>1</v>
      </c>
      <c r="Z12" s="190"/>
      <c r="AA12" s="190"/>
      <c r="AB12" s="190"/>
      <c r="AC12" s="190"/>
      <c r="AD12" s="190"/>
      <c r="AE12" s="190"/>
      <c r="AF12" s="190"/>
      <c r="AG12" s="190"/>
      <c r="AH12" s="190"/>
      <c r="AI12" s="190"/>
      <c r="AJ12" s="185"/>
      <c r="AK12" s="190"/>
      <c r="AL12" s="184">
        <f t="shared" si="1"/>
        <v>0</v>
      </c>
      <c r="AM12" s="145"/>
      <c r="AN12" s="132"/>
      <c r="AP12" s="153"/>
      <c r="AQ12" s="153"/>
      <c r="AR12" s="153"/>
    </row>
    <row r="13" spans="1:44" s="144" customFormat="1" ht="15">
      <c r="A13" s="362"/>
      <c r="B13" s="364"/>
      <c r="C13" s="370"/>
      <c r="D13" s="370"/>
      <c r="E13" s="359"/>
      <c r="F13" s="356"/>
      <c r="G13" s="222" t="s">
        <v>189</v>
      </c>
      <c r="H13" s="188" t="s">
        <v>169</v>
      </c>
      <c r="I13" s="196" t="s">
        <v>169</v>
      </c>
      <c r="J13" s="356"/>
      <c r="K13" s="359"/>
      <c r="L13" s="141" t="s">
        <v>167</v>
      </c>
      <c r="M13" s="142"/>
      <c r="N13" s="142"/>
      <c r="O13" s="142"/>
      <c r="P13" s="142"/>
      <c r="Q13" s="142"/>
      <c r="R13" s="142"/>
      <c r="S13" s="142"/>
      <c r="T13" s="142"/>
      <c r="U13" s="142">
        <v>1</v>
      </c>
      <c r="V13" s="142"/>
      <c r="W13" s="142"/>
      <c r="X13" s="142"/>
      <c r="Y13" s="141">
        <f t="shared" si="0"/>
        <v>1</v>
      </c>
      <c r="Z13" s="190"/>
      <c r="AA13" s="190"/>
      <c r="AB13" s="190"/>
      <c r="AC13" s="190"/>
      <c r="AD13" s="190"/>
      <c r="AE13" s="190"/>
      <c r="AF13" s="190"/>
      <c r="AG13" s="190"/>
      <c r="AH13" s="190"/>
      <c r="AI13" s="190"/>
      <c r="AJ13" s="185"/>
      <c r="AK13" s="190"/>
      <c r="AL13" s="184">
        <f t="shared" si="1"/>
        <v>0</v>
      </c>
      <c r="AM13" s="145"/>
      <c r="AN13" s="132"/>
      <c r="AP13" s="153"/>
      <c r="AQ13" s="153"/>
      <c r="AR13" s="153"/>
    </row>
    <row r="14" spans="1:44" s="144" customFormat="1" ht="15">
      <c r="A14" s="270"/>
      <c r="B14" s="365"/>
      <c r="C14" s="371"/>
      <c r="D14" s="370"/>
      <c r="E14" s="360"/>
      <c r="F14" s="357"/>
      <c r="G14" s="222" t="s">
        <v>190</v>
      </c>
      <c r="H14" s="188" t="s">
        <v>172</v>
      </c>
      <c r="I14" s="196" t="s">
        <v>172</v>
      </c>
      <c r="J14" s="357"/>
      <c r="K14" s="360"/>
      <c r="L14" s="141" t="s">
        <v>167</v>
      </c>
      <c r="M14" s="142"/>
      <c r="N14" s="142"/>
      <c r="O14" s="142"/>
      <c r="P14" s="142"/>
      <c r="Q14" s="142"/>
      <c r="R14" s="142"/>
      <c r="S14" s="142"/>
      <c r="T14" s="142"/>
      <c r="U14" s="142"/>
      <c r="V14" s="142"/>
      <c r="W14" s="142"/>
      <c r="X14" s="142">
        <v>1</v>
      </c>
      <c r="Y14" s="141">
        <f t="shared" si="0"/>
        <v>1</v>
      </c>
      <c r="Z14" s="190"/>
      <c r="AA14" s="190"/>
      <c r="AB14" s="190"/>
      <c r="AC14" s="190"/>
      <c r="AD14" s="190"/>
      <c r="AE14" s="190"/>
      <c r="AF14" s="190"/>
      <c r="AG14" s="190"/>
      <c r="AH14" s="190"/>
      <c r="AI14" s="190"/>
      <c r="AJ14" s="185"/>
      <c r="AK14" s="190"/>
      <c r="AL14" s="184">
        <f t="shared" si="1"/>
        <v>0</v>
      </c>
      <c r="AM14" s="145"/>
      <c r="AN14" s="132"/>
      <c r="AP14" s="153"/>
      <c r="AQ14" s="153"/>
      <c r="AR14" s="153"/>
    </row>
    <row r="15" spans="1:44" s="144" customFormat="1" ht="42.75">
      <c r="A15" s="232" t="s">
        <v>191</v>
      </c>
      <c r="B15" s="363" t="s">
        <v>192</v>
      </c>
      <c r="C15" s="358" t="s">
        <v>193</v>
      </c>
      <c r="D15" s="358" t="s">
        <v>194</v>
      </c>
      <c r="E15" s="358" t="s">
        <v>193</v>
      </c>
      <c r="F15" s="355" t="s">
        <v>195</v>
      </c>
      <c r="G15" s="223" t="s">
        <v>196</v>
      </c>
      <c r="H15" s="188" t="s">
        <v>171</v>
      </c>
      <c r="I15" s="140" t="s">
        <v>172</v>
      </c>
      <c r="J15" s="355" t="s">
        <v>197</v>
      </c>
      <c r="K15" s="358" t="s">
        <v>184</v>
      </c>
      <c r="L15" s="141" t="s">
        <v>138</v>
      </c>
      <c r="M15" s="142">
        <v>1</v>
      </c>
      <c r="N15" s="142">
        <v>1</v>
      </c>
      <c r="O15" s="142">
        <v>1</v>
      </c>
      <c r="P15" s="142">
        <v>1</v>
      </c>
      <c r="Q15" s="142">
        <v>1</v>
      </c>
      <c r="R15" s="142">
        <v>1</v>
      </c>
      <c r="S15" s="142">
        <v>1</v>
      </c>
      <c r="T15" s="142">
        <v>1</v>
      </c>
      <c r="U15" s="142">
        <v>1</v>
      </c>
      <c r="V15" s="142">
        <v>1</v>
      </c>
      <c r="W15" s="142">
        <v>1</v>
      </c>
      <c r="X15" s="142">
        <v>1</v>
      </c>
      <c r="Y15" s="141">
        <f t="shared" si="0"/>
        <v>12</v>
      </c>
      <c r="Z15" s="137">
        <v>1</v>
      </c>
      <c r="AA15" s="137">
        <v>1</v>
      </c>
      <c r="AB15" s="137">
        <v>1</v>
      </c>
      <c r="AC15" s="137">
        <v>1</v>
      </c>
      <c r="AD15" s="137">
        <v>1</v>
      </c>
      <c r="AE15" s="137">
        <v>1</v>
      </c>
      <c r="AF15" s="137">
        <v>1</v>
      </c>
      <c r="AG15" s="137">
        <v>1</v>
      </c>
      <c r="AH15" s="137">
        <v>1</v>
      </c>
      <c r="AI15" s="137">
        <v>1</v>
      </c>
      <c r="AJ15" s="137">
        <v>1</v>
      </c>
      <c r="AK15" s="137">
        <v>1</v>
      </c>
      <c r="AL15" s="184">
        <f t="shared" si="1"/>
        <v>12</v>
      </c>
      <c r="AM15" s="145" t="s">
        <v>198</v>
      </c>
      <c r="AN15" s="133"/>
      <c r="AP15" s="153"/>
    </row>
    <row r="16" spans="1:44" s="144" customFormat="1" ht="28.5">
      <c r="A16" s="362"/>
      <c r="B16" s="364"/>
      <c r="C16" s="359"/>
      <c r="D16" s="359"/>
      <c r="E16" s="359"/>
      <c r="F16" s="356"/>
      <c r="G16" s="226" t="s">
        <v>199</v>
      </c>
      <c r="H16" s="188" t="s">
        <v>171</v>
      </c>
      <c r="I16" s="140" t="s">
        <v>172</v>
      </c>
      <c r="J16" s="356"/>
      <c r="K16" s="359"/>
      <c r="L16" s="141" t="s">
        <v>187</v>
      </c>
      <c r="M16" s="142">
        <v>1</v>
      </c>
      <c r="N16" s="142"/>
      <c r="O16" s="142"/>
      <c r="P16" s="142"/>
      <c r="Q16" s="142"/>
      <c r="R16" s="142"/>
      <c r="S16" s="142"/>
      <c r="T16" s="142"/>
      <c r="U16" s="142"/>
      <c r="V16" s="142"/>
      <c r="W16" s="142"/>
      <c r="X16" s="142">
        <v>1</v>
      </c>
      <c r="Y16" s="141">
        <f t="shared" si="0"/>
        <v>2</v>
      </c>
      <c r="Z16" s="137">
        <v>1</v>
      </c>
      <c r="AA16" s="137"/>
      <c r="AB16" s="137"/>
      <c r="AC16" s="137"/>
      <c r="AD16" s="137"/>
      <c r="AE16" s="137"/>
      <c r="AF16" s="137"/>
      <c r="AG16" s="137"/>
      <c r="AH16" s="137"/>
      <c r="AI16" s="137">
        <v>1</v>
      </c>
      <c r="AJ16" s="137"/>
      <c r="AK16" s="137"/>
      <c r="AL16" s="184">
        <f t="shared" si="1"/>
        <v>2</v>
      </c>
      <c r="AM16" s="145" t="s">
        <v>280</v>
      </c>
      <c r="AN16" s="133"/>
      <c r="AP16" s="153"/>
    </row>
    <row r="17" spans="1:46" s="144" customFormat="1" ht="28.5">
      <c r="A17" s="362"/>
      <c r="B17" s="364"/>
      <c r="C17" s="359"/>
      <c r="D17" s="359"/>
      <c r="E17" s="359"/>
      <c r="F17" s="356"/>
      <c r="G17" s="226" t="s">
        <v>200</v>
      </c>
      <c r="H17" s="188" t="s">
        <v>201</v>
      </c>
      <c r="I17" s="140" t="s">
        <v>201</v>
      </c>
      <c r="J17" s="356"/>
      <c r="K17" s="359"/>
      <c r="L17" s="141" t="s">
        <v>167</v>
      </c>
      <c r="M17" s="142"/>
      <c r="N17" s="142"/>
      <c r="O17" s="142"/>
      <c r="P17" s="142"/>
      <c r="Q17" s="142"/>
      <c r="R17" s="142"/>
      <c r="S17" s="142"/>
      <c r="T17" s="142"/>
      <c r="U17" s="142"/>
      <c r="V17" s="142">
        <v>1</v>
      </c>
      <c r="W17" s="142"/>
      <c r="X17" s="142"/>
      <c r="Y17" s="141">
        <f t="shared" si="0"/>
        <v>1</v>
      </c>
      <c r="Z17" s="137"/>
      <c r="AA17" s="137"/>
      <c r="AB17" s="137"/>
      <c r="AC17" s="137"/>
      <c r="AD17" s="137"/>
      <c r="AE17" s="137"/>
      <c r="AF17" s="137"/>
      <c r="AG17" s="137"/>
      <c r="AH17" s="137"/>
      <c r="AI17" s="137"/>
      <c r="AJ17" s="137"/>
      <c r="AK17" s="137"/>
      <c r="AL17" s="184">
        <f t="shared" si="1"/>
        <v>0</v>
      </c>
      <c r="AM17" s="145"/>
      <c r="AN17" s="133"/>
      <c r="AP17" s="153"/>
    </row>
    <row r="18" spans="1:46" s="144" customFormat="1" ht="28.5">
      <c r="A18" s="362"/>
      <c r="B18" s="364"/>
      <c r="C18" s="359"/>
      <c r="D18" s="359"/>
      <c r="E18" s="359"/>
      <c r="F18" s="356"/>
      <c r="G18" s="226" t="s">
        <v>202</v>
      </c>
      <c r="H18" s="188" t="s">
        <v>201</v>
      </c>
      <c r="I18" s="140" t="s">
        <v>201</v>
      </c>
      <c r="J18" s="356"/>
      <c r="K18" s="359"/>
      <c r="L18" s="141" t="s">
        <v>167</v>
      </c>
      <c r="M18" s="142"/>
      <c r="N18" s="142"/>
      <c r="O18" s="142"/>
      <c r="P18" s="142"/>
      <c r="Q18" s="142"/>
      <c r="R18" s="142">
        <v>1</v>
      </c>
      <c r="S18" s="142"/>
      <c r="T18" s="142"/>
      <c r="U18" s="142"/>
      <c r="V18" s="142"/>
      <c r="W18" s="142"/>
      <c r="X18" s="142"/>
      <c r="Y18" s="141">
        <f t="shared" si="0"/>
        <v>1</v>
      </c>
      <c r="Z18" s="137"/>
      <c r="AA18" s="137"/>
      <c r="AB18" s="137"/>
      <c r="AC18" s="137"/>
      <c r="AD18" s="137"/>
      <c r="AE18" s="137"/>
      <c r="AF18" s="137"/>
      <c r="AG18" s="137"/>
      <c r="AH18" s="137"/>
      <c r="AI18" s="137"/>
      <c r="AJ18" s="137"/>
      <c r="AK18" s="137"/>
      <c r="AL18" s="184">
        <f t="shared" si="1"/>
        <v>0</v>
      </c>
      <c r="AM18" s="145"/>
      <c r="AN18" s="133"/>
      <c r="AP18" s="153"/>
    </row>
    <row r="19" spans="1:46" s="144" customFormat="1" ht="57">
      <c r="A19" s="362"/>
      <c r="B19" s="364"/>
      <c r="C19" s="359"/>
      <c r="D19" s="359"/>
      <c r="E19" s="359"/>
      <c r="F19" s="356"/>
      <c r="G19" s="226" t="s">
        <v>203</v>
      </c>
      <c r="H19" s="188" t="s">
        <v>201</v>
      </c>
      <c r="I19" s="140" t="s">
        <v>201</v>
      </c>
      <c r="J19" s="356"/>
      <c r="K19" s="359"/>
      <c r="L19" s="141" t="s">
        <v>55</v>
      </c>
      <c r="M19" s="142"/>
      <c r="N19" s="142"/>
      <c r="O19" s="142">
        <v>1</v>
      </c>
      <c r="P19" s="142"/>
      <c r="Q19" s="142"/>
      <c r="R19" s="142">
        <v>1</v>
      </c>
      <c r="S19" s="142"/>
      <c r="T19" s="142"/>
      <c r="U19" s="142">
        <v>1</v>
      </c>
      <c r="V19" s="142"/>
      <c r="W19" s="142"/>
      <c r="X19" s="142">
        <v>1</v>
      </c>
      <c r="Y19" s="141">
        <f t="shared" si="0"/>
        <v>4</v>
      </c>
      <c r="Z19" s="137"/>
      <c r="AA19" s="137"/>
      <c r="AB19" s="137">
        <v>1</v>
      </c>
      <c r="AC19" s="137"/>
      <c r="AD19" s="137"/>
      <c r="AE19" s="137">
        <v>1</v>
      </c>
      <c r="AF19" s="137"/>
      <c r="AG19" s="137"/>
      <c r="AH19" s="137">
        <v>1</v>
      </c>
      <c r="AI19" s="137"/>
      <c r="AJ19" s="137"/>
      <c r="AK19" s="137">
        <v>1</v>
      </c>
      <c r="AL19" s="184">
        <f t="shared" si="1"/>
        <v>4</v>
      </c>
      <c r="AM19" s="145" t="s">
        <v>276</v>
      </c>
      <c r="AN19" s="133"/>
      <c r="AP19" s="153"/>
    </row>
    <row r="20" spans="1:46" s="144" customFormat="1" ht="15">
      <c r="A20" s="270"/>
      <c r="B20" s="365"/>
      <c r="C20" s="360"/>
      <c r="D20" s="360"/>
      <c r="E20" s="360"/>
      <c r="F20" s="357"/>
      <c r="G20" s="224" t="s">
        <v>204</v>
      </c>
      <c r="H20" s="188" t="s">
        <v>172</v>
      </c>
      <c r="I20" s="140" t="s">
        <v>172</v>
      </c>
      <c r="J20" s="357"/>
      <c r="K20" s="360"/>
      <c r="L20" s="141" t="s">
        <v>167</v>
      </c>
      <c r="M20" s="142"/>
      <c r="N20" s="142"/>
      <c r="O20" s="142"/>
      <c r="P20" s="142"/>
      <c r="Q20" s="142"/>
      <c r="R20" s="142"/>
      <c r="S20" s="142"/>
      <c r="T20" s="142"/>
      <c r="U20" s="142"/>
      <c r="V20" s="142">
        <v>1</v>
      </c>
      <c r="W20" s="142"/>
      <c r="X20" s="142"/>
      <c r="Y20" s="141">
        <f t="shared" si="0"/>
        <v>1</v>
      </c>
      <c r="Z20" s="137"/>
      <c r="AA20" s="137"/>
      <c r="AB20" s="137"/>
      <c r="AC20" s="137"/>
      <c r="AD20" s="137"/>
      <c r="AE20" s="137"/>
      <c r="AF20" s="137"/>
      <c r="AG20" s="137"/>
      <c r="AH20" s="137"/>
      <c r="AI20" s="137"/>
      <c r="AJ20" s="137"/>
      <c r="AK20" s="137"/>
      <c r="AL20" s="184">
        <f t="shared" si="1"/>
        <v>0</v>
      </c>
      <c r="AM20" s="145"/>
      <c r="AN20" s="133"/>
      <c r="AP20" s="153"/>
    </row>
    <row r="21" spans="1:46" s="144" customFormat="1" ht="71.25">
      <c r="A21" s="232" t="s">
        <v>205</v>
      </c>
      <c r="B21" s="363" t="s">
        <v>206</v>
      </c>
      <c r="C21" s="355" t="s">
        <v>207</v>
      </c>
      <c r="D21" s="358" t="s">
        <v>208</v>
      </c>
      <c r="E21" s="358" t="s">
        <v>209</v>
      </c>
      <c r="F21" s="355" t="s">
        <v>210</v>
      </c>
      <c r="G21" s="227" t="s">
        <v>211</v>
      </c>
      <c r="H21" s="188" t="s">
        <v>171</v>
      </c>
      <c r="I21" s="140" t="s">
        <v>172</v>
      </c>
      <c r="J21" s="355" t="s">
        <v>212</v>
      </c>
      <c r="K21" s="355" t="s">
        <v>184</v>
      </c>
      <c r="L21" s="141" t="s">
        <v>167</v>
      </c>
      <c r="M21" s="141"/>
      <c r="N21" s="141"/>
      <c r="O21" s="141"/>
      <c r="P21" s="141"/>
      <c r="Q21" s="141"/>
      <c r="R21" s="141"/>
      <c r="S21" s="141"/>
      <c r="T21" s="141"/>
      <c r="U21" s="141"/>
      <c r="V21" s="141"/>
      <c r="W21" s="141"/>
      <c r="X21" s="141">
        <v>1</v>
      </c>
      <c r="Y21" s="141">
        <f t="shared" si="0"/>
        <v>1</v>
      </c>
      <c r="Z21" s="184"/>
      <c r="AA21" s="184"/>
      <c r="AB21" s="143"/>
      <c r="AC21" s="184"/>
      <c r="AD21" s="143"/>
      <c r="AE21" s="143"/>
      <c r="AF21" s="184"/>
      <c r="AG21" s="143"/>
      <c r="AH21" s="143"/>
      <c r="AI21" s="143"/>
      <c r="AJ21" s="143"/>
      <c r="AK21" s="143">
        <v>1</v>
      </c>
      <c r="AL21" s="184">
        <f t="shared" si="1"/>
        <v>1</v>
      </c>
      <c r="AM21" s="146" t="s">
        <v>277</v>
      </c>
      <c r="AN21" s="102"/>
      <c r="AO21" s="153"/>
      <c r="AT21" s="154">
        <f>47000*9000</f>
        <v>423000000</v>
      </c>
    </row>
    <row r="22" spans="1:46" s="144" customFormat="1" ht="57">
      <c r="A22" s="362"/>
      <c r="B22" s="364"/>
      <c r="C22" s="356"/>
      <c r="D22" s="359"/>
      <c r="E22" s="359"/>
      <c r="F22" s="356"/>
      <c r="G22" s="227" t="s">
        <v>213</v>
      </c>
      <c r="H22" s="188" t="s">
        <v>214</v>
      </c>
      <c r="I22" s="188" t="s">
        <v>214</v>
      </c>
      <c r="J22" s="356"/>
      <c r="K22" s="356"/>
      <c r="L22" s="142" t="s">
        <v>167</v>
      </c>
      <c r="M22" s="142"/>
      <c r="N22" s="142"/>
      <c r="O22" s="142">
        <v>1</v>
      </c>
      <c r="P22" s="142"/>
      <c r="Q22" s="142"/>
      <c r="R22" s="142"/>
      <c r="S22" s="142"/>
      <c r="T22" s="142"/>
      <c r="U22" s="142"/>
      <c r="V22" s="142"/>
      <c r="W22" s="142"/>
      <c r="X22" s="142"/>
      <c r="Y22" s="141">
        <f t="shared" si="0"/>
        <v>1</v>
      </c>
      <c r="Z22" s="137"/>
      <c r="AA22" s="137"/>
      <c r="AB22" s="191"/>
      <c r="AC22" s="137"/>
      <c r="AD22" s="191"/>
      <c r="AE22" s="191"/>
      <c r="AF22" s="137"/>
      <c r="AG22" s="191"/>
      <c r="AH22" s="191"/>
      <c r="AI22" s="191"/>
      <c r="AJ22" s="191"/>
      <c r="AK22" s="191"/>
      <c r="AL22" s="184">
        <f t="shared" si="1"/>
        <v>0</v>
      </c>
      <c r="AM22" s="192"/>
      <c r="AN22" s="133"/>
      <c r="AO22" s="153"/>
      <c r="AT22" s="154"/>
    </row>
    <row r="23" spans="1:46" s="144" customFormat="1" ht="28.5">
      <c r="A23" s="362"/>
      <c r="B23" s="364"/>
      <c r="C23" s="356"/>
      <c r="D23" s="359"/>
      <c r="E23" s="359"/>
      <c r="F23" s="356"/>
      <c r="G23" s="227" t="s">
        <v>215</v>
      </c>
      <c r="H23" s="188" t="s">
        <v>171</v>
      </c>
      <c r="I23" s="188" t="s">
        <v>172</v>
      </c>
      <c r="J23" s="356"/>
      <c r="K23" s="356"/>
      <c r="L23" s="142" t="s">
        <v>187</v>
      </c>
      <c r="M23" s="142">
        <v>1</v>
      </c>
      <c r="N23" s="142"/>
      <c r="O23" s="142"/>
      <c r="P23" s="142"/>
      <c r="Q23" s="142"/>
      <c r="R23" s="142"/>
      <c r="S23" s="142"/>
      <c r="T23" s="142"/>
      <c r="U23" s="142"/>
      <c r="V23" s="142"/>
      <c r="W23" s="142"/>
      <c r="X23" s="142">
        <v>1</v>
      </c>
      <c r="Y23" s="141">
        <f t="shared" si="0"/>
        <v>2</v>
      </c>
      <c r="Z23" s="137"/>
      <c r="AA23" s="137"/>
      <c r="AB23" s="191"/>
      <c r="AC23" s="137"/>
      <c r="AD23" s="191"/>
      <c r="AE23" s="191"/>
      <c r="AF23" s="137"/>
      <c r="AG23" s="191"/>
      <c r="AH23" s="191">
        <v>1</v>
      </c>
      <c r="AI23" s="191"/>
      <c r="AJ23" s="191"/>
      <c r="AK23" s="191">
        <v>1</v>
      </c>
      <c r="AL23" s="184">
        <f t="shared" si="1"/>
        <v>2</v>
      </c>
      <c r="AM23" s="192" t="s">
        <v>278</v>
      </c>
      <c r="AN23" s="133"/>
      <c r="AO23" s="153"/>
      <c r="AT23" s="154"/>
    </row>
    <row r="24" spans="1:46" s="144" customFormat="1" ht="42.75">
      <c r="A24" s="362"/>
      <c r="B24" s="364"/>
      <c r="C24" s="356"/>
      <c r="D24" s="359"/>
      <c r="E24" s="359"/>
      <c r="F24" s="356"/>
      <c r="G24" s="227" t="s">
        <v>216</v>
      </c>
      <c r="H24" s="188" t="s">
        <v>171</v>
      </c>
      <c r="I24" s="188" t="s">
        <v>172</v>
      </c>
      <c r="J24" s="356"/>
      <c r="K24" s="356"/>
      <c r="L24" s="142" t="s">
        <v>167</v>
      </c>
      <c r="M24" s="142">
        <v>1</v>
      </c>
      <c r="N24" s="142"/>
      <c r="O24" s="142"/>
      <c r="P24" s="142"/>
      <c r="Q24" s="142"/>
      <c r="R24" s="142"/>
      <c r="S24" s="142"/>
      <c r="T24" s="142"/>
      <c r="U24" s="142"/>
      <c r="V24" s="142"/>
      <c r="W24" s="142"/>
      <c r="X24" s="142"/>
      <c r="Y24" s="141">
        <f t="shared" si="0"/>
        <v>1</v>
      </c>
      <c r="Z24" s="137"/>
      <c r="AA24" s="137"/>
      <c r="AB24" s="191"/>
      <c r="AC24" s="137"/>
      <c r="AD24" s="191"/>
      <c r="AE24" s="191"/>
      <c r="AF24" s="137"/>
      <c r="AG24" s="191"/>
      <c r="AH24" s="191"/>
      <c r="AI24" s="191"/>
      <c r="AJ24" s="191"/>
      <c r="AK24" s="191"/>
      <c r="AL24" s="184">
        <f t="shared" si="1"/>
        <v>0</v>
      </c>
      <c r="AM24" s="192"/>
      <c r="AN24" s="133"/>
      <c r="AO24" s="153"/>
      <c r="AT24" s="154"/>
    </row>
    <row r="25" spans="1:46" s="144" customFormat="1" ht="28.5">
      <c r="A25" s="362"/>
      <c r="B25" s="364"/>
      <c r="C25" s="356"/>
      <c r="D25" s="359"/>
      <c r="E25" s="359"/>
      <c r="F25" s="356"/>
      <c r="G25" s="227" t="s">
        <v>217</v>
      </c>
      <c r="H25" s="188" t="s">
        <v>171</v>
      </c>
      <c r="I25" s="188" t="s">
        <v>172</v>
      </c>
      <c r="J25" s="356"/>
      <c r="K25" s="356"/>
      <c r="L25" s="142" t="s">
        <v>138</v>
      </c>
      <c r="M25" s="142">
        <v>1</v>
      </c>
      <c r="N25" s="142">
        <v>1</v>
      </c>
      <c r="O25" s="142">
        <v>1</v>
      </c>
      <c r="P25" s="142">
        <v>1</v>
      </c>
      <c r="Q25" s="142">
        <v>1</v>
      </c>
      <c r="R25" s="142">
        <v>1</v>
      </c>
      <c r="S25" s="142">
        <v>1</v>
      </c>
      <c r="T25" s="142">
        <v>1</v>
      </c>
      <c r="U25" s="142">
        <v>1</v>
      </c>
      <c r="V25" s="142">
        <v>1</v>
      </c>
      <c r="W25" s="142">
        <v>1</v>
      </c>
      <c r="X25" s="142">
        <v>1</v>
      </c>
      <c r="Y25" s="141">
        <f t="shared" si="0"/>
        <v>12</v>
      </c>
      <c r="Z25" s="137">
        <v>1</v>
      </c>
      <c r="AA25" s="137">
        <v>1</v>
      </c>
      <c r="AB25" s="191">
        <v>1</v>
      </c>
      <c r="AC25" s="137">
        <v>1</v>
      </c>
      <c r="AD25" s="191">
        <v>1</v>
      </c>
      <c r="AE25" s="191">
        <v>1</v>
      </c>
      <c r="AF25" s="137">
        <v>1</v>
      </c>
      <c r="AG25" s="191">
        <v>1</v>
      </c>
      <c r="AH25" s="191">
        <v>1</v>
      </c>
      <c r="AI25" s="191">
        <v>1</v>
      </c>
      <c r="AJ25" s="191">
        <v>1</v>
      </c>
      <c r="AK25" s="191">
        <v>1</v>
      </c>
      <c r="AL25" s="184">
        <f t="shared" si="1"/>
        <v>12</v>
      </c>
      <c r="AM25" s="192" t="s">
        <v>270</v>
      </c>
      <c r="AN25" s="133"/>
      <c r="AO25" s="153"/>
      <c r="AT25" s="154"/>
    </row>
    <row r="26" spans="1:46" s="144" customFormat="1" ht="28.5">
      <c r="A26" s="270"/>
      <c r="B26" s="365"/>
      <c r="C26" s="357"/>
      <c r="D26" s="360"/>
      <c r="E26" s="360"/>
      <c r="F26" s="357"/>
      <c r="G26" s="227" t="s">
        <v>218</v>
      </c>
      <c r="H26" s="188" t="s">
        <v>169</v>
      </c>
      <c r="I26" s="188" t="s">
        <v>169</v>
      </c>
      <c r="J26" s="357"/>
      <c r="K26" s="357"/>
      <c r="L26" s="142" t="s">
        <v>187</v>
      </c>
      <c r="M26" s="142"/>
      <c r="N26" s="142"/>
      <c r="O26" s="142">
        <v>1</v>
      </c>
      <c r="P26" s="142"/>
      <c r="Q26" s="142"/>
      <c r="R26" s="142"/>
      <c r="S26" s="142"/>
      <c r="T26" s="142"/>
      <c r="U26" s="142">
        <v>1</v>
      </c>
      <c r="V26" s="142"/>
      <c r="W26" s="142"/>
      <c r="X26" s="142"/>
      <c r="Y26" s="141">
        <f t="shared" si="0"/>
        <v>2</v>
      </c>
      <c r="Z26" s="137"/>
      <c r="AA26" s="137"/>
      <c r="AB26" s="191"/>
      <c r="AC26" s="137"/>
      <c r="AD26" s="191"/>
      <c r="AE26" s="191"/>
      <c r="AF26" s="137"/>
      <c r="AG26" s="191"/>
      <c r="AH26" s="191">
        <v>1</v>
      </c>
      <c r="AI26" s="191"/>
      <c r="AJ26" s="191"/>
      <c r="AK26" s="191"/>
      <c r="AL26" s="184">
        <f t="shared" si="1"/>
        <v>1</v>
      </c>
      <c r="AM26" s="192" t="s">
        <v>265</v>
      </c>
      <c r="AN26" s="133"/>
      <c r="AO26" s="153"/>
      <c r="AT26" s="154"/>
    </row>
    <row r="27" spans="1:46" s="144" customFormat="1" ht="29.25">
      <c r="A27" s="232" t="s">
        <v>219</v>
      </c>
      <c r="B27" s="363" t="s">
        <v>220</v>
      </c>
      <c r="C27" s="355" t="s">
        <v>221</v>
      </c>
      <c r="D27" s="358" t="s">
        <v>222</v>
      </c>
      <c r="E27" s="358" t="s">
        <v>223</v>
      </c>
      <c r="F27" s="355" t="s">
        <v>224</v>
      </c>
      <c r="G27" s="222" t="s">
        <v>225</v>
      </c>
      <c r="H27" s="188" t="s">
        <v>171</v>
      </c>
      <c r="I27" s="188" t="s">
        <v>172</v>
      </c>
      <c r="J27" s="355" t="s">
        <v>226</v>
      </c>
      <c r="K27" s="355" t="s">
        <v>184</v>
      </c>
      <c r="L27" s="142" t="s">
        <v>167</v>
      </c>
      <c r="M27" s="142"/>
      <c r="N27" s="142"/>
      <c r="O27" s="142"/>
      <c r="P27" s="142"/>
      <c r="Q27" s="142"/>
      <c r="R27" s="142"/>
      <c r="S27" s="142"/>
      <c r="T27" s="142"/>
      <c r="U27" s="142"/>
      <c r="V27" s="142"/>
      <c r="W27" s="142"/>
      <c r="X27" s="142">
        <v>1</v>
      </c>
      <c r="Y27" s="141">
        <f t="shared" si="0"/>
        <v>1</v>
      </c>
      <c r="Z27" s="137"/>
      <c r="AA27" s="137"/>
      <c r="AB27" s="137"/>
      <c r="AC27" s="137"/>
      <c r="AD27" s="137"/>
      <c r="AE27" s="137"/>
      <c r="AF27" s="137"/>
      <c r="AG27" s="137"/>
      <c r="AH27" s="137"/>
      <c r="AI27" s="137"/>
      <c r="AJ27" s="137"/>
      <c r="AK27" s="137">
        <v>1</v>
      </c>
      <c r="AL27" s="184">
        <f t="shared" si="1"/>
        <v>1</v>
      </c>
      <c r="AM27" s="200" t="s">
        <v>227</v>
      </c>
      <c r="AN27" s="132"/>
      <c r="AO27" s="153"/>
    </row>
    <row r="28" spans="1:46" s="144" customFormat="1" ht="42.75">
      <c r="A28" s="362"/>
      <c r="B28" s="364"/>
      <c r="C28" s="356"/>
      <c r="D28" s="359"/>
      <c r="E28" s="359"/>
      <c r="F28" s="356"/>
      <c r="G28" s="225" t="s">
        <v>228</v>
      </c>
      <c r="H28" s="188" t="s">
        <v>229</v>
      </c>
      <c r="I28" s="188" t="s">
        <v>229</v>
      </c>
      <c r="J28" s="356"/>
      <c r="K28" s="356"/>
      <c r="L28" s="142" t="s">
        <v>187</v>
      </c>
      <c r="M28" s="142"/>
      <c r="N28" s="142"/>
      <c r="O28" s="142"/>
      <c r="P28" s="142"/>
      <c r="Q28" s="142"/>
      <c r="R28" s="142">
        <v>1</v>
      </c>
      <c r="S28" s="142">
        <v>1</v>
      </c>
      <c r="T28" s="142"/>
      <c r="U28" s="142"/>
      <c r="V28" s="142"/>
      <c r="W28" s="142"/>
      <c r="X28" s="142"/>
      <c r="Y28" s="141">
        <f t="shared" si="0"/>
        <v>2</v>
      </c>
      <c r="Z28" s="137"/>
      <c r="AA28" s="137"/>
      <c r="AB28" s="137"/>
      <c r="AC28" s="137"/>
      <c r="AD28" s="137"/>
      <c r="AE28" s="137"/>
      <c r="AF28" s="137">
        <v>1</v>
      </c>
      <c r="AG28" s="137"/>
      <c r="AH28" s="137"/>
      <c r="AI28" s="137"/>
      <c r="AJ28" s="137"/>
      <c r="AK28" s="137"/>
      <c r="AL28" s="184">
        <f t="shared" si="1"/>
        <v>1</v>
      </c>
      <c r="AM28" s="147" t="s">
        <v>230</v>
      </c>
      <c r="AN28" s="132"/>
      <c r="AO28" s="153"/>
    </row>
    <row r="29" spans="1:46" s="144" customFormat="1" ht="28.5">
      <c r="A29" s="362"/>
      <c r="B29" s="364"/>
      <c r="C29" s="356"/>
      <c r="D29" s="359"/>
      <c r="E29" s="359"/>
      <c r="F29" s="356"/>
      <c r="G29" s="222" t="s">
        <v>231</v>
      </c>
      <c r="H29" s="188" t="s">
        <v>171</v>
      </c>
      <c r="I29" s="188" t="s">
        <v>172</v>
      </c>
      <c r="J29" s="356"/>
      <c r="K29" s="356"/>
      <c r="L29" s="142" t="s">
        <v>138</v>
      </c>
      <c r="M29" s="142">
        <v>1</v>
      </c>
      <c r="N29" s="142">
        <v>1</v>
      </c>
      <c r="O29" s="142">
        <v>1</v>
      </c>
      <c r="P29" s="142">
        <v>1</v>
      </c>
      <c r="Q29" s="142">
        <v>1</v>
      </c>
      <c r="R29" s="142">
        <v>1</v>
      </c>
      <c r="S29" s="142">
        <v>1</v>
      </c>
      <c r="T29" s="142">
        <v>1</v>
      </c>
      <c r="U29" s="142">
        <v>1</v>
      </c>
      <c r="V29" s="142">
        <v>1</v>
      </c>
      <c r="W29" s="142">
        <v>1</v>
      </c>
      <c r="X29" s="142">
        <v>1</v>
      </c>
      <c r="Y29" s="141">
        <f t="shared" si="0"/>
        <v>12</v>
      </c>
      <c r="Z29" s="137">
        <v>1</v>
      </c>
      <c r="AA29" s="137">
        <v>1</v>
      </c>
      <c r="AB29" s="137">
        <v>1</v>
      </c>
      <c r="AC29" s="137">
        <v>1</v>
      </c>
      <c r="AD29" s="137">
        <v>1</v>
      </c>
      <c r="AE29" s="137">
        <v>1</v>
      </c>
      <c r="AF29" s="137">
        <v>1</v>
      </c>
      <c r="AG29" s="137">
        <v>1</v>
      </c>
      <c r="AH29" s="137">
        <v>1</v>
      </c>
      <c r="AI29" s="137">
        <v>1</v>
      </c>
      <c r="AJ29" s="137">
        <v>1</v>
      </c>
      <c r="AK29" s="137">
        <v>1</v>
      </c>
      <c r="AL29" s="184">
        <f t="shared" si="1"/>
        <v>12</v>
      </c>
      <c r="AM29" s="147" t="s">
        <v>271</v>
      </c>
      <c r="AN29" s="132"/>
      <c r="AO29" s="153"/>
    </row>
    <row r="30" spans="1:46" s="144" customFormat="1" ht="42.75">
      <c r="A30" s="362"/>
      <c r="B30" s="364"/>
      <c r="C30" s="356"/>
      <c r="D30" s="359"/>
      <c r="E30" s="359"/>
      <c r="F30" s="356"/>
      <c r="G30" s="225" t="s">
        <v>232</v>
      </c>
      <c r="H30" s="188" t="s">
        <v>233</v>
      </c>
      <c r="I30" s="188" t="s">
        <v>172</v>
      </c>
      <c r="J30" s="356"/>
      <c r="K30" s="356"/>
      <c r="L30" s="142" t="s">
        <v>187</v>
      </c>
      <c r="M30" s="142"/>
      <c r="N30" s="142"/>
      <c r="O30" s="142"/>
      <c r="P30" s="142"/>
      <c r="Q30" s="142"/>
      <c r="R30" s="142">
        <v>1</v>
      </c>
      <c r="S30" s="142"/>
      <c r="T30" s="142"/>
      <c r="U30" s="142"/>
      <c r="V30" s="142"/>
      <c r="W30" s="142"/>
      <c r="X30" s="142">
        <v>1</v>
      </c>
      <c r="Y30" s="141">
        <f t="shared" si="0"/>
        <v>2</v>
      </c>
      <c r="Z30" s="137"/>
      <c r="AA30" s="137"/>
      <c r="AB30" s="137"/>
      <c r="AC30" s="137"/>
      <c r="AD30" s="137"/>
      <c r="AE30" s="137">
        <v>1</v>
      </c>
      <c r="AF30" s="137"/>
      <c r="AG30" s="137"/>
      <c r="AH30" s="137"/>
      <c r="AI30" s="137"/>
      <c r="AJ30" s="137"/>
      <c r="AK30" s="137"/>
      <c r="AL30" s="184">
        <f t="shared" si="1"/>
        <v>1</v>
      </c>
      <c r="AM30" s="147" t="s">
        <v>272</v>
      </c>
      <c r="AN30" s="132"/>
      <c r="AO30" s="153"/>
    </row>
    <row r="31" spans="1:46" s="144" customFormat="1" ht="42.75">
      <c r="A31" s="362"/>
      <c r="B31" s="364"/>
      <c r="C31" s="356"/>
      <c r="D31" s="359"/>
      <c r="E31" s="359"/>
      <c r="F31" s="356"/>
      <c r="G31" s="225" t="s">
        <v>234</v>
      </c>
      <c r="H31" s="188" t="s">
        <v>233</v>
      </c>
      <c r="I31" s="188" t="s">
        <v>172</v>
      </c>
      <c r="J31" s="356"/>
      <c r="K31" s="356"/>
      <c r="L31" s="142" t="s">
        <v>187</v>
      </c>
      <c r="M31" s="142"/>
      <c r="N31" s="142"/>
      <c r="O31" s="142"/>
      <c r="P31" s="142"/>
      <c r="Q31" s="142"/>
      <c r="R31" s="142">
        <v>1</v>
      </c>
      <c r="S31" s="142"/>
      <c r="T31" s="142"/>
      <c r="U31" s="142"/>
      <c r="V31" s="142"/>
      <c r="W31" s="142"/>
      <c r="X31" s="142">
        <v>1</v>
      </c>
      <c r="Y31" s="141">
        <f t="shared" si="0"/>
        <v>2</v>
      </c>
      <c r="Z31" s="137"/>
      <c r="AA31" s="137"/>
      <c r="AB31" s="137"/>
      <c r="AC31" s="137"/>
      <c r="AD31" s="137"/>
      <c r="AE31" s="137"/>
      <c r="AF31" s="137"/>
      <c r="AG31" s="137"/>
      <c r="AH31" s="137"/>
      <c r="AI31" s="137"/>
      <c r="AJ31" s="137"/>
      <c r="AK31" s="137">
        <v>1</v>
      </c>
      <c r="AL31" s="184">
        <f t="shared" si="1"/>
        <v>1</v>
      </c>
      <c r="AM31" s="147" t="s">
        <v>272</v>
      </c>
      <c r="AN31" s="132"/>
      <c r="AO31" s="153"/>
    </row>
    <row r="32" spans="1:46" s="144" customFormat="1" ht="57">
      <c r="A32" s="270"/>
      <c r="B32" s="365"/>
      <c r="C32" s="357"/>
      <c r="D32" s="360"/>
      <c r="E32" s="360"/>
      <c r="F32" s="357"/>
      <c r="G32" s="225" t="s">
        <v>235</v>
      </c>
      <c r="H32" s="188" t="s">
        <v>233</v>
      </c>
      <c r="I32" s="188" t="s">
        <v>172</v>
      </c>
      <c r="J32" s="357"/>
      <c r="K32" s="357"/>
      <c r="L32" s="142" t="s">
        <v>167</v>
      </c>
      <c r="M32" s="142"/>
      <c r="N32" s="142"/>
      <c r="O32" s="142"/>
      <c r="P32" s="142"/>
      <c r="Q32" s="142"/>
      <c r="R32" s="142">
        <v>1</v>
      </c>
      <c r="S32" s="142"/>
      <c r="T32" s="142"/>
      <c r="U32" s="142"/>
      <c r="V32" s="142"/>
      <c r="W32" s="142"/>
      <c r="X32" s="142"/>
      <c r="Y32" s="141">
        <f t="shared" si="0"/>
        <v>1</v>
      </c>
      <c r="Z32" s="137"/>
      <c r="AA32" s="137"/>
      <c r="AB32" s="137"/>
      <c r="AC32" s="137"/>
      <c r="AD32" s="137">
        <v>1</v>
      </c>
      <c r="AE32" s="137"/>
      <c r="AF32" s="137"/>
      <c r="AG32" s="137"/>
      <c r="AH32" s="137"/>
      <c r="AI32" s="137"/>
      <c r="AJ32" s="137"/>
      <c r="AK32" s="137"/>
      <c r="AL32" s="184">
        <f t="shared" si="1"/>
        <v>1</v>
      </c>
      <c r="AM32" s="147" t="s">
        <v>274</v>
      </c>
      <c r="AN32" s="132"/>
      <c r="AO32" s="153"/>
    </row>
    <row r="33" spans="1:45" s="144" customFormat="1" ht="28.5">
      <c r="A33" s="366" t="s">
        <v>236</v>
      </c>
      <c r="B33" s="363" t="s">
        <v>237</v>
      </c>
      <c r="C33" s="358" t="s">
        <v>238</v>
      </c>
      <c r="D33" s="358" t="s">
        <v>239</v>
      </c>
      <c r="E33" s="149" t="s">
        <v>240</v>
      </c>
      <c r="F33" s="355" t="s">
        <v>195</v>
      </c>
      <c r="G33" s="222" t="s">
        <v>241</v>
      </c>
      <c r="H33" s="188" t="s">
        <v>233</v>
      </c>
      <c r="I33" s="188" t="s">
        <v>229</v>
      </c>
      <c r="J33" s="355" t="s">
        <v>242</v>
      </c>
      <c r="K33" s="355" t="s">
        <v>184</v>
      </c>
      <c r="L33" s="142" t="s">
        <v>167</v>
      </c>
      <c r="M33" s="142"/>
      <c r="N33" s="142"/>
      <c r="O33" s="142"/>
      <c r="P33" s="142"/>
      <c r="Q33" s="142"/>
      <c r="R33" s="142"/>
      <c r="S33" s="142">
        <v>1</v>
      </c>
      <c r="T33" s="142"/>
      <c r="U33" s="142"/>
      <c r="V33" s="142"/>
      <c r="W33" s="142"/>
      <c r="X33" s="142"/>
      <c r="Y33" s="141">
        <f t="shared" si="0"/>
        <v>1</v>
      </c>
      <c r="Z33" s="137"/>
      <c r="AA33" s="137"/>
      <c r="AB33" s="137"/>
      <c r="AC33" s="137"/>
      <c r="AD33" s="137"/>
      <c r="AE33" s="137"/>
      <c r="AF33" s="137">
        <v>1</v>
      </c>
      <c r="AG33" s="137"/>
      <c r="AH33" s="137"/>
      <c r="AI33" s="137"/>
      <c r="AJ33" s="137"/>
      <c r="AK33" s="137"/>
      <c r="AL33" s="184">
        <f t="shared" si="1"/>
        <v>1</v>
      </c>
      <c r="AM33" s="228" t="s">
        <v>243</v>
      </c>
      <c r="AN33" s="132"/>
      <c r="AO33" s="153"/>
    </row>
    <row r="34" spans="1:45" s="144" customFormat="1" ht="28.5">
      <c r="A34" s="367"/>
      <c r="B34" s="364"/>
      <c r="C34" s="359"/>
      <c r="D34" s="359"/>
      <c r="E34" s="149"/>
      <c r="F34" s="356"/>
      <c r="G34" s="222" t="s">
        <v>244</v>
      </c>
      <c r="H34" s="188" t="s">
        <v>245</v>
      </c>
      <c r="I34" s="188" t="s">
        <v>246</v>
      </c>
      <c r="J34" s="356"/>
      <c r="K34" s="356"/>
      <c r="L34" s="142" t="s">
        <v>167</v>
      </c>
      <c r="M34" s="142"/>
      <c r="N34" s="142"/>
      <c r="O34" s="142"/>
      <c r="P34" s="142"/>
      <c r="Q34" s="142"/>
      <c r="R34" s="142">
        <v>1</v>
      </c>
      <c r="S34" s="142"/>
      <c r="T34" s="142"/>
      <c r="U34" s="142"/>
      <c r="V34" s="142"/>
      <c r="W34" s="142"/>
      <c r="X34" s="142"/>
      <c r="Y34" s="141">
        <f t="shared" si="0"/>
        <v>1</v>
      </c>
      <c r="Z34" s="137"/>
      <c r="AA34" s="137"/>
      <c r="AB34" s="137"/>
      <c r="AC34" s="137"/>
      <c r="AD34" s="137"/>
      <c r="AE34" s="137"/>
      <c r="AF34" s="137"/>
      <c r="AG34" s="137"/>
      <c r="AH34" s="137"/>
      <c r="AI34" s="137">
        <v>1</v>
      </c>
      <c r="AJ34" s="137"/>
      <c r="AK34" s="137"/>
      <c r="AL34" s="184">
        <f t="shared" si="1"/>
        <v>1</v>
      </c>
      <c r="AM34" s="228" t="s">
        <v>273</v>
      </c>
      <c r="AN34" s="132"/>
      <c r="AO34" s="153"/>
    </row>
    <row r="35" spans="1:45" s="144" customFormat="1" ht="15">
      <c r="A35" s="368"/>
      <c r="B35" s="365"/>
      <c r="C35" s="360"/>
      <c r="D35" s="360"/>
      <c r="E35" s="149"/>
      <c r="F35" s="357"/>
      <c r="G35" s="222" t="s">
        <v>247</v>
      </c>
      <c r="H35" s="188" t="s">
        <v>246</v>
      </c>
      <c r="I35" s="188" t="s">
        <v>246</v>
      </c>
      <c r="J35" s="357"/>
      <c r="K35" s="357"/>
      <c r="L35" s="142" t="s">
        <v>167</v>
      </c>
      <c r="M35" s="142"/>
      <c r="N35" s="142"/>
      <c r="O35" s="142"/>
      <c r="P35" s="142"/>
      <c r="Q35" s="142"/>
      <c r="R35" s="142">
        <v>1</v>
      </c>
      <c r="S35" s="142"/>
      <c r="T35" s="142"/>
      <c r="U35" s="142"/>
      <c r="V35" s="142"/>
      <c r="W35" s="142"/>
      <c r="X35" s="142"/>
      <c r="Y35" s="141">
        <f t="shared" si="0"/>
        <v>1</v>
      </c>
      <c r="Z35" s="137"/>
      <c r="AA35" s="137"/>
      <c r="AB35" s="137"/>
      <c r="AC35" s="137"/>
      <c r="AD35" s="137"/>
      <c r="AE35" s="137"/>
      <c r="AF35" s="137"/>
      <c r="AG35" s="137"/>
      <c r="AH35" s="137"/>
      <c r="AI35" s="137"/>
      <c r="AJ35" s="137"/>
      <c r="AK35" s="137"/>
      <c r="AL35" s="184">
        <f t="shared" si="1"/>
        <v>0</v>
      </c>
      <c r="AM35" s="228"/>
      <c r="AN35" s="132"/>
      <c r="AO35" s="153"/>
    </row>
    <row r="36" spans="1:45">
      <c r="A36" s="353" t="s">
        <v>248</v>
      </c>
      <c r="B36" s="361" t="s">
        <v>249</v>
      </c>
      <c r="C36" s="353" t="s">
        <v>250</v>
      </c>
      <c r="D36" s="353" t="s">
        <v>251</v>
      </c>
      <c r="E36" s="353" t="s">
        <v>252</v>
      </c>
      <c r="F36" s="354" t="s">
        <v>253</v>
      </c>
      <c r="G36" s="223" t="s">
        <v>254</v>
      </c>
      <c r="H36" s="188" t="s">
        <v>171</v>
      </c>
      <c r="I36" s="140" t="s">
        <v>172</v>
      </c>
      <c r="J36" s="355" t="s">
        <v>255</v>
      </c>
      <c r="K36" s="355" t="s">
        <v>256</v>
      </c>
      <c r="L36" s="187" t="s">
        <v>72</v>
      </c>
      <c r="M36" s="187"/>
      <c r="N36" s="187"/>
      <c r="O36" s="187"/>
      <c r="P36" s="187"/>
      <c r="Q36" s="187"/>
      <c r="R36" s="187"/>
      <c r="S36" s="187">
        <v>1</v>
      </c>
      <c r="T36" s="187"/>
      <c r="U36" s="187"/>
      <c r="V36" s="187"/>
      <c r="W36" s="187"/>
      <c r="X36" s="187">
        <v>1</v>
      </c>
      <c r="Y36" s="141">
        <f t="shared" si="0"/>
        <v>2</v>
      </c>
      <c r="Z36" s="184"/>
      <c r="AA36" s="184"/>
      <c r="AB36" s="184"/>
      <c r="AC36" s="184"/>
      <c r="AD36" s="101"/>
      <c r="AE36" s="184"/>
      <c r="AF36" s="101">
        <v>1</v>
      </c>
      <c r="AG36" s="101"/>
      <c r="AH36" s="101"/>
      <c r="AI36" s="184"/>
      <c r="AJ36" s="184"/>
      <c r="AK36" s="184">
        <v>1</v>
      </c>
      <c r="AL36" s="184">
        <f t="shared" si="1"/>
        <v>2</v>
      </c>
      <c r="AM36" s="229" t="s">
        <v>257</v>
      </c>
      <c r="AN36" s="103"/>
      <c r="AP36" s="155"/>
      <c r="AQ36" s="155"/>
      <c r="AR36" s="155"/>
      <c r="AS36" s="155"/>
    </row>
    <row r="37" spans="1:45">
      <c r="A37" s="353"/>
      <c r="B37" s="361"/>
      <c r="C37" s="353"/>
      <c r="D37" s="353"/>
      <c r="E37" s="353"/>
      <c r="F37" s="354"/>
      <c r="G37" s="223" t="s">
        <v>258</v>
      </c>
      <c r="H37" s="140" t="s">
        <v>172</v>
      </c>
      <c r="I37" s="140" t="s">
        <v>172</v>
      </c>
      <c r="J37" s="356"/>
      <c r="K37" s="356"/>
      <c r="L37" s="189" t="s">
        <v>167</v>
      </c>
      <c r="M37" s="189"/>
      <c r="N37" s="189"/>
      <c r="O37" s="189">
        <v>1</v>
      </c>
      <c r="P37" s="189"/>
      <c r="Q37" s="189"/>
      <c r="R37" s="189"/>
      <c r="S37" s="189"/>
      <c r="T37" s="189"/>
      <c r="U37" s="189"/>
      <c r="V37" s="189"/>
      <c r="W37" s="189"/>
      <c r="X37" s="189"/>
      <c r="Y37" s="141">
        <f t="shared" si="0"/>
        <v>1</v>
      </c>
      <c r="Z37" s="184"/>
      <c r="AA37" s="184"/>
      <c r="AB37" s="184">
        <v>1</v>
      </c>
      <c r="AC37" s="184"/>
      <c r="AD37" s="101"/>
      <c r="AE37" s="184"/>
      <c r="AF37" s="101"/>
      <c r="AG37" s="101"/>
      <c r="AH37" s="101"/>
      <c r="AI37" s="184"/>
      <c r="AJ37" s="184"/>
      <c r="AK37" s="184"/>
      <c r="AL37" s="184">
        <f t="shared" si="1"/>
        <v>1</v>
      </c>
      <c r="AM37" s="198"/>
      <c r="AN37" s="193"/>
      <c r="AP37" s="155"/>
      <c r="AQ37" s="155"/>
      <c r="AR37" s="155"/>
      <c r="AS37" s="155"/>
    </row>
    <row r="38" spans="1:45">
      <c r="A38" s="353"/>
      <c r="B38" s="361"/>
      <c r="C38" s="353"/>
      <c r="D38" s="353"/>
      <c r="E38" s="353"/>
      <c r="F38" s="354"/>
      <c r="G38" s="223" t="s">
        <v>259</v>
      </c>
      <c r="H38" s="140" t="s">
        <v>172</v>
      </c>
      <c r="I38" s="140" t="s">
        <v>172</v>
      </c>
      <c r="J38" s="356"/>
      <c r="K38" s="356"/>
      <c r="L38" s="189" t="s">
        <v>167</v>
      </c>
      <c r="M38" s="189"/>
      <c r="N38" s="189"/>
      <c r="O38" s="189">
        <v>1</v>
      </c>
      <c r="P38" s="189"/>
      <c r="Q38" s="189"/>
      <c r="R38" s="189"/>
      <c r="S38" s="189"/>
      <c r="T38" s="189"/>
      <c r="U38" s="189"/>
      <c r="V38" s="189"/>
      <c r="W38" s="189"/>
      <c r="X38" s="189"/>
      <c r="Y38" s="141">
        <f t="shared" si="0"/>
        <v>1</v>
      </c>
      <c r="Z38" s="184"/>
      <c r="AA38" s="184"/>
      <c r="AB38" s="184"/>
      <c r="AC38" s="184"/>
      <c r="AD38" s="101"/>
      <c r="AE38" s="184"/>
      <c r="AF38" s="101"/>
      <c r="AG38" s="101"/>
      <c r="AH38" s="101"/>
      <c r="AI38" s="184"/>
      <c r="AJ38" s="184"/>
      <c r="AK38" s="184"/>
      <c r="AL38" s="184">
        <f t="shared" si="1"/>
        <v>0</v>
      </c>
      <c r="AM38" s="198"/>
      <c r="AN38" s="193"/>
      <c r="AP38" s="155"/>
      <c r="AQ38" s="155"/>
      <c r="AR38" s="155"/>
      <c r="AS38" s="155"/>
    </row>
    <row r="39" spans="1:45">
      <c r="A39" s="353"/>
      <c r="B39" s="361"/>
      <c r="C39" s="353"/>
      <c r="D39" s="353"/>
      <c r="E39" s="353"/>
      <c r="F39" s="354"/>
      <c r="G39" s="223" t="s">
        <v>260</v>
      </c>
      <c r="H39" s="140" t="s">
        <v>172</v>
      </c>
      <c r="I39" s="140" t="s">
        <v>172</v>
      </c>
      <c r="J39" s="357"/>
      <c r="K39" s="357"/>
      <c r="L39" s="189" t="s">
        <v>167</v>
      </c>
      <c r="M39" s="195"/>
      <c r="N39" s="195"/>
      <c r="O39" s="195">
        <v>1</v>
      </c>
      <c r="P39" s="195"/>
      <c r="Q39" s="195"/>
      <c r="R39" s="195"/>
      <c r="S39" s="195"/>
      <c r="T39" s="195"/>
      <c r="U39" s="195"/>
      <c r="V39" s="189"/>
      <c r="W39" s="189"/>
      <c r="X39" s="189"/>
      <c r="Y39" s="142">
        <f t="shared" si="0"/>
        <v>1</v>
      </c>
      <c r="Z39" s="137"/>
      <c r="AA39" s="137"/>
      <c r="AB39" s="137"/>
      <c r="AC39" s="137"/>
      <c r="AD39" s="132"/>
      <c r="AE39" s="137"/>
      <c r="AF39" s="132"/>
      <c r="AG39" s="132"/>
      <c r="AH39" s="132"/>
      <c r="AI39" s="137"/>
      <c r="AJ39" s="137"/>
      <c r="AK39" s="137"/>
      <c r="AL39" s="137">
        <f t="shared" si="1"/>
        <v>0</v>
      </c>
      <c r="AM39" s="198"/>
      <c r="AN39" s="193"/>
      <c r="AP39" s="155"/>
      <c r="AQ39" s="155"/>
      <c r="AR39" s="155"/>
      <c r="AS39" s="155"/>
    </row>
    <row r="40" spans="1:45" ht="15">
      <c r="A40" s="156" t="s">
        <v>261</v>
      </c>
      <c r="B40" s="157"/>
      <c r="C40" s="157"/>
      <c r="D40" s="157"/>
      <c r="E40" s="158"/>
      <c r="F40" s="202"/>
      <c r="G40" s="178" t="s">
        <v>262</v>
      </c>
      <c r="H40" s="194"/>
      <c r="I40" s="194"/>
      <c r="J40" s="157"/>
      <c r="K40" s="178"/>
      <c r="L40" s="210" t="s">
        <v>263</v>
      </c>
      <c r="M40" s="347">
        <f>SUM(M6:O39)</f>
        <v>25</v>
      </c>
      <c r="N40" s="348"/>
      <c r="O40" s="348"/>
      <c r="P40" s="348">
        <f t="shared" ref="P40" si="2">SUM(P6:R39)</f>
        <v>24</v>
      </c>
      <c r="Q40" s="348"/>
      <c r="R40" s="348"/>
      <c r="S40" s="348">
        <f t="shared" ref="S40" si="3">SUM(S6:U39)</f>
        <v>25</v>
      </c>
      <c r="T40" s="348"/>
      <c r="U40" s="349"/>
      <c r="V40" s="348">
        <f t="shared" ref="V40" si="4">SUM(V6:X39)</f>
        <v>25</v>
      </c>
      <c r="W40" s="348"/>
      <c r="X40" s="348"/>
      <c r="Y40" s="221">
        <f>SUM(Y6:Y39)</f>
        <v>99</v>
      </c>
      <c r="Z40" s="350">
        <f>SUM(Z6:AB39)</f>
        <v>19</v>
      </c>
      <c r="AA40" s="350"/>
      <c r="AB40" s="350"/>
      <c r="AC40" s="350">
        <f t="shared" ref="AC40" si="5">SUM(AC6:AE39)</f>
        <v>19</v>
      </c>
      <c r="AD40" s="350"/>
      <c r="AE40" s="350"/>
      <c r="AF40" s="350">
        <f t="shared" ref="AF40" si="6">SUM(AF6:AH39)</f>
        <v>24</v>
      </c>
      <c r="AG40" s="350"/>
      <c r="AH40" s="350"/>
      <c r="AI40" s="350">
        <f t="shared" ref="AI40" si="7">SUM(AI6:AK39)</f>
        <v>22</v>
      </c>
      <c r="AJ40" s="350"/>
      <c r="AK40" s="351"/>
      <c r="AL40" s="219">
        <f t="shared" si="1"/>
        <v>84</v>
      </c>
      <c r="AM40" s="159"/>
      <c r="AN40" s="160"/>
      <c r="AO40" s="161"/>
      <c r="AP40" s="162"/>
    </row>
    <row r="41" spans="1:45" ht="30.75" customHeight="1">
      <c r="A41" s="213"/>
      <c r="B41" s="155"/>
      <c r="C41" s="155"/>
      <c r="D41" s="155"/>
      <c r="E41" s="214"/>
      <c r="F41" s="215"/>
      <c r="G41" s="216"/>
      <c r="H41" s="217"/>
      <c r="I41" s="217"/>
      <c r="J41" s="155"/>
      <c r="K41" s="216"/>
      <c r="L41" s="164"/>
      <c r="M41" s="148"/>
      <c r="N41" s="148"/>
      <c r="O41" s="148"/>
      <c r="P41" s="148"/>
      <c r="Q41" s="148"/>
      <c r="R41" s="148"/>
      <c r="S41" s="148"/>
      <c r="T41" s="148"/>
      <c r="U41" s="148"/>
      <c r="V41" s="148"/>
      <c r="W41" s="148"/>
      <c r="Y41" s="230" t="s">
        <v>282</v>
      </c>
      <c r="Z41" s="345">
        <f>Z40/M40</f>
        <v>0.76</v>
      </c>
      <c r="AA41" s="346"/>
      <c r="AB41" s="346"/>
      <c r="AC41" s="341">
        <f t="shared" ref="AC41" si="8">AC40/P40</f>
        <v>0.79166666666666663</v>
      </c>
      <c r="AD41" s="341"/>
      <c r="AE41" s="341"/>
      <c r="AF41" s="342">
        <f t="shared" ref="AF41" si="9">AF40/S40</f>
        <v>0.96</v>
      </c>
      <c r="AG41" s="342"/>
      <c r="AH41" s="343"/>
      <c r="AI41" s="344">
        <f t="shared" ref="AI41" si="10">AI40/V40</f>
        <v>0.88</v>
      </c>
      <c r="AJ41" s="344"/>
      <c r="AK41" s="344"/>
      <c r="AL41" s="218"/>
      <c r="AM41" s="164"/>
      <c r="AN41" s="165"/>
      <c r="AO41" s="161"/>
      <c r="AP41" s="162"/>
    </row>
    <row r="42" spans="1:45" ht="15">
      <c r="A42" s="166" t="s">
        <v>264</v>
      </c>
      <c r="B42" s="167"/>
      <c r="C42" s="168"/>
      <c r="D42" s="168"/>
      <c r="E42" s="169"/>
      <c r="F42" s="203"/>
      <c r="G42" s="220"/>
      <c r="H42" s="169"/>
      <c r="I42" s="170"/>
      <c r="J42" s="171"/>
      <c r="K42" s="170"/>
      <c r="L42" s="172"/>
      <c r="M42" s="172"/>
      <c r="N42" s="172"/>
      <c r="O42" s="172"/>
      <c r="P42" s="172"/>
      <c r="Q42" s="172"/>
      <c r="R42" s="172"/>
      <c r="S42" s="172"/>
      <c r="T42" s="172"/>
      <c r="U42" s="172"/>
      <c r="V42" s="172"/>
      <c r="W42" s="172"/>
      <c r="X42" s="172"/>
      <c r="Y42" s="231" t="s">
        <v>281</v>
      </c>
      <c r="Z42" s="340">
        <f>+AL40/Y40</f>
        <v>0.84848484848484851</v>
      </c>
      <c r="AA42" s="340"/>
      <c r="AB42" s="340"/>
      <c r="AC42" s="340"/>
      <c r="AD42" s="340"/>
      <c r="AE42" s="340"/>
      <c r="AF42" s="340"/>
      <c r="AG42" s="340"/>
      <c r="AH42" s="340"/>
      <c r="AI42" s="340"/>
      <c r="AJ42" s="340"/>
      <c r="AK42" s="340"/>
      <c r="AL42" s="171"/>
      <c r="AM42" s="173"/>
      <c r="AN42" s="174"/>
      <c r="AO42" s="161"/>
      <c r="AP42" s="162"/>
    </row>
    <row r="43" spans="1:45" ht="20.100000000000001" customHeight="1">
      <c r="L43" s="372"/>
      <c r="M43" s="206"/>
      <c r="N43" s="206"/>
      <c r="O43" s="206"/>
      <c r="P43" s="206"/>
      <c r="Q43" s="206"/>
      <c r="R43" s="206"/>
      <c r="S43" s="206"/>
      <c r="T43" s="206"/>
      <c r="U43" s="206"/>
      <c r="V43" s="206"/>
      <c r="W43" s="206"/>
      <c r="X43" s="206"/>
      <c r="Y43" s="206"/>
    </row>
    <row r="44" spans="1:45" ht="20.100000000000001" customHeight="1">
      <c r="L44" s="372"/>
      <c r="M44" s="206"/>
      <c r="N44" s="206"/>
      <c r="O44" s="206"/>
      <c r="P44" s="206"/>
      <c r="Q44" s="206"/>
      <c r="R44" s="206"/>
      <c r="S44" s="206"/>
      <c r="T44" s="206"/>
      <c r="U44" s="206"/>
      <c r="V44" s="206"/>
      <c r="W44" s="206"/>
      <c r="X44" s="206"/>
      <c r="Y44" s="206"/>
    </row>
    <row r="45" spans="1:45" ht="20.100000000000001" customHeight="1">
      <c r="B45" s="177"/>
      <c r="C45" s="177"/>
      <c r="D45" s="177"/>
      <c r="L45" s="372"/>
      <c r="M45" s="206"/>
      <c r="N45" s="206"/>
      <c r="O45" s="206"/>
      <c r="P45" s="206"/>
      <c r="Q45" s="206"/>
      <c r="R45" s="206"/>
      <c r="S45" s="206"/>
      <c r="T45" s="206"/>
      <c r="U45" s="206"/>
      <c r="V45" s="206"/>
      <c r="W45" s="206"/>
      <c r="X45" s="206"/>
      <c r="Y45" s="206"/>
    </row>
    <row r="46" spans="1:45" ht="20.100000000000001" customHeight="1">
      <c r="L46" s="372"/>
      <c r="M46" s="206"/>
      <c r="N46" s="206"/>
      <c r="O46" s="206"/>
      <c r="P46" s="206"/>
      <c r="Q46" s="206"/>
      <c r="R46" s="206"/>
      <c r="S46" s="206"/>
      <c r="T46" s="206"/>
      <c r="U46" s="206"/>
      <c r="V46" s="206"/>
      <c r="W46" s="206"/>
      <c r="X46" s="206"/>
      <c r="Y46" s="206"/>
    </row>
    <row r="47" spans="1:45" ht="20.100000000000001" customHeight="1">
      <c r="L47" s="372"/>
      <c r="M47" s="206"/>
      <c r="N47" s="206"/>
      <c r="O47" s="206"/>
      <c r="P47" s="206"/>
      <c r="Q47" s="206"/>
      <c r="R47" s="206"/>
      <c r="S47" s="206"/>
      <c r="T47" s="206"/>
      <c r="U47" s="206"/>
      <c r="V47" s="206"/>
      <c r="W47" s="206"/>
      <c r="X47" s="206"/>
      <c r="Y47" s="206"/>
    </row>
    <row r="48" spans="1:45" ht="20.100000000000001" customHeight="1">
      <c r="L48" s="372"/>
      <c r="M48" s="206"/>
      <c r="N48" s="206"/>
      <c r="O48" s="206"/>
      <c r="P48" s="206"/>
      <c r="Q48" s="206"/>
      <c r="R48" s="206"/>
      <c r="S48" s="206"/>
      <c r="T48" s="206"/>
      <c r="U48" s="206"/>
      <c r="V48" s="206"/>
      <c r="W48" s="206"/>
      <c r="X48" s="206"/>
      <c r="Y48" s="206"/>
    </row>
    <row r="49" spans="1:25" ht="20.100000000000001" customHeight="1">
      <c r="L49" s="372"/>
      <c r="M49" s="206"/>
      <c r="N49" s="206"/>
      <c r="O49" s="206"/>
      <c r="P49" s="206"/>
      <c r="Q49" s="206"/>
      <c r="R49" s="206"/>
      <c r="S49" s="206"/>
      <c r="T49" s="206"/>
      <c r="U49" s="206"/>
      <c r="V49" s="206"/>
      <c r="W49" s="206"/>
      <c r="X49" s="206"/>
      <c r="Y49" s="206"/>
    </row>
    <row r="50" spans="1:25" ht="20.100000000000001" customHeight="1">
      <c r="E50" s="161"/>
      <c r="L50" s="372"/>
      <c r="M50" s="206"/>
      <c r="N50" s="206"/>
      <c r="O50" s="206"/>
      <c r="P50" s="206"/>
      <c r="Q50" s="206"/>
      <c r="R50" s="206"/>
      <c r="S50" s="206"/>
      <c r="T50" s="206"/>
      <c r="U50" s="206"/>
      <c r="V50" s="206"/>
      <c r="W50" s="206"/>
      <c r="X50" s="206"/>
      <c r="Y50" s="206"/>
    </row>
    <row r="51" spans="1:25" ht="46.5" customHeight="1">
      <c r="E51" s="163"/>
      <c r="L51" s="372"/>
      <c r="M51" s="206"/>
      <c r="N51" s="206"/>
      <c r="O51" s="206"/>
      <c r="P51" s="206"/>
      <c r="Q51" s="206"/>
      <c r="R51" s="206"/>
      <c r="S51" s="206"/>
      <c r="T51" s="206"/>
      <c r="U51" s="206"/>
      <c r="V51" s="206"/>
      <c r="W51" s="206"/>
      <c r="X51" s="206"/>
      <c r="Y51" s="206"/>
    </row>
    <row r="52" spans="1:25" ht="20.100000000000001" customHeight="1">
      <c r="L52" s="372"/>
      <c r="M52" s="206"/>
      <c r="N52" s="206"/>
      <c r="O52" s="206"/>
      <c r="P52" s="206"/>
      <c r="Q52" s="206"/>
      <c r="R52" s="206"/>
      <c r="S52" s="206"/>
      <c r="T52" s="206"/>
      <c r="U52" s="206"/>
      <c r="V52" s="206"/>
      <c r="W52" s="206"/>
      <c r="X52" s="206"/>
      <c r="Y52" s="206"/>
    </row>
    <row r="53" spans="1:25" ht="20.100000000000001" customHeight="1">
      <c r="A53" s="150"/>
      <c r="E53" s="150"/>
      <c r="L53" s="372"/>
      <c r="M53" s="206"/>
      <c r="N53" s="206"/>
      <c r="O53" s="206"/>
      <c r="P53" s="206"/>
      <c r="Q53" s="206"/>
      <c r="R53" s="206"/>
      <c r="S53" s="206"/>
      <c r="T53" s="206"/>
      <c r="U53" s="206"/>
      <c r="V53" s="206"/>
      <c r="W53" s="206"/>
      <c r="X53" s="206"/>
      <c r="Y53" s="206"/>
    </row>
    <row r="54" spans="1:25" ht="20.100000000000001" customHeight="1">
      <c r="A54" s="150"/>
      <c r="E54" s="150"/>
      <c r="L54" s="372"/>
      <c r="M54" s="206"/>
      <c r="N54" s="206"/>
      <c r="O54" s="206"/>
      <c r="P54" s="206"/>
      <c r="Q54" s="206"/>
      <c r="R54" s="206"/>
      <c r="S54" s="206"/>
      <c r="T54" s="206"/>
      <c r="U54" s="206"/>
      <c r="V54" s="206"/>
      <c r="W54" s="206"/>
      <c r="X54" s="206"/>
      <c r="Y54" s="206"/>
    </row>
    <row r="55" spans="1:25" ht="20.100000000000001" customHeight="1">
      <c r="A55" s="150"/>
      <c r="E55" s="150"/>
      <c r="L55" s="372"/>
      <c r="M55" s="206"/>
      <c r="N55" s="206"/>
      <c r="O55" s="206"/>
      <c r="P55" s="206"/>
      <c r="Q55" s="206"/>
      <c r="R55" s="206"/>
      <c r="S55" s="206"/>
      <c r="T55" s="206"/>
      <c r="U55" s="206"/>
      <c r="V55" s="206"/>
      <c r="W55" s="206"/>
      <c r="X55" s="206"/>
      <c r="Y55" s="206"/>
    </row>
    <row r="56" spans="1:25" ht="20.100000000000001" customHeight="1">
      <c r="A56" s="150"/>
      <c r="E56" s="150"/>
      <c r="L56" s="372"/>
      <c r="M56" s="206"/>
      <c r="N56" s="206"/>
      <c r="O56" s="206"/>
      <c r="P56" s="206"/>
      <c r="Q56" s="206"/>
      <c r="R56" s="206"/>
      <c r="S56" s="206"/>
      <c r="T56" s="206"/>
      <c r="U56" s="206"/>
      <c r="V56" s="206"/>
      <c r="W56" s="206"/>
      <c r="X56" s="206"/>
      <c r="Y56" s="206"/>
    </row>
  </sheetData>
  <mergeCells count="95">
    <mergeCell ref="A6:A9"/>
    <mergeCell ref="E6:E9"/>
    <mergeCell ref="F6:F9"/>
    <mergeCell ref="J6:J9"/>
    <mergeCell ref="K6:K9"/>
    <mergeCell ref="J4:J5"/>
    <mergeCell ref="AQ6:AQ7"/>
    <mergeCell ref="AR6:AR7"/>
    <mergeCell ref="M4:X4"/>
    <mergeCell ref="L4:L5"/>
    <mergeCell ref="Z4:AL4"/>
    <mergeCell ref="A2:L2"/>
    <mergeCell ref="Z2:AN2"/>
    <mergeCell ref="AN6:AN9"/>
    <mergeCell ref="B6:B9"/>
    <mergeCell ref="A4:A5"/>
    <mergeCell ref="B4:B5"/>
    <mergeCell ref="C4:C5"/>
    <mergeCell ref="D4:D5"/>
    <mergeCell ref="E4:E5"/>
    <mergeCell ref="F4:F5"/>
    <mergeCell ref="G4:G5"/>
    <mergeCell ref="AM4:AM5"/>
    <mergeCell ref="AN4:AN5"/>
    <mergeCell ref="K4:K5"/>
    <mergeCell ref="H4:H5"/>
    <mergeCell ref="I4:I5"/>
    <mergeCell ref="K27:K32"/>
    <mergeCell ref="K21:K26"/>
    <mergeCell ref="K10:K14"/>
    <mergeCell ref="K15:K20"/>
    <mergeCell ref="L51:L56"/>
    <mergeCell ref="L43:L44"/>
    <mergeCell ref="L45:L46"/>
    <mergeCell ref="L47:L50"/>
    <mergeCell ref="K36:K39"/>
    <mergeCell ref="D10:D14"/>
    <mergeCell ref="A10:A14"/>
    <mergeCell ref="B10:B14"/>
    <mergeCell ref="C10:C14"/>
    <mergeCell ref="E10:E14"/>
    <mergeCell ref="A15:A20"/>
    <mergeCell ref="B15:B20"/>
    <mergeCell ref="C15:C20"/>
    <mergeCell ref="D15:D20"/>
    <mergeCell ref="E15:E20"/>
    <mergeCell ref="C21:C26"/>
    <mergeCell ref="C27:C32"/>
    <mergeCell ref="D27:D32"/>
    <mergeCell ref="E27:E32"/>
    <mergeCell ref="F27:F32"/>
    <mergeCell ref="D21:D26"/>
    <mergeCell ref="E21:E26"/>
    <mergeCell ref="F21:F26"/>
    <mergeCell ref="A21:A26"/>
    <mergeCell ref="B21:B26"/>
    <mergeCell ref="A27:A32"/>
    <mergeCell ref="B27:B32"/>
    <mergeCell ref="A33:A35"/>
    <mergeCell ref="B33:B35"/>
    <mergeCell ref="K33:K35"/>
    <mergeCell ref="C33:C35"/>
    <mergeCell ref="D33:D35"/>
    <mergeCell ref="A36:A39"/>
    <mergeCell ref="B36:B39"/>
    <mergeCell ref="C36:C39"/>
    <mergeCell ref="D36:D39"/>
    <mergeCell ref="E36:E39"/>
    <mergeCell ref="F36:F39"/>
    <mergeCell ref="F33:F35"/>
    <mergeCell ref="J10:J14"/>
    <mergeCell ref="J15:J20"/>
    <mergeCell ref="J21:J26"/>
    <mergeCell ref="J27:J32"/>
    <mergeCell ref="J33:J35"/>
    <mergeCell ref="J36:J39"/>
    <mergeCell ref="F15:F20"/>
    <mergeCell ref="F10:F14"/>
    <mergeCell ref="AI40:AK40"/>
    <mergeCell ref="Z40:AB40"/>
    <mergeCell ref="AC40:AE40"/>
    <mergeCell ref="Z3:AB3"/>
    <mergeCell ref="AC3:AE3"/>
    <mergeCell ref="AF3:AH3"/>
    <mergeCell ref="AI3:AK3"/>
    <mergeCell ref="M40:O40"/>
    <mergeCell ref="P40:R40"/>
    <mergeCell ref="S40:U40"/>
    <mergeCell ref="V40:X40"/>
    <mergeCell ref="AF40:AH40"/>
    <mergeCell ref="Z42:AK42"/>
    <mergeCell ref="AC41:AE41"/>
    <mergeCell ref="AF41:AH41"/>
    <mergeCell ref="AI41:AK41"/>
    <mergeCell ref="Z41:AB4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2TV4CCKVFCYA-327339268-514</_dlc_DocId>
    <_dlc_DocIdUrl xmlns="81cc8fc0-8d1e-4295-8f37-5d076116407c">
      <Url>https://www.minjusticia.gov.co/servicio-ciudadano/_layouts/15/DocIdRedir.aspx?ID=2TV4CCKVFCYA-327339268-514</Url>
      <Description>2TV4CCKVFCYA-327339268-514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5E7D66A-D992-4D25-81A5-82A1D34D753B}">
  <ds:schemaRefs>
    <ds:schemaRef ds:uri="http://schemas.microsoft.com/office/infopath/2007/PartnerControls"/>
    <ds:schemaRef ds:uri="http://www.w3.org/XML/1998/namespace"/>
    <ds:schemaRef ds:uri="http://purl.org/dc/elements/1.1/"/>
    <ds:schemaRef ds:uri="7a8f0f51-814e-46dd-8078-8649a1be7744"/>
    <ds:schemaRef ds:uri="http://purl.org/dc/dcmitype/"/>
    <ds:schemaRef ds:uri="http://schemas.microsoft.com/office/2006/metadata/properties"/>
    <ds:schemaRef ds:uri="3791bbc9-3068-4df3-aad2-3e4834456e2d"/>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8E24FC51-CA00-4B17-9CCC-3CFAB7271E9B}">
  <ds:schemaRefs>
    <ds:schemaRef ds:uri="http://schemas.microsoft.com/sharepoint/v3/contenttype/forms"/>
  </ds:schemaRefs>
</ds:datastoreItem>
</file>

<file path=customXml/itemProps3.xml><?xml version="1.0" encoding="utf-8"?>
<ds:datastoreItem xmlns:ds="http://schemas.openxmlformats.org/officeDocument/2006/customXml" ds:itemID="{AD308FE7-B0F1-44CE-A701-97D935DBEB43}"/>
</file>

<file path=customXml/itemProps4.xml><?xml version="1.0" encoding="utf-8"?>
<ds:datastoreItem xmlns:ds="http://schemas.openxmlformats.org/officeDocument/2006/customXml" ds:itemID="{1012DE97-3B55-4155-AD11-7536AE88B0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  PIGA 2020</vt:lpstr>
      <vt:lpstr>PIGA 2021</vt:lpstr>
      <vt:lpstr>PIGA 2022</vt:lpstr>
      <vt:lpstr>PIGA 2023</vt:lpstr>
      <vt:lpstr>'  PIGA 2020'!Títulos_a_imprimir</vt:lpstr>
    </vt:vector>
  </TitlesOfParts>
  <Manager/>
  <Company>Ministerio del Interior y de Justicia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LIZURZ</dc:creator>
  <cp:keywords/>
  <dc:description/>
  <cp:lastModifiedBy>JAVIER ANDRES VIDAL MELO</cp:lastModifiedBy>
  <cp:revision/>
  <dcterms:created xsi:type="dcterms:W3CDTF">2012-06-01T20:16:55Z</dcterms:created>
  <dcterms:modified xsi:type="dcterms:W3CDTF">2024-03-20T21:35:40Z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MediaServiceImageTags">
    <vt:lpwstr/>
  </property>
  <property fmtid="{D5CDD505-2E9C-101B-9397-08002B2CF9AE}" pid="4" name="_dlc_DocIdItemGuid">
    <vt:lpwstr>65cde1af-14d7-4a14-b470-f6488bbd3916</vt:lpwstr>
  </property>
</Properties>
</file>