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53222"/>
  <mc:AlternateContent xmlns:mc="http://schemas.openxmlformats.org/markup-compatibility/2006">
    <mc:Choice Requires="x15">
      <x15ac:absPath xmlns:x15ac="http://schemas.microsoft.com/office/spreadsheetml/2010/11/ac" url="\\mijblade7\Sistema Integrado de Gestion\Riesgos\2018\3. cuatrimestre\"/>
    </mc:Choice>
  </mc:AlternateContent>
  <bookViews>
    <workbookView xWindow="0" yWindow="0" windowWidth="24000" windowHeight="9645" tabRatio="613"/>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0" hidden="1">Hoja1!$A$4:$O$295</definedName>
    <definedName name="_xlnm.Print_Titles" localSheetId="0">Hoja1!$1:$5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48" i="1"/>
  <c r="G48" i="1" s="1"/>
  <c r="F61" i="1"/>
  <c r="G61" i="1" s="1"/>
  <c r="F58" i="1"/>
  <c r="G58" i="1" s="1"/>
  <c r="F54" i="1"/>
  <c r="G54" i="1" s="1"/>
  <c r="F181" i="1" l="1"/>
  <c r="K181" i="1"/>
  <c r="A11" i="1" l="1"/>
  <c r="A14" i="1" s="1"/>
  <c r="A17" i="1" s="1"/>
  <c r="F212" i="1" l="1"/>
  <c r="G212" i="1" s="1"/>
  <c r="F255" i="1" l="1"/>
  <c r="F14" i="1" l="1"/>
  <c r="K14" i="1"/>
  <c r="F11" i="1"/>
  <c r="K11" i="1"/>
  <c r="K294" i="1"/>
  <c r="L294" i="1" s="1"/>
  <c r="F294" i="1"/>
  <c r="G294" i="1" s="1"/>
  <c r="K291" i="1"/>
  <c r="F291" i="1"/>
  <c r="G291" i="1" s="1"/>
  <c r="K288" i="1"/>
  <c r="F288" i="1"/>
  <c r="G288" i="1" s="1"/>
  <c r="K286" i="1"/>
  <c r="L286" i="1" s="1"/>
  <c r="F286" i="1"/>
  <c r="G286" i="1" s="1"/>
  <c r="K265" i="1"/>
  <c r="F265" i="1"/>
  <c r="G265" i="1" s="1"/>
  <c r="K264" i="1"/>
  <c r="F264" i="1"/>
  <c r="G262" i="1" s="1"/>
  <c r="K252" i="1"/>
  <c r="F252" i="1"/>
  <c r="K250" i="1"/>
  <c r="F250" i="1"/>
  <c r="K235" i="1"/>
  <c r="L235" i="1" s="1"/>
  <c r="F235" i="1"/>
  <c r="G235" i="1" s="1"/>
  <c r="K232" i="1"/>
  <c r="L232" i="1" s="1"/>
  <c r="F232" i="1"/>
  <c r="G232" i="1" s="1"/>
  <c r="K229" i="1"/>
  <c r="L229" i="1" s="1"/>
  <c r="F229" i="1"/>
  <c r="G229" i="1" s="1"/>
  <c r="K162" i="1"/>
  <c r="L162" i="1" s="1"/>
  <c r="F162" i="1"/>
  <c r="G162" i="1" s="1"/>
  <c r="K157" i="1"/>
  <c r="L157" i="1" s="1"/>
  <c r="F157" i="1"/>
  <c r="G157" i="1" s="1"/>
  <c r="K209" i="1"/>
  <c r="F209" i="1"/>
  <c r="G209" i="1" s="1"/>
  <c r="K206" i="1"/>
  <c r="L206" i="1" s="1"/>
  <c r="F206" i="1"/>
  <c r="G206" i="1" s="1"/>
  <c r="K203" i="1"/>
  <c r="L203" i="1" s="1"/>
  <c r="F203" i="1"/>
  <c r="G203" i="1" s="1"/>
  <c r="K200" i="1"/>
  <c r="L200" i="1" s="1"/>
  <c r="F200" i="1"/>
  <c r="G200" i="1" s="1"/>
  <c r="K197" i="1"/>
  <c r="L197" i="1" s="1"/>
  <c r="F197" i="1"/>
  <c r="K194" i="1"/>
  <c r="L194" i="1" s="1"/>
  <c r="F194" i="1"/>
  <c r="G194" i="1" s="1"/>
  <c r="K185" i="1"/>
  <c r="L185" i="1" s="1"/>
  <c r="F185" i="1"/>
  <c r="G185" i="1" s="1"/>
  <c r="K184" i="1"/>
  <c r="F184" i="1"/>
  <c r="K183" i="1"/>
  <c r="F183" i="1"/>
  <c r="K178" i="1"/>
  <c r="F178" i="1"/>
  <c r="K175" i="1"/>
  <c r="F175" i="1"/>
  <c r="K171" i="1"/>
  <c r="F171" i="1"/>
  <c r="K168" i="1"/>
  <c r="F168" i="1"/>
  <c r="K165" i="1"/>
  <c r="F165" i="1"/>
  <c r="F6" i="1"/>
  <c r="F8" i="1"/>
  <c r="F17" i="1"/>
  <c r="F20" i="1"/>
  <c r="F24" i="1"/>
  <c r="K24" i="1"/>
  <c r="K20" i="1"/>
  <c r="K17" i="1"/>
  <c r="K8" i="1"/>
  <c r="K6" i="1"/>
</calcChain>
</file>

<file path=xl/sharedStrings.xml><?xml version="1.0" encoding="utf-8"?>
<sst xmlns="http://schemas.openxmlformats.org/spreadsheetml/2006/main" count="1191" uniqueCount="408">
  <si>
    <t>RIESGO</t>
  </si>
  <si>
    <t>PROBABILIDAD</t>
  </si>
  <si>
    <t>IMPACTO</t>
  </si>
  <si>
    <t>Inadecuada formulación de políticas a nivel institucional</t>
  </si>
  <si>
    <t>(5) CASI SEGURO</t>
  </si>
  <si>
    <t>(4) MAYOR</t>
  </si>
  <si>
    <t>(2) MENOR</t>
  </si>
  <si>
    <t>Inadecuada formulación de políticas</t>
  </si>
  <si>
    <t>(3) POSIBLE</t>
  </si>
  <si>
    <t>(1) RARO</t>
  </si>
  <si>
    <t>Capacitaciones y sensibilizaciones</t>
  </si>
  <si>
    <t>(5) CATASTRÓFICO</t>
  </si>
  <si>
    <t>(3) MODERADO</t>
  </si>
  <si>
    <t>No se formulen políticas para satisfacer los interés generales</t>
  </si>
  <si>
    <t xml:space="preserve">Inadecuada formulación de políticas </t>
  </si>
  <si>
    <t>EXTREMA</t>
  </si>
  <si>
    <t>No.</t>
  </si>
  <si>
    <t>PROCESO RELACIONADO</t>
  </si>
  <si>
    <t>ANÁLISIS DEL RIESGO</t>
  </si>
  <si>
    <t>VALORACIÓN DEL RIESGO</t>
  </si>
  <si>
    <t>ACCIONES DE CONTROL O MEJORA</t>
  </si>
  <si>
    <t>RESPONSABLE</t>
  </si>
  <si>
    <t>EVALUACIÓN
DEL RIESGO</t>
  </si>
  <si>
    <t>CONTROL EXISTENTE</t>
  </si>
  <si>
    <t>(4) PROBABLE</t>
  </si>
  <si>
    <t>(1) INSIGNIFICANTE</t>
  </si>
  <si>
    <t>No se logran resultados del convenio.</t>
  </si>
  <si>
    <t>Daño o pérdida de bienes</t>
  </si>
  <si>
    <t>(2) IMPROBABLE</t>
  </si>
  <si>
    <t>Interrupción del servicio de ascensores, redes eléctricas e hidráulicas</t>
  </si>
  <si>
    <t>Interrupción del servicio de transporte</t>
  </si>
  <si>
    <t>Pérdida de Información</t>
  </si>
  <si>
    <t>Falta de soportes para los trámites contractuales</t>
  </si>
  <si>
    <t>Incumplimiento de los términos legales mínimos exigidos para un proceso de selección</t>
  </si>
  <si>
    <t>Indebida vigilancia de la ejecución del contrato</t>
  </si>
  <si>
    <t>Pérdida de competencia para liquidar el contrato</t>
  </si>
  <si>
    <t>ALTA</t>
  </si>
  <si>
    <t>Pérdida de información</t>
  </si>
  <si>
    <t>Inadecuada liquidación de nómina</t>
  </si>
  <si>
    <t>Incumplimiento de los procedimientos para el registro en carrera administrativa</t>
  </si>
  <si>
    <t>Incumplimiento del Plan de Desarrollo del Talento Humano (PDTH) que comprende el plan institucional de capacitación, el sistema de estímulos y el sistema de gestión en seguridad y salud en el trabajo</t>
  </si>
  <si>
    <t>Incumplimiento de los términos y entrega de documentos para el trámite de comisiones</t>
  </si>
  <si>
    <t>Pérdida, deterioro o información incompleta en las historias laborales</t>
  </si>
  <si>
    <t>Incumplimiento en los términos establecidos para responder PQRS</t>
  </si>
  <si>
    <t>La información no se comunica adecuadamente</t>
  </si>
  <si>
    <t>Falta de disponibilidad de un bien o servicio tecnológico</t>
  </si>
  <si>
    <t>No continuidad en las políticas tecnológicas y procedimentales por parte de las dependencias</t>
  </si>
  <si>
    <t xml:space="preserve">Mala utilización y filtración de información </t>
  </si>
  <si>
    <t>No realizar las visitas de seguimiento y control al sistema penitenciario carcelario, de acuerdo con las órdenes judiciales</t>
  </si>
  <si>
    <t>Expedir CCITE a Empresas o Usuarios que entregan información no veraz de índole técnico o legal</t>
  </si>
  <si>
    <t>Incumplimiento de los términos legales para la expedición del CCITE y demás decisiones administrativas relacionadas.</t>
  </si>
  <si>
    <t>Alertas para cumplimiento de términos emitidas por la plataforma SICOQ</t>
  </si>
  <si>
    <t>(4) PROBABLE(2) MENOR</t>
  </si>
  <si>
    <t>(1) RARO(1) INSIGNIFICANTE</t>
  </si>
  <si>
    <t>BAJA</t>
  </si>
  <si>
    <t>(4) PROBABLE(4) MAYOR</t>
  </si>
  <si>
    <t>(4) PROBABLE(3) MODERADO</t>
  </si>
  <si>
    <t>(2) IMPROBABLE(1) INSIGNIFICANTE</t>
  </si>
  <si>
    <t>(3) POSIBLE(5) CATASTRÓFICO</t>
  </si>
  <si>
    <t>(1) RARO(3) MODERADO</t>
  </si>
  <si>
    <t>MODERADA</t>
  </si>
  <si>
    <t>(3) POSIBLE(3) MODERADO</t>
  </si>
  <si>
    <t>(3) POSIBLE(4) MAYOR</t>
  </si>
  <si>
    <t>(1) RARO(2) MENOR</t>
  </si>
  <si>
    <t>(2) IMPROBABLE(4) MAYOR</t>
  </si>
  <si>
    <t>(3) POSIBLE(2) MENOR</t>
  </si>
  <si>
    <t>(4) PROBABLE(5) CATASTRÓFICO</t>
  </si>
  <si>
    <t>(2) IMPROBABLE(3) MODERADO</t>
  </si>
  <si>
    <t>(2) IMPROBABLE(5) CATASTRÓFICO</t>
  </si>
  <si>
    <t>No aplicación de los mecanismos de seguimiento</t>
  </si>
  <si>
    <t>Inadecuada formulación de los procesos</t>
  </si>
  <si>
    <t>Insatisfacción de las necesidades de los usuarios</t>
  </si>
  <si>
    <t>Inadecuada formulación de los proyectos de inversión</t>
  </si>
  <si>
    <t>Inoportunidad en el registro y actualización de los proyectos de inversión</t>
  </si>
  <si>
    <t>Inoportunidad en el registro y deficiencia de la información de seguimiento</t>
  </si>
  <si>
    <t>Incumplimiento de los plazos establecidos para la entrega del anteproyecto de presupuesto y marco de gasto</t>
  </si>
  <si>
    <t>Carencia en el seguimiento a la ejecución presupuestal</t>
  </si>
  <si>
    <t>Informe de auditoría inexacto</t>
  </si>
  <si>
    <t xml:space="preserve">Incumplimiento de la programación de auditorías </t>
  </si>
  <si>
    <t>Incumplimiento de términos normativos</t>
  </si>
  <si>
    <t>Vencimiento de términos de las actuaciones de extinción de dominio</t>
  </si>
  <si>
    <t>No rematar los bienes</t>
  </si>
  <si>
    <t>Incumplimiento de los términos o demora en las actuaciones administrativas</t>
  </si>
  <si>
    <t>Vencimiento de términos en los procesos contenciosos y conciliaciones en los que es parte el Ministerio de Justicia y del Derecho</t>
  </si>
  <si>
    <t>Inoportunidad en el pago de sentencias y conciliaciones en contra de la entidad</t>
  </si>
  <si>
    <t>Falta de intervención en los procesos de extinción de dominio en los que deba intervenir el Ministerio de Justicia y del Derecho</t>
  </si>
  <si>
    <t xml:space="preserve"> Incumplimiento de la obligación legal de realizar inspección, control y vigilancia</t>
  </si>
  <si>
    <t>Incorrecta aplicación e interpretación normativa y jurisprudencial</t>
  </si>
  <si>
    <t>Producción de proyectos normas de mala calidad</t>
  </si>
  <si>
    <t>Incumplimiento en la formulación de propuestas normativas</t>
  </si>
  <si>
    <t>Producción de normas de mala calidad</t>
  </si>
  <si>
    <t>Incumplimiento de los términos legales</t>
  </si>
  <si>
    <t>Pérdida de información, títulos valores y firmas digitales</t>
  </si>
  <si>
    <t>RECURSOS</t>
  </si>
  <si>
    <t>Los profesionales designados realizaran los borradores necesarios para la formulación de documentos de política pública.</t>
  </si>
  <si>
    <t>Los profesionales designados diligencian los formatos con los requisitos establecidos en el procedimiento, cada vez que se le asigne la elaboración de documentos de política.</t>
  </si>
  <si>
    <t>Profesional asignado
Equipos de computo
Herramientas Ofimáticas
Scanners
SIGOB</t>
  </si>
  <si>
    <t>Dirección de Desarrollo del Derecho y Ordenamiento Jurídico</t>
  </si>
  <si>
    <t>No se requiere</t>
  </si>
  <si>
    <t>Profesional dedicado
Equipos de cómputo
Herramientas ofimáticas
Scanners
SIGOB</t>
  </si>
  <si>
    <t>Dirección de Política Criminal y Penitenciaria</t>
  </si>
  <si>
    <t>La Dirección de Justicia Formal realiza capacitaciones y sensibilizaciones cuando son solicitadas. Si no las solicitan se referencia a que consulte la página web y las evidencias son listados de asistencia y publicación en página web</t>
  </si>
  <si>
    <t>Profesional dedicado
Equipos de cómputo
Herramientas ofimáticas
scanners
SIGOB</t>
  </si>
  <si>
    <t>Profesional dedicado
Equipos de cómputo
Herramientas Ofimáticas
Scanners
SIGOB</t>
  </si>
  <si>
    <t>Dirección de Métodos Alternativos de Solución de Conflictos</t>
  </si>
  <si>
    <t>Dirección de Justicia Formal y Jurisdiccional</t>
  </si>
  <si>
    <t>La Dirección de Política de Drogas realiza capacitaciones y sensibilizaciones cuando son solicitadas. Si no las solicitan se referencia a que consulte la página web y las evidencias son listados de asistencia y publicación en página web</t>
  </si>
  <si>
    <t>Dirección de Política de Drogas y Actividades Relacionadas</t>
  </si>
  <si>
    <t>Dirección de Justicia Transicional</t>
  </si>
  <si>
    <t>Direccionamiento y Planeación Institucional</t>
  </si>
  <si>
    <t>Incumplimiento del contratista  de sus compromisos técnicos en el plazo de ejecución del contrato</t>
  </si>
  <si>
    <t>Según el criterio y necesidad del donante se contratan Auditorías de verificación de gastos anuales al termino de la vigencia con sus excepciones.</t>
  </si>
  <si>
    <t>El equipo de gestión de la Dirección de Asuntos Internacionales mediante comunicación cita reuniones para ejercer seguimiento y evaluación del contrato todo esto teniendo en cuenta la periodicidad de entrega de avances.</t>
  </si>
  <si>
    <t>El supervisor del contrato solicita al grupo de gestión contractual las prórrogas de los contratos previo concepto del contratista acerca del cumplimiento de éste</t>
  </si>
  <si>
    <t>Dirección de Asuntos Internacionales</t>
  </si>
  <si>
    <t>El supervisor del contrato realiza informes de ejecución en el aplicativo establecido en la entidad para tal fin teniendo en cuenta la frecuencia establecida en el contrato</t>
  </si>
  <si>
    <t>El equipo de gestión da cumplimiento a los procedimientos contractuales del donante, con la documentación respectiva en el Sistema Integrado de Gestión al inicio de cada etapa contractual.</t>
  </si>
  <si>
    <t>El Funcionario designado del almacén del MJD, una vez recibida la solicitud de traslado de inventario mediante correo electrónico envido por el Jefe o el funcionario de enlace de inventarios de la dependencia que realizará el traslado, se dirige a la dependencia para realizar la verificación de los bienes devolutivos a cargo de funcionario o contratista responsable de la tenencia del bien para diligenciar el formato traslado F-GAGB-03-01 “INVENTARIO PERSONALIZADO PLANILLA PROVISIONAL”, con el fin de actualizar en el sistema de control de inventarios e imprimir la relación de bienes a trasladar, a cargo de cada funcionario o contratista cada vez que se solicite, dejando como evidencia el formato diligenciado F-GAGB-03-01 y firmado por cada funcionario y adicional la relación de bienes a trasladar del sistema de inventarios, en caso de no poder realizar el traslado por ausencia del funcionario que recibirá el bien se le notificará mediante comunicación al jefe de la dependencia para que este asigne un nuevo responsable de los bienes.</t>
  </si>
  <si>
    <t>Grupo de Gestión Administrativa, Financiera y Contable</t>
  </si>
  <si>
    <t>Inexactitud en la información de los inventarios</t>
  </si>
  <si>
    <t xml:space="preserve"> El profesional asignado del GGAFC realizará 1 prueba selectiva trimestral durante la vigencia, verificando elementos de consumo o bienes devolutivos frente a reportes del sistema de inventarios con el fin de identificar posibles  inconsistencias y realizar ajustes, dejando como evidencia el informe o acta de verificación de bienes. Cuando no se haga mediante prueba selectiva se incluirá dentro de las verificaciones totales del inventario.</t>
  </si>
  <si>
    <t>22-15C;  3-16C; 3-17;  6-16 C</t>
  </si>
  <si>
    <t>Gestión Administrativa / Servicios Administrativos</t>
  </si>
  <si>
    <t xml:space="preserve">Posibles ataques delictivos por estructuras delincuenciales </t>
  </si>
  <si>
    <t>El supervisor designado del GGFAC para el contrato de mantenimiento realiza seguimiento  al cumplimiento de los  mantenimiento preventivos programados mensualmente a los ascensores</t>
  </si>
  <si>
    <t>El supervisor designado del GGFAC para el contrato de mantenimiento realiza seguimiento  al cumplimiento de los  mantenimiento correctivos a los ascensores cada vez que sea necesario.</t>
  </si>
  <si>
    <t>Profesional dedicado
Equipos de computo
Herramientas ofimáticas
Scanners
SIGOB</t>
  </si>
  <si>
    <t>El supervisor designado del GGFAC para el contrato de mantenimiento realiza seguimiento  al cumplimiento de los  mantenimiento correctivos al parque automotor cada vez que sea necesario.</t>
  </si>
  <si>
    <t>Los responsables del archivo realizan la recepción de transferencias documentales de las dependencias de acuerdo con el cronograma de transferencias documentales de la Entidad, seguidamente realizan la verificación y actualizan la base de datos del inventario documental registrado en el Formato Único de Inventario Documental FUID en el aplicativo de administración de inventarios documentales, a menos que sea una entrega a custodia, como evidencia e genera la actualización del FUID y formato de entrega de transferencia.</t>
  </si>
  <si>
    <t>Los responsables del archivo realizan préstamo de expedientes cada vez que le sean solicitados dejando registro en el aplicativo de administración de inventarios documentales y en la planilla física de préstamos, cuando es consulta, se registra el préstamo en el área dispuesta para tal fin.</t>
  </si>
  <si>
    <t>Los responsables del archivo realizan seguimiento al préstamo una vez entregado el expediente al solicitante registrando en la base de datos la fecha de préstamo, esta base de datos formulada genera una alerta cuando llega el plazo máximo de 15 días transcurridos después del préstamo. De esta manera, el responsable envía un correo electrónico solicitando la devolución o indicando que el funcionario debe solicitar una extensión del plazo de entrega, si no se realiza la devolución del expediente o se presentan anomalías, se informa al jefe inmediato y al GCID</t>
  </si>
  <si>
    <t>06-17</t>
  </si>
  <si>
    <t>Profesional dedicado
Equipos de computo
Herramientas Ofimáticas
Scanners
SIGOB</t>
  </si>
  <si>
    <t>Grupo de Gestión Documental</t>
  </si>
  <si>
    <t>El profesional del Grupo de Gestión Contractual Utiliza la Listas de chequeo para verificar que este completa la documentación según la modalidad de contratación se utiliza uno 1 de los 9 formatos establecidos para tal fin</t>
  </si>
  <si>
    <t>El profesional designado del Grupo de Gestión Contractual realiza la adenda a los cronogramas, según normatividad vigente, debido tiempos limitados y a la pluralidad de oferentes que se pudieren llegar a presentar o modificaciones al pliego de condiciones en caso de ser requeridas.</t>
  </si>
  <si>
    <t>El supervisor de contrato de cada dependencia realiza el cargue de la información del avance de la ejecución del contrato en el  Sistema de Información Contractual y Financiera- SICF en la periodicidad establecida en el contrato a realizar seguimiento.</t>
  </si>
  <si>
    <t>El profesional designado del Grupo de Gestión Contractual realiza el requerimiento a supervisores  con base en el inventario realizado solicitando que realice la correspondiente gestión para la liquidación de contrato</t>
  </si>
  <si>
    <t>07-17</t>
  </si>
  <si>
    <t>El profesional designado del Grupo de Gestión Contractual realiza el Inventario Liquidaciones con corte a 31 de Diciembre de la vigencia</t>
  </si>
  <si>
    <t>El funcionario del Grupo de Gestión Contractual lleva a cabo la creación de las carpetas  de contrato en el Sistema de Información Contractual y Financiera SICF</t>
  </si>
  <si>
    <t>Gestión Documental</t>
  </si>
  <si>
    <t>Gestión Contractual</t>
  </si>
  <si>
    <t>El profesional de ingreso recibe la documentación del personal de carrera de la CNSC y los verifica contra la lista de chequeo revisando que este completo para poder realizar la posesión, expide documentos de aceptación del cargo y lo registra en el cuadro de ingreso y periodo de prueba.</t>
  </si>
  <si>
    <t>Verificación del PDTH anual del borrador  por parte de la Comisión de personal, Comité de Bienestar social, Capacitación e incentivos y COPASST de las actividades programadas para tal fin.</t>
  </si>
  <si>
    <t>El personal de la dependencia solicitante una vez cumplida la comisión diligencia el formato para comisión al exterior F-THAD-G01-01.</t>
  </si>
  <si>
    <t>Gestión del Talento Humano</t>
  </si>
  <si>
    <t>Gestión de la Información</t>
  </si>
  <si>
    <t>El Coordinador del Grupo de Servicio al Ciudadano una vez consolida el informe de PQRS, remite  copia del reporte trimestral de tiempos de respuesta de PQRS  generado a partir de los reportes SIGOB y del formato  F- GISC 01-01,  a control interno, el cual pude ser generado a partir de la evaluación independiente realizada por dicha dependencia. como evidencia queda copia del memorando remisorio o correo electrónico.</t>
  </si>
  <si>
    <t>El sistema SIGOB, de forma automática y cada vez que esta próximo a vencer, genera las alertas de las PQRS que son recibidas y atendidas por el Ministerio a partir de semáforos, a menos que no se haya identificado correctamente la tipología , quedando como evidencia el reporte SIGOB.</t>
  </si>
  <si>
    <t>5-14</t>
  </si>
  <si>
    <t>El Grupo de Comunicaciones revisa la información a publicar  de las dependencias del MJD para hacer difusión interna y externa de acuerdo a la temática según lo establecido en el Manual: Gestión de la comunicación interna y externa, cada vez que sea solicitado por una dependencia.</t>
  </si>
  <si>
    <t>El Coordinador del Grupo de Comunicaciones realiza la evaluación de la información, en conjunto con los profesionales del área, teniendo en cuenta las apreciaciones de la temática según la dependencia generadora de la información.</t>
  </si>
  <si>
    <t>Entrega de servicios de información de forma errónea</t>
  </si>
  <si>
    <t>El profesional de la Subdirección de Gestión de Información en Justicia diligencia una base de datos de catálogo de servicios de información cada vez que llegue solicitud de información en la cual hace seguimiento a la debida respuesta de la solicitud teniendo en cuenta la temática designada, el tiempo de respuesta y la disponibilidad de la información, en caso de no poder dar respuesta al peticionario, se traslada por competencia a la entidad o dependencia responsable, como evidencia de la acción quedan correo electrónicos y registro en el catálogo de servicios de información.</t>
  </si>
  <si>
    <t>El profesional de la SGIJ monitorea la eficiencia en el servicio de información mensualmente, enviando encuesta a los diferentes peticionarios de información, si el peticionario no genera respuesta se insiste con reenvío del correo y como evidencia queda los correos de solicitud y la base de respuestas generadas por el sistema.</t>
  </si>
  <si>
    <t>Subdirección de Tecnologías y Sistemas de la Información</t>
  </si>
  <si>
    <t>El profesional de la DPCP elaborará informe con los resultados y hallazgos de la visita, de acuerdo al cronograma y la disponibilidad de recursos para la ejecución de las visitas.</t>
  </si>
  <si>
    <t>Los profesionales de la DPCP realizarán reunión de alistamiento de requisitos y prioridades de acuerdo a lo establecido en el formato de visita.</t>
  </si>
  <si>
    <t>Los profesionales de la DPCP realizarán reunión posterior a la visitaen la cual se puntualizan los hallazgos y mejoras de hallazgos previos de la visita</t>
  </si>
  <si>
    <t>No realizar las visitas de seguimiento a los centros del sistema de responsabilidad penal para adolescentes.</t>
  </si>
  <si>
    <t>La PONAL realiza  visitas de control posterior a la emisión del CCITE y genera un acta de inspección la cual se archiva en el expediente administrativo del solicitante del certificado.</t>
  </si>
  <si>
    <t>Subdirección de Control y Fiscalización de Sustancias Químicas y Estupefacientes</t>
  </si>
  <si>
    <t>Deficiente seguimiento a los indicadores de gestión</t>
  </si>
  <si>
    <t>Gestión de Recursos Informáticos</t>
  </si>
  <si>
    <t>Inspección, control y vigilancia</t>
  </si>
  <si>
    <t>Oficina Asesora de Planeación</t>
  </si>
  <si>
    <t>Mejoramiento Continuo</t>
  </si>
  <si>
    <t>Revisión por parte del equipo de trabajo y alta dirección de los documentos asociados al proceso cada vez que se requiera actualizar, dejando como evidencia las listas de asistencia, correos o documento firmado, la excepción se presenta cuando el líder de calidad revisa el documento, sin embrago el directivo debe firmar como aprobador.</t>
  </si>
  <si>
    <t>La OAP apoya y asesora la medición de la satisfacción del cliente con lineamientos claros para hacer seguimiento de la satisfacción, de acuerdo con la solicitud de la dependencia, como evidencia se generan listados de asistencia o correos electrónicos, en caso que la dependencia no requiera apoyo, puede adelantar la medición de la satisfacción.</t>
  </si>
  <si>
    <t>La OAP presentará modelos tipo de formularios para la medición de la satisfacción del cliente, cuando sean solicitado por las dependencias, quedando como evidencia correos electrónicos o listados de asistencia, si la dependencia no desea utilizar los formatos tipo, puede generar el seguimiento de acuerdo con sus recursos o necesidades.</t>
  </si>
  <si>
    <t>El profesional de la OAP en la reunión de revisión de la formulación del plan estratégico y del plan de acción con las dependencias y/o las entidades adscritas y revisa y valida la información del formato en el semestre de inicio del cuatrienio (plan estratégico) o al inicio de la vigencia (plan de acción) dejando como evidencia los listados de asistencia y el formato enviado vía correo electrónico.  En caso de no realizarse las reuniones se efectúa la retroalimentación vía correo electrónico.</t>
  </si>
  <si>
    <t>El profesional de la OAP al inicio del cuatrienio (plan estratégico) o de la vigencia (plan de acción) diseña o ajusta el formato para el registro de la información de indicadores, metas y/o actividades del plan estratégico - plan de acción de acuerdo a los requisitos del DNP y las necesidades de la entidad dejando como registro el envío por correo electrónico del formato o en su defecto la dependencia remitirá la información vía correo electrónico sin utilizar el formato.</t>
  </si>
  <si>
    <t>El profesional de la OAP una vez consolida la versión final del plan estratégico o plan de acción lo remite al Jefe de la OAP para su envío a los Viceministros y Directores para su revisión y validación quedando como evidencia el correo electrónico de la remisión de la información.</t>
  </si>
  <si>
    <t>Inadecuado seguimiento al plan estratégico y plan de acción</t>
  </si>
  <si>
    <t>El profesional de la OAP en la reunión de seguimiento a la ejecución del plan de acción y del plan estratégico con las dependencias revisa y valida la información del formato cada trimestre dejando como evidencia los listados de asistencia y el formato enviado vía correo electrónico.  En caso de no realizarse las reuniones se efectúa la retroalimentación vía correo electrónico.</t>
  </si>
  <si>
    <t>El profesional designado de la Oficina Asesora de Planeación realiza el control de cambios con contraste de la información reportada con anterioridad y la presente en el trimestre correspondiente al seguimiento quedando como evidencia el formato de seguimiento con el ajuste pertinente y de ser necesario el registro de la novedad en el informe de seguimiento cualitativo.</t>
  </si>
  <si>
    <t>El profesional de la Oficina Asesora de Planeación de manera bienal en el segundo semestre, realiza una capacitación dirigida a funcionarios del Ministerio de Justicia y del Derecho y las entidades adscritas en la metodología de formulación de proyectos de inversión, mediante talleres participativos, que permitan generar conocimiento, dejando como evidencia listados de asistencia y memorias del Evento.</t>
  </si>
  <si>
    <t>El profesional de la Oficina Asesora de Planeación de manera anual en el primer semestre del año, establecerá y socializará un cronograma de programación de proyectos de inversión de acuerdo a la normatividad vigente y los lineamientos del DNP, en caso de no contar con lineamientos, se elaborará un cronograma provisional, dejando evidencia a través de comunicación oficial.</t>
  </si>
  <si>
    <t>Inoportunidad en el trámite de modificación presupuestal y vigencias futuras</t>
  </si>
  <si>
    <t>El funcionario encargado de la Oficina Asesora de Planeación anualmente, en el mes de febrero brinda asesoría y acompañamiento a las dependencias mediante la realización de una reunión donde se socializa el cronograma y los formatos a diligenciar quedando como evidencia la lista de asistencia.</t>
  </si>
  <si>
    <t>El funcionario encargado, anualmente a partir de la primera semana del mes de marzo, revisa, evalúa, y consolida la información recibida por parte de cada una de las dependencias del Minjusticia, para lo cual se realiza un análisis de cada uno de los rubros, verificando que esté incluida la totalidad de los mismos tanto en gastos de personal, como en gastos generales y que la sumatoria de cada uno de los valores solicitados sume el valor total requerido.</t>
  </si>
  <si>
    <t>El funcionario encargado en la Oficina Asesora de Planeación, semanal y mensualmente, tomando como insumo el reporte generado del Sistema de Información Financiero SIIF, elabora un informe semanal de seguimiento a la ejecución presupuestal, el cual se presenta por cada una de las entidades del sector, el informe correspondiente al Ministerio de Justicia y del Derecho se desagrega en gastos de funcionamiento e inversión, proyectos de inversión por dependencia responsable.</t>
  </si>
  <si>
    <t>El funcionario encargado en la Oficina Asesora de Planeación mensualmente, en la primera semana del mes siguiente al finalizado y validando la información con el reporte generado del Sistema Integrado de Información Financiera, tomándolo como insumo, elabora un Boletín Presupuestal, donde se registran los movimientos presupuestales en cuanto a compromisos, obligaciones y pagos realizados por el Ministerio de Justicia y del Derecho.</t>
  </si>
  <si>
    <t>El funcionario encargado de la Oficina Asesora de Planeación, tomando como insumo el reporte del Sistema de Integrado de Información Financiera SIIF, generado mensualmente, en la primera semana del mes siguiente al finalizado, elabora un documento “Análisis a la Ejecución Presupuestal”,  el cual lleva incluido 5 reportes que resumen el resultado del seguimiento y evaluación a la ejecución presupuestal.</t>
  </si>
  <si>
    <t>Baja ejecución presupuestal y/o pérdida de recursos</t>
  </si>
  <si>
    <t>Reunión de seguimiento mensual a la ejecución presupuestal liderada por la OAP y  el Ordenador del Gasto</t>
  </si>
  <si>
    <t>El funcionario encargado en la Oficina Asesora de Planeación, semanal y mensualmente, tomando como insumo el reporte generado del Sistema de Información Financiero SIIF, elabora un informe semanal de seguimiento a la ejecución presupuestal, el cual se presenta por cada una de las entidades del sector, el informe correspondiente al Ministerio de Justicia y del Derecho se desagrega en gastos de funcionamiento e inversión, proyectos de inversión por dependencia responsable</t>
  </si>
  <si>
    <t>El jefe de la OCI revisa el informe preliminar cada vez que se desarrolla una auditoria, antes de ser remitido a las partes interesadas para su conocimiento y fines pertinentes, con el fin de evitar imprecisiones en el contenido del mismo. Lo lee, analiza y en caso de observar inconsistencias solicita las justificaciones o correcciones al auditor para realizar los respectivos ajustes al informe. Como evidencia del control se tienen los correos electrónicos de solicitud de ajustes al informe preliminar y de respuesta por parte del auditor.</t>
  </si>
  <si>
    <t>El jefe de la OCI revisa el informe ajustado cada vez que se va a emitir un informe final de auditoria, antes de ser remitido a las partes interesadas para su conocimiento y fines pertinentes, con el fin de evitar imprecisiones en el contenido del mismo. Lo lee, analiza y verifica que se incluyan las precisiones realizadas durante el proceso de socialización del informe preliminar. En caso de observar inconsistencias solicita las correcciones al auditor para realizar los respectivos ajustes al informe. Como evidencia del control se tienen los correos electrónicos de solicitud de ajustes al informe final.</t>
  </si>
  <si>
    <t>Seguimiento y Evaluación</t>
  </si>
  <si>
    <t>El profesional especializado de la Oficina Asesora Jurídica apoderado realiza visitas personales de seguimiento a los procesos cada vez que se seleccione de acuerdo a lo establecido en el Manual de Extinción de Dominio.</t>
  </si>
  <si>
    <t>Vencimiento de oportunidad para el cobro</t>
  </si>
  <si>
    <t>El Coordinador del Grupo de Actuaciones Administrativas es el responsable del registro de la información en los formatos preestablecidos en el manual cada vez que esta sea requerida.</t>
  </si>
  <si>
    <t>El profesional encargado de la gestión dentro del proceso de cobro coactivo presenta informes al coordinador y este a su vez a la alta dirección, mensualmente de contingencias procesales y trimestralmente los informes de avance del plan de acción y eventualmente los requerido por organismos de control.</t>
  </si>
  <si>
    <t>Gestión Jurídica</t>
  </si>
  <si>
    <t>Dirección Jurídica</t>
  </si>
  <si>
    <t>El Coordinador del Grupo de Defensa Jurídica , y los profesionales apoderados de la entidad registran la información en los formatos preestablecidos en los procedimientos y el eKOGUI, de manera permanente.</t>
  </si>
  <si>
    <t>El profesional apoderado de la entidad alimenta el sistema de información e KOGUI y elabora  informes para el coordinador y este a su vez a la alta dirección, mensualmente de contingencias procesales y trimestralmente los informes de avance del plan de acción y eventualmente los requerido por organismos de control.</t>
  </si>
  <si>
    <t>Profesional dedicado
Equipos de cómputo
Herramientas ofimáticas
Sistema de información eKOGUI</t>
  </si>
  <si>
    <t>Incumplimiento de normatividad vigente respecto de las funciones establecidas en el Sistema Único de Gestión e Información de la Actividad Litigiosa del Estado – eKOGUI, Decreto 1069 de 2015  ( artículos Artículo 2.2.3.4.1.7. , Artículo 2.2.3.4.1.9., 2.2.3.4.1.10 , 2.2.3.4.1.12 y 2.2.3.4.1.13)</t>
  </si>
  <si>
    <t>Los apoderados de la entidad registran la información en los formatos preestablecidos en los procedimientos y el eKOGUI, de manera permanente.</t>
  </si>
  <si>
    <t>5-15D(EJEC)                    5-16(MAD)                                                       6-16(MAD)                          1-17 (MAD)                                    2-17(MAD)                               4-17(EJEC)
5-17(EJEC)</t>
  </si>
  <si>
    <t>El funcionario  designado de la DMASC en conjunto con el Director de la Dirección  realizan al inicio de la vigencia el cronograma de planeación de acciones de inspección, control y vigilancia-.</t>
  </si>
  <si>
    <t>El funcionario designado de la DMASC realizara la actualización del procedimiento de Inspección, control y vigilancia cada vez que se presente un cambio normativo o modificación en la ejecución de las tareas.</t>
  </si>
  <si>
    <t>Oficina de Control Interno</t>
  </si>
  <si>
    <t>Aplicación de políticas o normas</t>
  </si>
  <si>
    <t>Tramitar inadecuada y/o inoportunamente las solicitudes de asistencia mutua en materia penal</t>
  </si>
  <si>
    <t>El equipo de Asistencia Judicial en materia Penal conserva los antecedentes de la solicitud y gestión llevada a cabo por la Oficina de Asuntos Internacionales con respecto a la misma.</t>
  </si>
  <si>
    <t>Tramitar inadecuada y/o inoportunamente las solicitudes de extradición activa y/o pasiva</t>
  </si>
  <si>
    <t>Seguimiento a la Hoja de Ruta</t>
  </si>
  <si>
    <t>Base de datos actualizada</t>
  </si>
  <si>
    <t>Formatos del procedimiento (cuadro de tiempos)</t>
  </si>
  <si>
    <t>Tramitar inadecuadamente las solicitudes de repatriación de ciudadanos Colombianos detenidos en el exterior y de ciudadanos extranjeros detenidos en Colombia</t>
  </si>
  <si>
    <t>Vencimiento de términos para resolver los recursos de reposición que interpongan los internos frente a los actos administrativos que expide el Ministro de Justicia y del Derecho</t>
  </si>
  <si>
    <t>Inoportunidad de las notificaciones de extradición</t>
  </si>
  <si>
    <t>Asignar un servidor público para las actividades de notificación</t>
  </si>
  <si>
    <t>Acta de diligencia de notificación personal y por Aviso</t>
  </si>
  <si>
    <t>Insuficiente información de los programas de Métodos Alternativos de Solución de Conflictos a la ciudadanía</t>
  </si>
  <si>
    <t>Incorrecta interpretación normativa</t>
  </si>
  <si>
    <t>Incumplimiento a lo planificado de los objetivos y metas de los programas</t>
  </si>
  <si>
    <t>El funcionario designado de la DMASC realiza el reporte y seguimiento en las diferentes herramientas de gestión, control y seguimiento (SUIFP, SPI,  SINERGIA, Sistema de Gestión Contractual) en la periodicidad establecidas para esto.</t>
  </si>
  <si>
    <t>Imposibilidad del trabajo de campo</t>
  </si>
  <si>
    <t>Incumplimiento en la ejecución oportuna de las actividades misionales</t>
  </si>
  <si>
    <t>El funcionario  designado de la DMASC en conjunto con el Director de la Dirección  realizan al inicio de la vigencia el cronograma de planeación de acciones de inspección, control y vigilancia.</t>
  </si>
  <si>
    <t>El funcionario designado de la DMASC realiza  seguimiento a la ejecución presupuestal de las actividades definidas en Plan de Adquisiciones de la DMASC.</t>
  </si>
  <si>
    <t>E l funcionario designado de la DMASC realiza seguimiento a las actividades definidas en el plan de acción de la dependencia de manera trimestral.</t>
  </si>
  <si>
    <t>Incumplimiento en la realización del trámite indulto</t>
  </si>
  <si>
    <t>Formatos establecidos</t>
  </si>
  <si>
    <t>Hoja de ruta</t>
  </si>
  <si>
    <t>Deficiente elaboración del trámite</t>
  </si>
  <si>
    <t>Revisiones por los diferentes niveles jerárquicos</t>
  </si>
  <si>
    <t>Capacitación a los funcionarios responsables del trámite</t>
  </si>
  <si>
    <t>Verificación de la información en el sistema de información</t>
  </si>
  <si>
    <t>Los estudios elaborados para la  generación de conocimiento no obedecen a la dinámica de la problemática de drogas.</t>
  </si>
  <si>
    <t>El Director de Política de Drogas y Actividades Relacionadas, las subdirecciones y sus equipos realizan mesas técnicas anualmente para determinar las investigaciones a realizar y se incluye en el Plan de Acción Anual de acuerdo a los diagnósticos y cifras reportadas por los sistemas de información, en caso de presentarse desviaciones en los temas relacionados con la problemática de drogas, se generan los ajustes pertinentes en la misma mesa, documentadas en un acta.</t>
  </si>
  <si>
    <t>Los expertos temáticos de la DPD elaboran los estudios de generación de conocimiento de acuerdo a la ejecución de actividades establecidas en el Plan de Acción, según el procedimiento desarrollo de estudio e investigaciones sobre drogas y actividades relacionadas (P-ANGD-06) y una vez el experto revisa el documento genera el producto final del estudio o investigación</t>
  </si>
  <si>
    <t xml:space="preserve">El Director de Política de Drogas y Actividades relacionadas y los subdirectores competentes revisan los productos entregados por los líderes temáticos de acuerdo al plan de acción y de no estar ajustados a la dinámica de la problemática solicita su corrección </t>
  </si>
  <si>
    <t>Una vez los documentos son aprobados por la Dirección, los expertos temáticos de la DPD y las Subdirecciones realizan la presentación de los resultados de los estudios ante los actores, entidades e instancias competentes en la formulación, implementación y seguimiento de la política, dejando registro de asistencia o actas, de donde pueden surgir ajustes al producto los cuales deben ser realizados por los expertos respectivos.</t>
  </si>
  <si>
    <t>Recursos Económicos Asignados para la Realización de Estudios de la DPCD
Recursos Tecnológicos (Página Web - ODC - SIMCI - SAT), Equipos de computo, Equipo Técnico de Expertos</t>
  </si>
  <si>
    <t>Divulgación de información desactualizada o no responda a las necesidades del requerimiento</t>
  </si>
  <si>
    <t>El Gestor de Información cada vez que recibe información para la base de datos, la valida de acuerdo con los criterios de aceptación definidos por el ODC y las fuentes oficiales, en caso de encontrar diferencias las comunica a la entidad generadora de la información a través de correo electrónico.</t>
  </si>
  <si>
    <t>El  Gestor de Información y el Administrador de la base de datos cada vez que cargan la información en la base de datos, validan y verifican que la información cargada en el servidor de producción corresponde a la información validada y aprobada en el servidor de pruebas, sí se requiere, el Administrador de la Base de Datos, con base en los hallazgos realiza los ajustes y se deja evidencia por correo electrónico.</t>
  </si>
  <si>
    <t>El Gestor de Información cada vez que responde los requerimientos de información valida la respuesta con la información contenida en la base de datos, en caso de encontrar diferencias se revisan internamente los criterios de la consulta para generar una nueva respuesta a través de correo electrónico.</t>
  </si>
  <si>
    <t xml:space="preserve">Incumplimiento de los términos procesales establecidos en la Ley para presentar las intervenciones en los Procesos de control de constitucionalidad y legalidad a cargo de la DDDOJ ante la Corte Constitucional y el Consejo de Estado   </t>
  </si>
  <si>
    <t xml:space="preserve">El funcionario designado efectúa el seguimiento semanal de los términos procesales, de los procesos a cargo de la DDDOJ ante la Corte Constitucional y el Consejo de Estado, excepto durante la vacancia judicial . Evidencia: Formatos de control procesal de Corte Constitucional y Consejo de Estado F-ANSJ-02-01(V3) F-ANSJ-02-02(V3)                                                                                                                                                                              </t>
  </si>
  <si>
    <t xml:space="preserve">El funcionario designado actualiza el calendario de registro de vencimientos de términos procesales,  de procesos a cargo de la DDDOJ ante la Corte Constitucional y el Consejo de Estado, a medida que se reciben o conocen las notificaciones judiciales que las comunican, excepto durante la vacancia judicial. Evidencia: registro-calendario de advertencia de vencimiento de términos procesales                                                                                                                                                                                                               </t>
  </si>
  <si>
    <t xml:space="preserve">El funcionario designado hace semanalmente un control de vencimiento de los términos, en los procesos a cargo de la DDDOJ ante la Corte Constitucional y el Consejo de Estado, excepto durante la vacancia judicial.  Evidencia: Formatos de control de vencimientos de términos procesales de Corte Constitucional y Consejo de Estado F-ANSJ-02-06(V1) F-ANSJ-02-07(V1)                                                                                                                                       </t>
  </si>
  <si>
    <t xml:space="preserve">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t>
  </si>
  <si>
    <t xml:space="preserve">El funcionario designado actualiza  el Cuadro de control procesal de Corte Constitucional, semanalmente, excepto durante la vacancia judicial. Evidencia:                                                                                                                          Cuadro de control procesal de Corte Constitucional F-ANSJ-02-01(V3) </t>
  </si>
  <si>
    <t xml:space="preserve">El funcionario designado actualiza el Cuadro de control procesal de Consejo de Estado, semanalmente, excepto durante la vacancia judicial. Evidencia                                                                                                                                            Cuadro de control procesal de Consejo de Estado F-ANSJ-02-02(V3) </t>
  </si>
  <si>
    <t>Inexactitud en la información normativa que se cargue en la base de datos del sistema SUIN - JURISCOL, frente a la información publicada por quienes las producen.</t>
  </si>
  <si>
    <t xml:space="preserve">El funcionario designado capacita o repasa los conocimientos sobre la operación del sistema al equipo de trabajo del SUIN, por lo menos una vez al año. Evidencia: Registro de asistencia a la capacitación o correos electrónicos en que se imparten instrucciones o divulgan procedimientos                                                                                                                                                                                           </t>
  </si>
  <si>
    <t xml:space="preserve">El funcionario designado efectúa semanalmente el control posterior a la información publicada en el sistema SUIN. Evidencia: formato F-ANSJ-01-02(V1)                                                                                                                        </t>
  </si>
  <si>
    <t>El funcionario designado gestiona, en el mes de enero de cada vigencia, la inclusión  en el Plan Anual de Adquisiciones del Ministerio de Justicia y del Derecho, de los recursos para garantizar la contratación del recurso humano necesario para operar adecuadamente el Sistema SUIN - JURISCOL. Evidencia: plan anual de adquisiciones enviado a la Secretaría General</t>
  </si>
  <si>
    <t>El funcionario designado revisa que la información normativa que se va cargando en el Sistema SUIN - JURISCOL se esté actualizando de forma permanente y de forma proporcional con la capacidad  operativa real del personal encargado de operar el Sistema.                                                                                                                                         Evidencia: informes y reportes enviados por correo electrónico al director o directora de la DDDOJ</t>
  </si>
  <si>
    <t>Formulación de políticas</t>
  </si>
  <si>
    <t>Gestión Administrativa/Gestión de Bienes</t>
  </si>
  <si>
    <t xml:space="preserve">El profesional de la Subdirección de Control y Fiscalización realiza la consulta de antecedentes de personas naturales solicitantes - RUES, en el aplicativo de la cámara de comercio cuando sea </t>
  </si>
  <si>
    <t xml:space="preserve">El grupo de profesionales junto con el jefe de la Oficina realizan reuniones periódicas de seguimiento a la gestión de acuerdo con la programación anual, mínimo una vez al mes, con el fin de revisar el avance de actividades a cargo de cada profesional y establecer tiempos para su cumplimiento. En caso de evidenciar retraso en el tiempo asignado el jefe de  la Oficina solicita priorización de ejecución de las tareas programadas. Como evidencia del control se tienen listas de asistencia con compromisos "resumen de la reunión u observaciones" </t>
  </si>
  <si>
    <t>Grupo de Control Disciplinario Interno</t>
  </si>
  <si>
    <t xml:space="preserve"> Presentar información inexacta o inoportuna en los Estados Financieros.</t>
  </si>
  <si>
    <t>Gestión Financiera</t>
  </si>
  <si>
    <t>Diseño de normas</t>
  </si>
  <si>
    <t>Dirección de Justicia Formal</t>
  </si>
  <si>
    <t>Los profesionales designados realizaran los borradores necesarios para la formulación de documentos normativos.</t>
  </si>
  <si>
    <t>Incumplimiento del proceso establecido</t>
  </si>
  <si>
    <t>8-15</t>
  </si>
  <si>
    <t>El profesional de la Oficina Asesora de Planeación brindará acompañamiento a los responsables del proceso cada vez que estos lo requieran en el reporte trimestral de indicadores de Gestión del MJD.</t>
  </si>
  <si>
    <t>Profesional dedicado
Equipos de cómputo
Herramientas ofimáticas
Scanner
SIGOB</t>
  </si>
  <si>
    <t>Los profesionales o el profesional de la OAP Brindará capacitación a líderes de calidad en la temática requerida, en las fechas programas para este fin, dejando como evidencia listados de asistencia y memorias de la capacitación.</t>
  </si>
  <si>
    <t>El profesional de la OAP designado solicita mediante correo a los lideres el correcto diligenciamiento y reporte de los indicadores de gestión de acuerdo a la información requerida en la hoja de vida de indicadores y lo establecido en la guía de Indicadores de Gestión, dejando como evidencia la publicación de los documentos, si no se actualizan se deja la versión anterior y el responsable de proceso.</t>
  </si>
  <si>
    <t>El profesional de la Oficina Asesora de Planeación brindará acompañamiento a los responsables del proceso cada vez que estos lo requieran y quedará como evidencia el reporte trimestral de indicadores de Gestión del MJD, si no presenta reporte, se publicará la última versión entregada por el responsable.</t>
  </si>
  <si>
    <t>Los profesionales o el profesional de la OAP Brindará capacitación a líderes de calidad en la temática requerida, cuando sea requerido, dejando como evidencia listados de asistencia, si no asisten a la capacitación, los líderes deben remitirse a los documentos internos establecidos.</t>
  </si>
  <si>
    <t>El profesional de la OAP designado solicita mediante correo a los lideres el correcto diligenciamiento y reporte de los indicadores de gestión de acuerdo a la información requerida en la hoja de vida de indicadores y lo establecido en la guía de Indicadores de Gestión.</t>
  </si>
  <si>
    <t>El profesional de la OAP brindara Asesoría a las dependencias del MJD cada vez que esta sea requerida  para apoyarlos en la correcta formulación de los procesos, dejando como evidencia listados de asistencia, correos o citaciones a reunión, si la dependencia no requiere asesoría, el documento puede ser devuelto en la revisión final.</t>
  </si>
  <si>
    <t>Revisión por parte del grupo de calidad de la Oficina Asesora de Planeación de los documentos definitivos, antes de ser firmados, los cuales se realizan por demanda de acuerdo con las necesidades de los procesos, dejando como evidencia correos electrónicos o listados de asistencia, si el documento no es revisado y socializado por la OAP, no pasa a publicación.</t>
  </si>
  <si>
    <t>Formular e implementar acciones de mejoramiento de manera deficiente.</t>
  </si>
  <si>
    <t>La OAP brindará lineamientos para la formulación y establecerá un formato  para el diligenciamiento de las mismas acciones de mejoramiento, los profesionales de la OAP de manera permanente prestaran apoyo en caso que alguna dependencia solicite claridad sobre los lineamientos establecidos en la Guía de la temática requerida, dejando como evidencia correos electrónicos o listados de asistencia, la asesoría es opcional y depende de la solicitud del responsable o líder de calidad.</t>
  </si>
  <si>
    <t>La Dependencia responsable analiza las encuestas de satisfacción del cliente de los diferentes procesos donde aplique, en el último trimestre del año, de acuerdo con la programación establecida por la OAP, quedando como evidencia documentos de análisis y reporte de datos, solo las dependencias misionales están obligadas a generar y reportar el resultado de las encuestas</t>
  </si>
  <si>
    <t>El profesional especializado de la Oficina Asesora Jurídica presenta  informes al coordinador y este a la alta dirección de manera trimestral respecto a los avances del Plan de acción Institucional. Anualmente para el informe al congreso, y eventualmente cada vez que se requiera para otros temas del ministerio(rendición de cuentas, informes a organismos de control</t>
  </si>
  <si>
    <t>El coordinador del Grupo de Extinción de Dominio tiene la obligación de hacer  seguimiento permanente a las actividades del Grupo.</t>
  </si>
  <si>
    <t>El Coordinador del Grupo de Extinción de Domino es responsable del registro de la información en los formatos preestablecidos en el manual</t>
  </si>
  <si>
    <t>El profesional especializado de la Oficina Asesora Jurídica presenta  informes al coordinador y este a la alta dirección de manera trimestral respecto a los avances del Plan de acción Institucional. Anualmente para el informe al congreso, y eventualmente cada vez que se requiera para otros temas del ministerio(rendición de cuentas, informes a organismos de control)</t>
  </si>
  <si>
    <t>El coordinador del Grupo de Actuaciones Administrativas tiene la obligación de hacer  seguimiento permanente a las actividades del Grupo.</t>
  </si>
  <si>
    <t>El Coordinador del Grupo de Actuaciones Administrativa es responsable del registro de la información en los formatos preestablecidos en el manual</t>
  </si>
  <si>
    <t>El coordinador del Grupo de Defensa Jurídicas tiene la obligación de hacer  seguimiento permanente a las actividades del Grupo.</t>
  </si>
  <si>
    <t>El profesional apoderado de la entidad alimenta el sistema de información e KOGUI y realiza informes al coordinador y este a su vez a la alta dirección, mensualmente de contingencias procesales y trimestralmente los informes de avance del plan de acción y eventualmente los requerido por organismos de control.</t>
  </si>
  <si>
    <t>El coordinador del Grupo de Defensa Jurídica, como administrador del eKOGUI  tiene la obligación de hacer  seguimiento permanente a las actividades del Grupo.</t>
  </si>
  <si>
    <t>Los profesionales designados diligencian los formatos con los requisitos establecidos en el procedimiento, cada vez que se le asigne la elaboración de documentos normativos.</t>
  </si>
  <si>
    <t>Profesional dedicado
Equipos de cómputo
Herramientas ofimáticas
scanner
SIGOB</t>
  </si>
  <si>
    <t xml:space="preserve">El funcionario designado elabora un informe sobre las novedades jurisprudenciales de los procesos de control de constitucionalidad de la Corte Constitucional, a medida que éstos se publican en la página web de la Corte. El informe se envía al director o directora de la DDDOJ por correo electrónico. El control no se hace durante la vacancia judicial. Evidencia: Registro-Correo electrónico con informe.                                                                                                                                                                                             </t>
  </si>
  <si>
    <t xml:space="preserve">El funcionario designado revisa y reporta semanalmente al Director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</si>
  <si>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Desactualización del Sistema SUIN Jurisca</t>
  </si>
  <si>
    <t>El funcionario designado gestiona en el mes de enero de cada vigencia la inclusión  en el Plan Anual de Adquisiciones del Ministerio de Justicia y del Derecho los recursos necesarios para garantizar el acceso a la información normativa consignada en los Diarios Oficiales, la cual es comercializada por la Imprenta Nacional. Evidencia: plan anual de adquisiciones enviado a la Secretaría General</t>
  </si>
  <si>
    <t>Director - Coordinador Conciliación en Derecho - Funcionarios de la DMASC - concertarán mediante una reunión los criterios de interpretación normativa "Comité Jurídico", como mínimo 1 comité semestral.</t>
  </si>
  <si>
    <t>El funcionario designado del la DMASC revisa el cumplimiento del cronograma fijado al inicio de la vigencia en caso de presentarse un incumplimiento de alguna actividad la reprograma lo antes posible según disponibilidad de presupuesto y del centro a inspeccionar.</t>
  </si>
  <si>
    <t>El equipo de Asistencia Judicial en materia Penal hace seguimiento a las solicitudes de asistencia judicial remitidas a través del mecanismo de correo electrónico.</t>
  </si>
  <si>
    <t>Revisión de la Resolución de extradición con visto bueno del jefe de la oficina</t>
  </si>
  <si>
    <t>El equipo de repatriaciones de la oficina de asuntos internacionales registra la solicitud en el formato F-ANAI-01-01 con los parámetros establecidos en el procedimiento cada vez que vaya a ser estudiada una solicitud.</t>
  </si>
  <si>
    <t xml:space="preserve">El equipo de repatriaciones de la oficina de asuntos internacionales registra Base de datos en Excel con cada solicitud que ingresa para hacer seguimiento del tramite en que se encuentra cada una de ellas con la identificación del interesado, el país de reclusión, las observaciones y anotaciones correspondientes, y el estado en que esta la misma. La información es registrada cada que ingresa una nueva solicitud o se adelanta el estudio de la misma. </t>
  </si>
  <si>
    <t>El equipo de repatriaciones de la OAI, diligencia una Base de datos de seguimiento en Excel para el vencimiento de términos luego de la expedición de los actos administrativos para evitar incumplimiento y controlar la interposición de recursos de reposición y el tramite de los mismos así como finalmente la comunicación de la firmeza y ejecutoria de los mismos.</t>
  </si>
  <si>
    <t>El Coordinador del Grupo de Control Disciplinario Interno realiza el seguimiento de los términos legales a través de reuniones ordinarias los 5 primeros días de cada mes y extraordinarias dependiendo siempre de la complejidad del proceso, registrando los resultados de cada reunión en el aplicativo GECODI</t>
  </si>
  <si>
    <t>El Coordinador del Grupo de Control Disciplinario Interno genera Informes mensuales del estado de avance de los procesos  a través del aplicativo GECODI para seguimiento al cumplimiento del plan de acción institucional.</t>
  </si>
  <si>
    <t>Realizar o liquidar pagos sin los requisitos y soportes adecuados</t>
  </si>
  <si>
    <t>1. El profesional asignado del GGAFC perteneciente al área Contable hará revisión cada vez que radique una cuenta y los soportes adjuntos de la información contenida en el formato " Solicitud de pago a Contratistas" emitido por el aplicativo SICF, cada vez que se presente una cuenta de cobro, verificando en el SICF las condiciones para realizar los pagos de cada uno de los contratos, se evidencia con el visto bueno en la obligación correspondiente o la planilla de radicación de cuentas.</t>
  </si>
  <si>
    <t>2. Cada vez que se conoce una reforma en la normatividad tributaria, de manera inmediata el Grupo de Contadores se reúne con el fin de actualizar la tabla de retención en la fuente que se esta aplicando en la entidad al momento de realizar las obligaciones en el sistema SIIF, y como evidencia queda el formato listado de asistencia y la tabla de retención con los porcentajes actualizados.</t>
  </si>
  <si>
    <t>3. El tesorero de manera mensual y durante los primeros cinco días informa mediante memorando a las dependencias que solicitaron cupo de PAC al MHCP para el tramite de cuentas en cada periodo el cupo que le ha sido asignado con el fin de que tramiten de manera oportuna cada una de las obligaciones contraídas por la entidad y como evidencia se cuenta con un memorando suscrito por el Secretario General el cual es enviado de manera física y por el sistema SIGOB. Si los responsables de radicar las cuentas las radican de manera extemporánea se puede presentar que dichos pagos no se puedan realizar dentro del periodo correspondiente.</t>
  </si>
  <si>
    <t>1. El Tesorero verifica de manera mensual  los títulos valores requeridos para efectos de dar cumplimiento a las obligaciones contraídas por la Entidad, en materia de parafiscales y deducciones, para lo cual se elaboran los comprobantes de egreso para cada uno de ellos y se anexan documentos soportes de la operación.</t>
  </si>
  <si>
    <t>2. El Grupo de Sistemas tiene implementado un  control de navegación hacia internet (Proxy-server) el cual genera alertas permanentes. Para el manejo de los portales bancarios se tienen predeterminadas unas IP de los equipos de los cuales se pueden realizar operaciones. También se tiene establecido unas claves de acceso adicionales a los equipos para realizar operaciones bancarias. Igualmente el grupo de sistemas capacita a los funcionarios para acceder de manera correcta a los portales bancarios. Igualmente el Grupo de Sistemas a través de la mesa de ayuda genera los servicios de actualización en materia de antivirus y actualización de aplicaciones. Como evidencia de las acciones registradas se encuentra disponible en el sistema para cuando se requiera el soporte correspondiente de cada una de las acciones.</t>
  </si>
  <si>
    <t>3. La Subdirección de Sistemas esta en proceso de implementación del SGSI - Sistema de Gestión de Seguridad de la Información, el cual nos permitirá analizar los riesgos que se puedan presentar con las aplicaciones para efectos de actualizar y crear los controles correspondientes en la plataforma de la entidad. Como evidencia se encuentra en construcción el manual de seguridad de la información de la entidad.</t>
  </si>
  <si>
    <t xml:space="preserve">1. Cada vez que la CGN emita una actualización a la normatividad en materia Contable y que aplique para nuestra entidad, el Contador estará atento con el fin de  circularizar la información con los compañeros del Grupo Contable mediante correo electrónico. Igualmente durante el desarrollo del proceso de convergencia y adopción del nuevo marco normativo se circularizará la información para su análisis y aplicación. </t>
  </si>
  <si>
    <t>3. El Profesional asignado del GGAFC perteneciente al área Contable hará revisión periódica de la información contenida en el reporte " Saldos y movimientos", "Operaciones reciprocas", para verificar que la información generada por las dependencias de la entidad estén incorporadas y registradas en  el sistema SIIF Nación.</t>
  </si>
  <si>
    <t>El funcionario asistencial de la Mesa de Entrada de Correspondencia "funcionario en ventanilla" genera las planillas de entrega de comunicaciones oficiales a las dependencias en los cortes establecidos en el procedimiento P-GD-01, realiza personalmente la entrega de documentación radicada a cada una de las secretarias o funcionarios designados en las dependencias para realizar esta labor, si no realiza entrega física, el responsable puede realizar la verificación digital del documento en el aplicativo SIGOB</t>
  </si>
  <si>
    <t>El profesional del Grupo de Gestión Humana recibe y tramita las solicitudes de comisión de acuerdo a las Resoluciones y Circulares reglamentarias establecidas por la Presidencia de la República en el tiempo que estas se presentan.</t>
  </si>
  <si>
    <t>El Auxiliar del GGH registra en la Planilla de control para préstamos de hojas de vida cada vez que sea requerida una por un funcionario del GGH</t>
  </si>
  <si>
    <t>El Auxiliar del GGH Realiza el check list Hoja de control de documentos por cada sección de la historia laboral cada vez que se actualice o cree una hoja vida.</t>
  </si>
  <si>
    <t>El Director Jurídico coordina el registro oportuno y la actualización permanente la información la actividad litigiosa de la entidad, en el eKOGUl y lidera la aplicación de los lineamientos e instructivos que expida la ANDJE para la implementación y uso del  sistema. De carácter permanente</t>
  </si>
  <si>
    <t>Los ingenieros de la STSI revisan  y hacen seguimiento trimestral de los planes y proyectos del área de tecnología con el fin de tener disponibles los servicios tecnológicos, en caso de no realizar la revisión por los ingenieros, se realiza por parte del gerente de proyecto, como evidencia queda los correos de información.</t>
  </si>
  <si>
    <t>Los Ingenieros de la STSI revisan y definen los estudios previos para cumplir los proyectos de tecnología necesarios, los cuales son adicionalmente revisados por el Subdirector, como evidencia quedan los correos electrónicos con los estudios.</t>
  </si>
  <si>
    <t>El ingeniero de soporte realiza el reemplazo de elementos tecnológicos a corto tiempo de acuerdo con las necesidades y deja como evidencia el diligenciamiento de los formatos de entrega de bienes tecnológicos, en caso de no diligenciar el formato no se entregará el bien.</t>
  </si>
  <si>
    <t>El DBA realiza la restauración de copias de información de acuerdo con las solicitudes de información, dejando como evidencia el formato de restauración y los correos necesarios, en caso de no realizar la restauración, se informa los motivos al solicitante y se restaura de acuerdo con las cintas.</t>
  </si>
  <si>
    <t>EL DBA realiza el afinamiento bases de datos de acuerdo con las solicitudes y necesidades presentadas, dejando como evidencia los correos de afinamiento. En caso de no realizar la actualización, se informa al solicitante.</t>
  </si>
  <si>
    <t>El DBA realiza las copias de seguridad y las custodia y almacena de acuerdo con los procedimientos establecidos y guarda las copias en cintas de seguridad. Como evidencia queda los correos y transferencia de información. En caso de no realizar la copia de seguridad se informa al Subdirector para tomar las medidas necesarias.</t>
  </si>
  <si>
    <t>El DBA administra la aplicación de los formatos y documentos asociados al procedimiento de respaldo y ejecuta los back up de acuerdo con las normas tecnológicas y las necesidades de información y respaldo, como evidencia queda los formatos de respaldo y las cintas.</t>
  </si>
  <si>
    <t>El Oficial de seguridad de la información hace seguimiento a la aplicación de la Política de seguridad de la información y realiza las actividades necesarias para fortalecer la gestión. Como evidencia queda los listados de asistencia a las actividades y de no realizar el seguimiento se informa al Subdirector de TSI</t>
  </si>
  <si>
    <t>Los ingenieros de la STSI hacen seguimiento a la aplicación de la Política de uso de los sistemas de información y realiza las actividades necesarias para fortalecer la gestión. Como evidencia queda los listados de asistencia a las actividades y de no realizar el seguimiento se informa al Subdirector de TSI</t>
  </si>
  <si>
    <t>El Oficial de seguridad de la información hace seguimiento a la aplicación de la Política de seguridad de la información y realiza las actividades necesarias para fortalecer la gestión. Como evidencia queda los listados de asistencia a las actividades y de no realizar el seguimiento se informa al Subdirector de la STSI</t>
  </si>
  <si>
    <t xml:space="preserve">Los ingenieros de la STSI determinan la infraestructura de seguridad y control de accesos, para lo cual definen para los diferentes sistemas de información la seguridad requerida, como evidencia queda el listado de usuarios y el control de acceso. </t>
  </si>
  <si>
    <t>Los ingenieros de la STSI realizan los preparativos para el reporte y trazabilidad de los incidentes de acuerdo con los requerimientos de información, como evidencia quedan los informes respectivos. En caso de no ser posible la trazabilidad se genera igualmente un informe.</t>
  </si>
  <si>
    <t>Los Ingenieros del a STSI determinan y atienden anualmente las necesidades de los Sistemas de aire acondicionado, mediante la contratación de empresas especializadas en el tema, como evidencia queda los contratos y los seguimientos a la ejecución de los mismos.</t>
  </si>
  <si>
    <t>El profesional de la OAP designado brindará apoyo a las dependencias del MJD solicitantes, las veces que estas lo requieran para la formulación de acciones de mejoramiento, dejando como evidencia listados de asistencia o correo electrónicos, si no solicita acompañamiento, puede radicar las acciones.</t>
  </si>
  <si>
    <t>El profesional de la Oficina Asesora de Planeación brindará asesoría,    acompañamiento y seguimiento al trámite de modificaciones presupuestales y/o vigencias futuras cada vez que sea requerida</t>
  </si>
  <si>
    <t>Los profesionales designados realizarán o gestionarán capacitaciones y sensibilizaciones cuando se requiera.</t>
  </si>
  <si>
    <t>Los profesionales a cargo de los temas aplicarán el Procedimiento y  formatos establecidos.</t>
  </si>
  <si>
    <t>Los profesionales a cargo de los temas  elaborarán  documentos borradores previos</t>
  </si>
  <si>
    <t xml:space="preserve">La Dirección de DMASC coordina la información y el canal para la Divulgaciones de los programas a través de diversos medios, ya sea cartillas, página web, radio, videos, folletos, pendones o cursos según la disponibilidad presupuestal o requerimientos de los centros. </t>
  </si>
  <si>
    <t>La Dirección de DMASC coordina la información para divulgación en los Portales Institucionales por parte de la Oficina de Comunicaciones del Ministerio, de información y actividades relacionadas por los Programas de la DMASC.</t>
  </si>
  <si>
    <t>El funcionario designado consolida  las planillas diligenciadas por los usuarios que son atendidos por los Funcionarios de la DMASC a través de todos los medios: telefónico, presencial y de forma virtual que dejan estas como registro.</t>
  </si>
  <si>
    <t>El funcionario designado de la DMASC realiza seguimiento a las actividades definidas en el plan de acción de la dependencia.</t>
  </si>
  <si>
    <t>El Observatorio de Política Criminal realizará capacitaciones o sensibilizaciones de temáticas relevantes para la formulación de política de acuerdo a la programación del observatorio.</t>
  </si>
  <si>
    <t>Los profesionales designados de la Dirección se reunirán en compañía de la OAP para Participar en la actualización de la documentación del proceso y procedimiento de formulación de políticas públicas, cada vez que esta sea citada o por necesidades de la labor necesite modificaciones.</t>
  </si>
  <si>
    <t>Los profesionales designados de la Dirección se reunirán en compañía de la OAP para participar en la actualización de la documentación del proceso y procedimiento de formulación de políticas públicas, cada vez que esta sea citada o por necesidades de la labor necesite modificaciones.</t>
  </si>
  <si>
    <t>Aplicación de los formatos establecidos para la Gestión Contractual (Análisis del sector y estudios previos), establecidos por el grupo de gestión contractual al inicio de cada proceso contractual.</t>
  </si>
  <si>
    <t>El equipo de gestión de la OAI realiza citación a  las entidades beneficiarias y contratistas que participaron en la ejecución del proyecto a Comités consultivo y técnico interinstitucional cuando aplique</t>
  </si>
  <si>
    <t>El Funcionario designado del almacén del MJD, se dirige a la dependencia para realizar la verificación de los bienes devolutivos  que están bajo la responsabilidad  del funcionario o contratista responsable de la tenencia del bien para diligenciar el formato F-GAGB-03-01 “INVENTARIO PERSONALIZADO PLANILLA PROVISIONAL”, con el fin de actualizar en el sistema de control de inventarios e imprimir la relación de bienes a cargo de cada funcionario o contratista cada vez que se asigne un bien devolutivo o se realice la actualización de inventarios según cronograma de Actualización de inventarios de la vigencia, dejando como evidencia el formato diligenciado F-GAGB-03-01 y firmado por cada funcionario y adicional la relación de bienes del sistema de inventarios, en caso de no poder realizar la toma física por ausencia del responsable de la tenencia del bien se le notificará al funcionario o contratista responsable con copia al jefe inmediato mediante comunicación la próxima visita para actualizar inventario a cargo del mismo</t>
  </si>
  <si>
    <t>Aplicativo PCTG
Funcionarios de almacén y enlaces en dependencias
Equipos de computo</t>
  </si>
  <si>
    <t xml:space="preserve">Cuando se presenta una pérdida de un bien devolutivo, el almacenista deberá solicitar el denuncio del bien perdido y el informe de   los sucesos, seguidamente notificará al ordenador del gasto el incidente presentado para que se contemple si es posible afectar la póliza de daño o perdida de bienes, dependiendo del valor histórico del bien perdido . Lo anterior con la previa verificación  de la documentación que soporte, dejando como evidencia de  las comunicaciones entre las partes interesadas. Cuando  no se afecte la póliza el almacenista  requerirá al funcionario responsable y en caso de no responder se enviara comunicación al Grupo de Control Interno Disciplinario para que adelante el proceso respectivo </t>
  </si>
  <si>
    <t>El responsable del almacén confrontará  como mínimo una vez al año según el cronograma establecido, el listado emitido por el sistema de inventarios de los equipos de computo(PC, Impresoras) en uso, contra la relación resultante de la verificación física de equipos de computo en servicio, con el fin de determinar posibles inconsistencias y realizar los ajustes en el aplicativo, esto lo podrá hacer de manera aislada o en conjunto cuando haga actualización de inventario de bienes devolutivos,  dejando como evidencia el informe o acta respectivo.</t>
  </si>
  <si>
    <t>El responsable del almacén realizará seguimiento permanente a través del control que ejercen los funcionarios enlace de cada una de las dependencias del MJD  para  el tema de inventarios, cada vez que estos envíen comunicación vía correo electrónico dirigido al almacenista para coordinar los  ingresos, salidas, traslados y modificaciones  y demás inquietudes relacionadas con  los inventarios de bienes devolutivos  y  elementos de consumo, dejando como evidencia los correos electrónicos de los funcionarios de enlace.</t>
  </si>
  <si>
    <t>Revisión de la totalidad de bolsos y paquetes al ingresar y salir del MJD, a través del SCANNER.</t>
  </si>
  <si>
    <t>Scanner, Maquina de Rx
Personal de contrato de vigilancia</t>
  </si>
  <si>
    <t>Registro de entrada y salida de elementos que no son comunes (portátiles, cámaras, ipad, y demás equipos electrónicos)</t>
  </si>
  <si>
    <t>Contrato de seguridad: Supervisor delegado del Grupo de Gestión Administrativa y Contable, realiza el seguimiento del cumplimiento de las obligaciones contractuales de manera periódica, con el fin de honrar las obligaciones del contrato.</t>
  </si>
  <si>
    <t>El Ordenador del Gasto genera solicita la afectación de la mediante comunicación escrita a la compañía Aseguradora solicita la afectación de la póliza de daños o perdida de los bienes cada vez que se presente una de estas dos situaciones.</t>
  </si>
  <si>
    <t>El supervisor designado del GGFAC para el contrato de mantenimiento realiza seguimiento  al cumplimiento de los  mantenimiento preventivos programados periódicamente a las redes y equipos eléctricos-sistemas e hidrosanitarios.</t>
  </si>
  <si>
    <t>El supervisor designado del GGFAC para el contrato de mantenimiento realiza seguimiento  al cumplimiento de los  mantenimiento correctivos a las redes y equipos eléctricos-sistemas e hidrosanitarios cada vez que sea necesario.</t>
  </si>
  <si>
    <t>El supervisor designado del GGFAC para el contrato de mantenimiento realiza seguimiento  al cumplimiento de los  mantenimiento preventivos al parque automotor como esta establecido en los estudios previos del contrato de mantenimiento de los vehículos</t>
  </si>
  <si>
    <t>El radicador designado en la Ventanilla Única de Correspondencia al recepcionar una comunicación oficial verificará los parámetros requeridos para la radicación tal como está establecido en el procedimiento P-GD-01, a cada una de las comunicaciones oficiales recibidas con el fin de ingresar al aplicativo SIGOB los metadatos correctamente y digitalizar el documento en su totalidad, si no carga toda la información no se inicia el trámite, la evidencia se observa en el número de radicado y búsqueda en el aplicativo SIGOB</t>
  </si>
  <si>
    <t>Inadecuado ingreso de información en el aplicativo SIGOB</t>
  </si>
  <si>
    <t>El Grupo de Gestión Documental realiza jornadas de capacitación y sensibilización a la Mesa de Entrada de Correspondencia sobre el uso efectivo del aplicativo de gestión de correspondencia SIGOB, estas sensibilizaciones se realizan de acuerdo a lo establecido en el cronograma de la dependencia y cuando ingrese un nuevo integrante al proceso, como evidencia quedan las planillas de asistencia a capacitación, si el servidor no asiste a la capacitación, de igual manera debe consultar la normativa archivística vigente.</t>
  </si>
  <si>
    <t>El Grupo de Gestión Documental realiza cada mes un control posterior aleatorio por el aplicativo SIGOB, verificando que la documentación radicada contenga los datos del emisor, resumen de la comunicación, que el documento esté correctamente digitalizado y esté dirigido a la oficina competente, si no se realiza la verificación, el Grupo atiende las sugerencias de cada una de las dependencias frente a las inconsistencias de radicación y se realiza retroalimentación al radicador, como evidencia se genera cuadro de control.</t>
  </si>
  <si>
    <t>El funcionario radicador de correos electrónicos realiza diariamente la revisión del correo y elabora la planilla de seguimiento de radicación para cada una de las comunicaciones oficiales recepcionadas por este medio, si no realiza esta actividad se consulta en el aplicativo SIGOB la correspondencia recibida vía email y el mismo buzón en la bandeja de entada, como evidencia queda la planilla de seguimiento y radicación SIGOB</t>
  </si>
  <si>
    <t>El profesional designado del Grupo de Gestión Contractual realiza la Revisión de los documentos entregados por las áreas solicitantes en lo referente a la modalidad de contratación, que esté registrada en el plan de adquisiciones y que los análisis de sector y estudios previos estén ajustados a la realidad.</t>
  </si>
  <si>
    <t>El Grupo de Gestión Contractual en acompañamiento con el Programa de Incentivos y capacitaciones realiza la Capacitación sobre la normativa relacionada con contratación estatal dos(2) veces al año.</t>
  </si>
  <si>
    <t>El profesional designado del Grupo de Gestión  Contractual  realiza el cronograma y lo somete a Aprobación del Coordinador del Grupo de Gestión Contractual, dicho cronograma se establece al inicio de cada proceso contractual.</t>
  </si>
  <si>
    <t>El técnico designado del Grupo de Gestión Contractual hace la recepción y verificación del cargue en el aplicativo SICF de los informes de supervisión según la periodicidad establecida en cada contrato.</t>
  </si>
  <si>
    <t>El servidor encargado del Grupo de Gestión Contractual lleva un registro de préstamo de carpetas físicas en base de datos Excel registro de préstamo de carpetas y planilla física</t>
  </si>
  <si>
    <t>El funcionario del Grupo de Gestión Contractual y supervisores de contrato llevan a cabo el cargue de la documentación correspondiente al contrato en el Software SICF</t>
  </si>
  <si>
    <t>El profesional de nomina realiza mensualmente la liquidación de la prenomina durante los primeros 10 días del mes y se la envía la Coordinador para su revisión antes de pasarla a Secretaria General  para generar el pago.</t>
  </si>
  <si>
    <t>Personal profesional dedicado al tema
Equipos de cómputo para cada profesional.
Software SIGEP Nómina
Recursos Financieros asignados por MHCP</t>
  </si>
  <si>
    <t>Profesional dedicado
equipos de computo
herramientas ofimáticas
scanners
SIGOB</t>
  </si>
  <si>
    <t>Los profesionales del Grupo de Bienestar y Capacitación realizan  el seguimiento mensualmente  al cronograma de actividades y eventos de los planes verificando la realización de las actividades programadas en el PDTH</t>
  </si>
  <si>
    <t>El profesional del Grupo de Talento Humano hace el control a través dela pagina de presidencia en el aplicativo de Presidencia destinado para el Control de seguimiento al trámite de solicitudes de comisiones al exterior de la documentación remitida a Presidencia para aprobación de la comisión.</t>
  </si>
  <si>
    <t>El Auxiliar del GGH realiza el ingreso de documentos a las historias laborales registrándola en la Hoja de Excel destinada para este fin.</t>
  </si>
  <si>
    <t>El Coordinador del Grupo de Servicio al Ciudadano, trimestralmente, antes del vencimiento de la entrega del informe ,  envía  comunicación a las áreas  recordando la gestión de PQRS, en caso de ser necesario  realiza reunión  para fortalecer el compromiso. Dejando como evidencia actas, correos electrónicos o memorandos.</t>
  </si>
  <si>
    <t>Gestión de la Comunicación/Subdirección de Gestión de Información en Justicia</t>
  </si>
  <si>
    <t xml:space="preserve">El o los funcionarios del Grupo de Servicio al Ciudadano   mensualmente y de acuerdo con las agendas de las dependencias , se convocan  a la realización de Jornadas de conceptualización de PQRS y Servicio al ciudadano. A partir de la identificación de las necesidades  de capacitación o socialización  de  las dependencias, a menos que las dependencias nos lo  soliciten, quedando como evidencia  las actas de participación de dichas capacitación. </t>
  </si>
  <si>
    <t>La Oficina de Prensa y Comunicaciones del MJD, verifica que las información allegada por las dependencias  para ser difundida (interna o externamente), cumpla con los lineamientos establecidos en el Anexo 1A....del manual xxx, mediante la validación y análisis, cada vez que se vaya a divulgar información, 
El Grupo de Comunicación establece el Protocolo de política editorial, Anexo 1A, donde brinda lineamientos de publicación para las dependencias del MJD</t>
  </si>
  <si>
    <t>Daños o interrupciones en la infraestructura tecnológica</t>
  </si>
  <si>
    <t>Los Ingenieros del a STSI determinan y atienden anualmente las necesidades de los Sistemas de seguridad (extintores, aires acondicionados, energía regulada, planta eléctrica, transformador de aislamiento), mediante la contratación de empresas especializadas en el tema, como evidencia queda los contratos y los seguimientos a la ejecución de los mismos.</t>
  </si>
  <si>
    <t>Los Ingenieros del a STSI determinan y atienden anualmente las necesidades de los Sistemas de seguridad y control de acceso (cámaras de video), mediante la contratación de empresas especializadas en el tema, como evidencia queda los contratos y los seguimientos a la ejecución de los mismos.</t>
  </si>
  <si>
    <t>Los Ingenieros del a STSI determinan y atienden anualmente las necesidades de UPS´s (Sistema de Alimentación Ininterrumpida), mediante la contratación de empresas especializadas en el tema, como evidencia queda los contratos y los seguimientos a la ejecución de los mismos.</t>
  </si>
  <si>
    <t xml:space="preserve">Los Ingenieros del a STSI determinan y atienden anualmente las necesidades de los Sistemas de seguridad (extintores de incendios en el área del Data Center), mediante la contratación de empresas especializadas en el tema, como evidencia queda los contratos y los seguimientos a la ejecución de los mismos. </t>
  </si>
  <si>
    <t>El profesional de la DPCP diligenciará el formato de visita F-IV-03-03, de acuerdo a los parámetros requeridos en el mismo</t>
  </si>
  <si>
    <t>El profesional de la DPCP diligenciará el formato de visita F-IV-10-02, de acuerdo a los parámetros requeridos en el mismo</t>
  </si>
  <si>
    <t>El profesional de la subdirección de control y focalización realiza la revisión de la información allegada por el usuario mediante su solicitud y registrada en el formato F-IV-02-09  en el cual tendrá en cuenta lo establecido en el procedimiento.</t>
  </si>
  <si>
    <t>El profesional de la Subdirección de Control y Fiscalización recibe concepto de Visita Inspectiva por parte de la PONALa través del acta incluyéndola como requisito en la expedición del certificado de autorización ordinaria.</t>
  </si>
  <si>
    <t>El profesional de la subdirección de control y focalización realiza la revisión de la información allegada por el usuario mediante su solicitud y registrada en el formato F-IV-02-09 , también lleva una base de datos en Excel para control de inicio y finalización del tramite y el estado del mismo.</t>
  </si>
  <si>
    <t>El profesional de la subdirección realiza un Informes de seguimiento mensual a la gestión de la subdirección con la información tramites que genera la plataforma.</t>
  </si>
  <si>
    <t>El funcionario designado de la DMASC se encarga de la administración, Implementación y seguimiento del SICAAC - Sistema de información de la Conciliación, el Arbitraje y la Amigable Composición, en la cual se incluyen información de los centros de conciliación y arbitraje.</t>
  </si>
  <si>
    <t>El funcionario designado de la DMASC realiza el seguimiento virtual a los Centros de Conciliación, del cual emite un informe mensual/trimestral a la Dirección para la toma de decisiones.</t>
  </si>
  <si>
    <t>Como resultado del "Comité Jurídico" la DMASC  establece un lineamiento acerca de la normativa de la conciliación, cada vez que se requiera después de cada comité</t>
  </si>
  <si>
    <t>Dentro del comité se hace la compilación de la línea  jurídica de la Dirección de MASC y se genera actualización del Nomograma de la dependencia cada vez que surja una modificación normativa. Como mínimo 1 actualización Semestral.</t>
  </si>
  <si>
    <t>Los funcionarios designados realizan actualización del Nomograma de la dependencia cada vez que surja una modificación normativa. Como mínimo 1 actualización Semestral.</t>
  </si>
  <si>
    <t>2. Poner en conocimiento por parte de cada funcionario y a través del call center del MHCP los casos cuando se presenten o afecten de manera automática y errada alguna operación que realiza la Entidad. La evidencia de esta situación es el correo electrónico enviado al MHCP y el número de IM que le correspondió al caso.</t>
  </si>
  <si>
    <t>Inadecuada formulación del plan estratégico y el plan de acción</t>
  </si>
  <si>
    <t xml:space="preserve">El profesional responsable de la Oficina Asesora de Planeación, cada vez que las dependencias o entidades adscritas lo requieran, realiza la revisión de la formulación del proyecto de inversión de acuerdo a los parametros establecidos por el DNP en los formatos definidos en el procedimiento de Proyectos de Inversión,  antes de realizar el cargue del Proyecto de Inversión en la metodología establecida por el DNP, En caso de no cumplir con los parametros establecidos se le informará a los responsables para que efectuen los ajustes correspondientes, dejando como evidencia listados de asistencia ó correos electronicos. </t>
  </si>
  <si>
    <t>El profesional de la Oficina Asesora de Planeación , cada vez que una dependencia del Ministerio de Justicia y del Derecho o Entidad Adscrita, remita el proyecto de inversión a través del sistema SUIFP para revisión, realiza el control de formulación a través de la elaboración de fichas de control, en caso de que el proyecto presente inconsistencias se realizará la devolución del proyecto, dejando como evidencia correo electronico.</t>
  </si>
  <si>
    <t xml:space="preserve">El profesional de la Oficina Asesora de Planeación brindará asesoría y acompañamiento a las dependencias y entidades adscritas, cada vez que sea requerido, en el registro y actualización de proyectos de inversión de acuerdo a los parametros establecidos por  el DNP, a través de la revisión de la documentación correspondiente y registro en el sistema SUIFP, en caso de tener inquietudes se solicitará apoyo por parte del DNP, dejando como evidencia listados de asistencia o correos electronicos. </t>
  </si>
  <si>
    <t>El profesional de la Oficina Asesora de Planeación OAP revisa la información y si está acorde continua con el trámite, si no se devuelve al solicitante para ajustes que sean necesarios en el Formato de modificación F-DP-06-01, justificación técnico económica Y Certificado de Disponibilidad Presupuestal, requisitos establecidos en la política de operación del Procedimeinto establecido para este fin.</t>
  </si>
  <si>
    <t>El funcionario encargado de la OAP, anualmente, en el mes de enero o febrero define el cronograma de actividades para la elaboración del anteproyecto de presupuesto y Marco de Gasto de Mediano Plazo, teniendo en cuenta las fechas establecidas por MinHacienda y los formatos entregados para tal fin, el cual se socializa con las dependencias mediante una reunión.</t>
  </si>
  <si>
    <t>El funcionario encargado de la Oficina Asesora de Planeación anualmente, en febrero consulta en el Sistema Financiero de la Nación SIIF, los techos presupuestales asignados para la vigencia fiscal siguiente y solicita al Ministerio de Hacienda y Crédito Publico la asignación de perfiles consolidador y programador de la Oficina Asesora de Planeación con el fin de ingresar la Información en el sistema.</t>
  </si>
  <si>
    <t>Carpeta de seguimiento actullizada con la información de la ejecución presupuestal actualizada para cuando sea citado el Comité directivo.</t>
  </si>
  <si>
    <t xml:space="preserve">El profesional de la Oficina Asesora de Planeación, preparará y enviará mensualmente correo electrónico a los responsables de hacer seguimiento a los proyectos de inversión, informando la fecha máxima para realizar el seguimiento en el sistema SPI del DNP, en caso de que no se realice el seguimiento en dichas fechas, se enviará correo electronico recordatorio al responsable, dejando como evidencia correo electronico. </t>
  </si>
  <si>
    <t xml:space="preserve">El profesional de la Oficina Asesora de Planeación de manera mensual, brinda acompañamiento cuando sea requerido por las dependencias del MinJusticia en el registro de la información en el sistema SPI, en caso de que las dependencias no soliciten dicho acompañamiento el profesional procedera a revisar la información en el sistema, dejando como evidencia correo electronico y ficha de control de seguimiento. </t>
  </si>
  <si>
    <t>El profesional de la Oficina Asesora de Planeación, realizará la revisión mensual de todos los proyectos de inversión, de acuerdo a los parametros de calidad y oportunidad de la información, a través de una ficha de seguimiento, la cual es parte de los insumos utilizados para la elaboración de un informe mensual que es enviado a los Directores y/o Jefes de las dependencias que reportan, dejando como evidencia correo electronico.</t>
  </si>
  <si>
    <t>MAPA DE RIESGOS POR PROCESOS  - MINISTERIO DE JUSTICIA Y DEL DERECHO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</si>
</sst>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Century Gothic"/>
      <family val="2"/>
    </font>
    <font>
      <sz val="11"/>
      <color theme="1"/>
      <name val="Century Gothic"/>
      <family val="2"/>
    </font>
    <font>
      <b/>
      <sz val="11"/>
      <color theme="0"/>
      <name val="Century Gothic"/>
      <family val="2"/>
    </font>
    <font>
      <b/>
      <sz val="11"/>
      <color theme="1"/>
      <name val="Century Gothic"/>
      <family val="2"/>
    </font>
    <font>
      <sz val="11"/>
      <name val="Century Gothic"/>
      <family val="2"/>
    </font>
    <font>
      <b/>
      <sz val="11"/>
      <name val="Century Gothic"/>
      <family val="2"/>
    </font>
    <font>
      <sz val="14"/>
      <color theme="1"/>
      <name val="Century Gothic"/>
      <family val="2"/>
    </font>
    <font>
      <sz val="9"/>
      <color theme="1"/>
      <name val="Arial"/>
      <family val="2"/>
    </font>
    <font>
      <b/>
      <sz val="9"/>
      <color theme="1"/>
      <name val="Arial"/>
      <family val="2"/>
    </font>
  </fonts>
  <fills count="6">
    <fill>
      <patternFill patternType="none"/>
    </fill>
    <fill>
      <patternFill patternType="gray125"/>
    </fill>
    <fill>
      <patternFill patternType="solid">
        <fgColor theme="0"/>
        <bgColor indexed="64"/>
      </patternFill>
    </fill>
    <fill>
      <patternFill patternType="solid">
        <fgColor rgb="FF666699"/>
        <bgColor indexed="64"/>
      </patternFill>
    </fill>
    <fill>
      <patternFill patternType="solid">
        <fgColor theme="0" tint="-0.14999847407452621"/>
        <bgColor indexed="64"/>
      </patternFill>
    </fill>
    <fill>
      <patternFill patternType="solid">
        <fgColor theme="7"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diagonal/>
    </border>
    <border>
      <left style="thin">
        <color indexed="64"/>
      </left>
      <right style="thin">
        <color indexed="64"/>
      </right>
      <top style="thin">
        <color theme="0" tint="-0.499984740745262"/>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theme="0" tint="-0.499984740745262"/>
      </bottom>
      <diagonal/>
    </border>
    <border>
      <left style="thin">
        <color indexed="64"/>
      </left>
      <right style="double">
        <color theme="0" tint="-0.499984740745262"/>
      </right>
      <top style="thin">
        <color indexed="64"/>
      </top>
      <bottom/>
      <diagonal/>
    </border>
    <border>
      <left style="thin">
        <color indexed="64"/>
      </left>
      <right style="double">
        <color theme="0" tint="-0.499984740745262"/>
      </right>
      <top/>
      <bottom/>
      <diagonal/>
    </border>
    <border>
      <left style="thin">
        <color indexed="64"/>
      </left>
      <right style="double">
        <color theme="0" tint="-0.499984740745262"/>
      </right>
      <top/>
      <bottom style="thin">
        <color indexed="64"/>
      </bottom>
      <diagonal/>
    </border>
    <border>
      <left style="thin">
        <color theme="0" tint="-0.499984740745262"/>
      </left>
      <right style="double">
        <color theme="0" tint="-0.499984740745262"/>
      </right>
      <top style="thin">
        <color indexed="64"/>
      </top>
      <bottom/>
      <diagonal/>
    </border>
    <border>
      <left style="thin">
        <color theme="0" tint="-0.499984740745262"/>
      </left>
      <right style="double">
        <color theme="0" tint="-0.499984740745262"/>
      </right>
      <top/>
      <bottom/>
      <diagonal/>
    </border>
    <border>
      <left style="thin">
        <color theme="0" tint="-0.499984740745262"/>
      </left>
      <right style="double">
        <color theme="0" tint="-0.499984740745262"/>
      </right>
      <top/>
      <bottom style="thin">
        <color theme="0" tint="-0.499984740745262"/>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double">
        <color theme="0" tint="-0.499984740745262"/>
      </left>
      <right style="thin">
        <color theme="0" tint="-0.499984740745262"/>
      </right>
      <top/>
      <bottom/>
      <diagonal/>
    </border>
    <border>
      <left style="double">
        <color theme="0" tint="-0.499984740745262"/>
      </left>
      <right style="thin">
        <color theme="0" tint="-0.499984740745262"/>
      </right>
      <top/>
      <bottom style="thin">
        <color theme="0" tint="-0.499984740745262"/>
      </bottom>
      <diagonal/>
    </border>
    <border>
      <left style="thin">
        <color indexed="64"/>
      </left>
      <right style="double">
        <color theme="0" tint="-0.499984740745262"/>
      </right>
      <top style="thin">
        <color theme="0" tint="-0.499984740745262"/>
      </top>
      <bottom/>
      <diagonal/>
    </border>
    <border>
      <left style="thin">
        <color indexed="64"/>
      </left>
      <right style="double">
        <color theme="0" tint="-0.499984740745262"/>
      </right>
      <top/>
      <bottom style="thin">
        <color theme="0" tint="-0.499984740745262"/>
      </bottom>
      <diagonal/>
    </border>
    <border>
      <left style="thin">
        <color theme="0" tint="-0.499984740745262"/>
      </left>
      <right style="double">
        <color theme="0" tint="-0.499984740745262"/>
      </right>
      <top style="thin">
        <color theme="0" tint="-0.499984740745262"/>
      </top>
      <bottom/>
      <diagonal/>
    </border>
    <border>
      <left style="thin">
        <color theme="0" tint="-0.499984740745262"/>
      </left>
      <right style="double">
        <color theme="0" tint="-0.499984740745262"/>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indexed="64"/>
      </bottom>
      <diagonal/>
    </border>
    <border>
      <left style="double">
        <color theme="0" tint="-0.499984740745262"/>
      </left>
      <right style="thin">
        <color theme="0" tint="-0.499984740745262"/>
      </right>
      <top/>
      <bottom style="thin">
        <color indexed="64"/>
      </bottom>
      <diagonal/>
    </border>
    <border>
      <left style="double">
        <color theme="0" tint="-0.499984740745262"/>
      </left>
      <right style="thin">
        <color theme="0" tint="-0.499984740745262"/>
      </right>
      <top style="thin">
        <color indexed="64"/>
      </top>
      <bottom/>
      <diagonal/>
    </border>
  </borders>
  <cellStyleXfs count="1">
    <xf numFmtId="0" fontId="0" fillId="0" borderId="0"/>
  </cellStyleXfs>
  <cellXfs count="126">
    <xf numFmtId="0" fontId="0" fillId="0" borderId="0" xfId="0"/>
    <xf numFmtId="0" fontId="1" fillId="2"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xf numFmtId="0" fontId="1" fillId="2" borderId="1" xfId="0" applyFont="1" applyFill="1" applyBorder="1" applyAlignment="1" applyProtection="1">
      <alignment horizontal="justify" vertical="center" wrapText="1"/>
      <protection locked="0" hidden="1"/>
    </xf>
    <xf numFmtId="0" fontId="4" fillId="2" borderId="1" xfId="0" applyFont="1" applyFill="1" applyBorder="1" applyAlignment="1" applyProtection="1">
      <alignment vertical="center" wrapText="1"/>
      <protection locked="0" hidden="1"/>
    </xf>
    <xf numFmtId="0" fontId="3" fillId="2" borderId="0" xfId="0" applyFont="1" applyFill="1" applyBorder="1" applyAlignment="1">
      <alignment vertical="center" wrapText="1"/>
    </xf>
    <xf numFmtId="0" fontId="1" fillId="2" borderId="0" xfId="0" applyFont="1" applyFill="1"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left" vertical="center" wrapText="1"/>
      <protection locked="0" hidden="1"/>
    </xf>
    <xf numFmtId="0" fontId="1" fillId="2" borderId="1" xfId="0" applyFont="1" applyFill="1" applyBorder="1" applyAlignment="1" applyProtection="1">
      <alignment horizontal="center" vertical="center" wrapText="1"/>
      <protection locked="0" hidden="1"/>
    </xf>
    <xf numFmtId="0" fontId="1" fillId="2" borderId="1" xfId="0" applyFont="1" applyFill="1" applyBorder="1" applyAlignment="1" applyProtection="1">
      <alignment vertical="center" wrapText="1"/>
      <protection locked="0" hidden="1"/>
    </xf>
    <xf numFmtId="0" fontId="2" fillId="3"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hidden="1"/>
    </xf>
    <xf numFmtId="49" fontId="1" fillId="2" borderId="1" xfId="0" applyNumberFormat="1" applyFont="1" applyFill="1" applyBorder="1" applyAlignment="1" applyProtection="1">
      <alignment horizontal="left" vertical="center" wrapText="1"/>
      <protection locked="0" hidden="1"/>
    </xf>
    <xf numFmtId="49" fontId="1" fillId="2" borderId="1" xfId="0" applyNumberFormat="1" applyFont="1" applyFill="1" applyBorder="1" applyAlignment="1" applyProtection="1">
      <alignment vertical="center" wrapText="1"/>
      <protection locked="0" hidden="1"/>
    </xf>
    <xf numFmtId="0" fontId="1" fillId="2" borderId="0"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hidden="1"/>
    </xf>
    <xf numFmtId="0" fontId="1" fillId="2" borderId="13" xfId="0" applyFont="1" applyFill="1" applyBorder="1" applyAlignment="1">
      <alignment horizontal="center" vertical="center" wrapText="1"/>
    </xf>
    <xf numFmtId="0" fontId="1" fillId="2" borderId="19" xfId="0" applyFont="1" applyFill="1" applyBorder="1"/>
    <xf numFmtId="0" fontId="1" fillId="2" borderId="19" xfId="0" applyFont="1" applyFill="1" applyBorder="1" applyAlignment="1">
      <alignment horizontal="left" vertical="center"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hidden="1"/>
    </xf>
    <xf numFmtId="0" fontId="7" fillId="5" borderId="2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pplyProtection="1">
      <alignment horizontal="left" vertical="center" wrapText="1"/>
      <protection locked="0" hidden="1"/>
    </xf>
    <xf numFmtId="0" fontId="1" fillId="2" borderId="1" xfId="0" applyFont="1" applyFill="1" applyBorder="1" applyAlignment="1" applyProtection="1">
      <alignment horizontal="center" vertical="center" wrapText="1"/>
      <protection locked="0" hidden="1"/>
    </xf>
    <xf numFmtId="0" fontId="3" fillId="2" borderId="1" xfId="0" applyFont="1" applyFill="1" applyBorder="1" applyAlignment="1" applyProtection="1">
      <alignment horizontal="center" vertical="center" wrapText="1"/>
      <protection hidden="1"/>
    </xf>
    <xf numFmtId="0" fontId="1" fillId="2" borderId="18"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pplyProtection="1">
      <alignment horizontal="left" vertical="center" wrapText="1"/>
      <protection hidden="1"/>
    </xf>
    <xf numFmtId="49" fontId="1" fillId="2" borderId="1" xfId="0" applyNumberFormat="1" applyFont="1" applyFill="1" applyBorder="1" applyAlignment="1" applyProtection="1">
      <alignment horizontal="center" vertical="center" wrapText="1"/>
      <protection locked="0" hidden="1"/>
    </xf>
    <xf numFmtId="0" fontId="1" fillId="2" borderId="19" xfId="0" applyFont="1" applyFill="1" applyBorder="1" applyAlignment="1" applyProtection="1">
      <alignment horizontal="center" vertical="center" wrapText="1"/>
      <protection locked="0" hidden="1"/>
    </xf>
    <xf numFmtId="0" fontId="1" fillId="2" borderId="19" xfId="0" applyFont="1" applyFill="1" applyBorder="1" applyAlignment="1" applyProtection="1">
      <alignment vertical="center" wrapText="1"/>
      <protection locked="0"/>
    </xf>
    <xf numFmtId="0" fontId="1" fillId="2" borderId="19" xfId="0" applyFont="1" applyFill="1" applyBorder="1" applyAlignment="1" applyProtection="1">
      <alignment horizontal="left" vertical="center" wrapText="1"/>
      <protection locked="0" hidden="1"/>
    </xf>
    <xf numFmtId="0" fontId="3" fillId="2" borderId="19" xfId="0" applyFont="1" applyFill="1" applyBorder="1" applyAlignment="1" applyProtection="1">
      <alignment horizontal="center" vertical="center" wrapText="1"/>
      <protection hidden="1"/>
    </xf>
    <xf numFmtId="0" fontId="1" fillId="2" borderId="14" xfId="0" applyFont="1" applyFill="1" applyBorder="1" applyAlignment="1">
      <alignment horizontal="left" vertical="center" wrapText="1"/>
    </xf>
    <xf numFmtId="0" fontId="1" fillId="2" borderId="20" xfId="0" applyFont="1" applyFill="1" applyBorder="1" applyAlignment="1">
      <alignment horizontal="left" vertical="center" wrapText="1"/>
    </xf>
    <xf numFmtId="49" fontId="1" fillId="2" borderId="1" xfId="0" applyNumberFormat="1" applyFont="1" applyFill="1" applyBorder="1" applyAlignment="1" applyProtection="1">
      <alignment horizontal="left" vertical="center" wrapText="1"/>
      <protection locked="0" hidden="1"/>
    </xf>
    <xf numFmtId="0" fontId="1" fillId="2" borderId="14" xfId="0" applyFont="1" applyFill="1" applyBorder="1" applyAlignment="1" applyProtection="1">
      <alignment horizontal="center" vertical="center" wrapText="1"/>
      <protection hidden="1"/>
    </xf>
    <xf numFmtId="0" fontId="1" fillId="2" borderId="1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17" fontId="1" fillId="2" borderId="1" xfId="0" applyNumberFormat="1" applyFont="1" applyFill="1" applyBorder="1" applyAlignment="1" applyProtection="1">
      <alignment horizontal="left" vertical="center" wrapText="1"/>
      <protection locked="0" hidden="1"/>
    </xf>
    <xf numFmtId="0" fontId="1" fillId="2" borderId="1" xfId="0" applyNumberFormat="1" applyFont="1" applyFill="1" applyBorder="1" applyAlignment="1" applyProtection="1">
      <alignment horizontal="left" vertical="center" wrapText="1"/>
      <protection locked="0" hidden="1"/>
    </xf>
    <xf numFmtId="0" fontId="1" fillId="2" borderId="2" xfId="0" applyFont="1" applyFill="1" applyBorder="1" applyAlignment="1" applyProtection="1">
      <alignment horizontal="left" vertical="center" wrapText="1"/>
      <protection locked="0" hidden="1"/>
    </xf>
    <xf numFmtId="0" fontId="1" fillId="2" borderId="3" xfId="0" applyFont="1" applyFill="1" applyBorder="1" applyAlignment="1" applyProtection="1">
      <alignment horizontal="left" vertical="center" wrapText="1"/>
      <protection locked="0" hidden="1"/>
    </xf>
    <xf numFmtId="0" fontId="1" fillId="2" borderId="4" xfId="0" applyFont="1" applyFill="1" applyBorder="1" applyAlignment="1" applyProtection="1">
      <alignment horizontal="left" vertical="center" wrapText="1"/>
      <protection locked="0"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locked="0" hidden="1"/>
    </xf>
    <xf numFmtId="0" fontId="1" fillId="2" borderId="3" xfId="0" applyFont="1" applyFill="1" applyBorder="1" applyAlignment="1" applyProtection="1">
      <alignment horizontal="center" vertical="center" wrapText="1"/>
      <protection locked="0" hidden="1"/>
    </xf>
    <xf numFmtId="0" fontId="1" fillId="2" borderId="4" xfId="0" applyFont="1" applyFill="1" applyBorder="1" applyAlignment="1" applyProtection="1">
      <alignment horizontal="center" vertical="center" wrapText="1"/>
      <protection locked="0" hidden="1"/>
    </xf>
    <xf numFmtId="0" fontId="7" fillId="2" borderId="2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hidden="1"/>
    </xf>
    <xf numFmtId="0" fontId="3" fillId="2" borderId="29"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1" fillId="2" borderId="27" xfId="0" applyFont="1" applyFill="1" applyBorder="1" applyAlignment="1" applyProtection="1">
      <alignment horizontal="center" vertical="center" wrapText="1"/>
      <protection locked="0" hidden="1"/>
    </xf>
    <xf numFmtId="0" fontId="2" fillId="3"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 xfId="0" applyFont="1" applyFill="1" applyBorder="1" applyAlignment="1" applyProtection="1">
      <alignment vertical="center" wrapText="1"/>
      <protection locked="0" hidden="1"/>
    </xf>
    <xf numFmtId="0" fontId="2" fillId="3"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hidden="1"/>
    </xf>
    <xf numFmtId="49" fontId="1" fillId="2" borderId="3" xfId="0" applyNumberFormat="1" applyFont="1" applyFill="1" applyBorder="1" applyAlignment="1" applyProtection="1">
      <alignment horizontal="center" vertical="center" wrapText="1"/>
      <protection locked="0" hidden="1"/>
    </xf>
    <xf numFmtId="49" fontId="1" fillId="2" borderId="4" xfId="0" applyNumberFormat="1" applyFont="1" applyFill="1" applyBorder="1" applyAlignment="1" applyProtection="1">
      <alignment horizontal="center" vertical="center" wrapText="1"/>
      <protection locked="0" hidden="1"/>
    </xf>
    <xf numFmtId="0" fontId="1" fillId="2" borderId="1" xfId="0" applyFont="1" applyFill="1" applyBorder="1" applyAlignment="1" applyProtection="1">
      <alignment horizontal="center" vertical="center" wrapText="1"/>
      <protection hidden="1"/>
    </xf>
    <xf numFmtId="0" fontId="7" fillId="2" borderId="39"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hidden="1"/>
    </xf>
    <xf numFmtId="0" fontId="7" fillId="5" borderId="37" xfId="0" applyFont="1" applyFill="1" applyBorder="1" applyAlignment="1" applyProtection="1">
      <alignment horizontal="center" vertical="center" wrapText="1"/>
      <protection locked="0" hidden="1"/>
    </xf>
    <xf numFmtId="0" fontId="7" fillId="5" borderId="38" xfId="0" applyFont="1" applyFill="1" applyBorder="1" applyAlignment="1" applyProtection="1">
      <alignment horizontal="center" vertical="center" wrapText="1"/>
      <protection locked="0" hidden="1"/>
    </xf>
    <xf numFmtId="0" fontId="7" fillId="5" borderId="34" xfId="0" applyFont="1" applyFill="1" applyBorder="1" applyAlignment="1" applyProtection="1">
      <alignment horizontal="center" vertical="center" wrapText="1"/>
      <protection locked="0" hidden="1"/>
    </xf>
    <xf numFmtId="0" fontId="7" fillId="5" borderId="35" xfId="0" applyFont="1" applyFill="1" applyBorder="1" applyAlignment="1" applyProtection="1">
      <alignment horizontal="center" vertical="center" wrapText="1"/>
      <protection locked="0" hidden="1"/>
    </xf>
    <xf numFmtId="0" fontId="7" fillId="5" borderId="36" xfId="0" applyFont="1" applyFill="1" applyBorder="1" applyAlignment="1" applyProtection="1">
      <alignment horizontal="center" vertical="center" wrapText="1"/>
      <protection locked="0" hidden="1"/>
    </xf>
    <xf numFmtId="0" fontId="8" fillId="0" borderId="31" xfId="0" applyFont="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0" fontId="8" fillId="0" borderId="33" xfId="0" applyFont="1" applyBorder="1" applyAlignment="1" applyProtection="1">
      <alignment horizontal="center" vertical="center" wrapText="1"/>
      <protection hidden="1"/>
    </xf>
    <xf numFmtId="0" fontId="7" fillId="2" borderId="30" xfId="0" applyFont="1" applyFill="1" applyBorder="1" applyAlignment="1" applyProtection="1">
      <alignment horizontal="center" vertical="center" wrapText="1"/>
      <protection locked="0"/>
    </xf>
    <xf numFmtId="0" fontId="7" fillId="5" borderId="45" xfId="0" applyFont="1" applyFill="1" applyBorder="1" applyAlignment="1" applyProtection="1">
      <alignment horizontal="center" vertical="center" wrapText="1"/>
      <protection locked="0" hidden="1"/>
    </xf>
    <xf numFmtId="0" fontId="7" fillId="5" borderId="43" xfId="0" applyFont="1" applyFill="1" applyBorder="1" applyAlignment="1" applyProtection="1">
      <alignment horizontal="center" vertical="center" wrapText="1"/>
      <protection locked="0" hidden="1"/>
    </xf>
    <xf numFmtId="0" fontId="7" fillId="5" borderId="44" xfId="0" applyFont="1" applyFill="1" applyBorder="1" applyAlignment="1" applyProtection="1">
      <alignment horizontal="center" vertical="center" wrapText="1"/>
      <protection locked="0" hidden="1"/>
    </xf>
    <xf numFmtId="0" fontId="8" fillId="0" borderId="41" xfId="0" applyFont="1" applyBorder="1" applyAlignment="1" applyProtection="1">
      <alignment horizontal="center" vertical="center" wrapText="1"/>
      <protection hidden="1"/>
    </xf>
    <xf numFmtId="0" fontId="8" fillId="0" borderId="42"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1" fillId="2" borderId="2" xfId="0"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7" fillId="5" borderId="46" xfId="0" applyFont="1" applyFill="1" applyBorder="1" applyAlignment="1" applyProtection="1">
      <alignment horizontal="center" vertical="center" wrapText="1"/>
      <protection locked="0" hidden="1"/>
    </xf>
    <xf numFmtId="0" fontId="8" fillId="0" borderId="2" xfId="0" applyFont="1" applyBorder="1" applyAlignment="1" applyProtection="1">
      <alignment horizontal="center" vertical="center" wrapText="1"/>
      <protection hidden="1"/>
    </xf>
  </cellXfs>
  <cellStyles count="1">
    <cellStyle name="Normal" xfId="0" builtinId="0"/>
  </cellStyles>
  <dxfs count="244">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5"/>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BAD\Downloads\Revisado%20Proyectos%20de%20Inversi&#243;n%2012%20de%20diciembre%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20Mapa%20de%20riesgos%20-%20Gesti&#243;n%20financie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FORMULACION\A-%20Mapa%20de%20Riesgos%20-%20Formulaci&#243;n%20de%20Pol&#237;ticas%202015%20-%20Transicio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MAPAS%20DE%20RIESGOS\FORMULACION\Formulaci&#243;n%20de%20pol&#237;ticas%20-%20Ordenamiento%20Jur&#237;dico%2024_08_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w7poap02\compartida%20sig\RIESGOS\2016\MRG%202016\Formulacion\FORMULACION\A-%20Mapa%20de%20Riesgos%20-%20Formulaci&#243;n%20de%20Pol&#237;ticas%202015%20DPCP.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FORMULACION\A%20-%20Mapa%20Riesgos%20-%20Formulaci&#243;n%20de%20Pol&#237;ticas%20-%20Justicia%20Formal%20-%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w7poap02\compartida%20sig\RIESGOS\2016\MRG%202016\Formulacion\ABR-2016.%20Mapa%20Riesgos%20-%20FP.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20-%20Mapa%20Riesgos%20-%20Dise&#241;o%20de%20Normas%20-%20OK.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ntranet.minjusticia.gov.co/Andres%20Viveros%202014/Administraci&#243;n%20de%20Riesgos/Formato%20Administraci&#243;n%20de%20Riesgos%20V2/F-MC-G04-01%20Herramienta%20de%20Administraci&#243;n%20del%20Riesg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A%20-%20Mapa%20de%20Riesgos%20-%20Direccionamiento%20y%20Planeaci&#243;n%20Institucional%20-%2020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w7poap02\compartida%20sig\RIESGOS\2016\MRG%202016\Formulacion\FORMULACION\A%20-%20Mapa%20Riesgos%20-%20Formulaci&#243;n%20de%20Pol&#237;ticas%20-%20Justicia%20Formal%20-%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Mapa%20de%20riesgos%20DIRyPL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20-%20Mapa%20de%20Riesgos%20-%20Gesti&#243;n%20Documental%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w7poap02\compartida%20sig\RIESGOS\2016\1er%204trimestre%20MRG-MRC\Mapa%20de%20riesgos%20GAS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Mapa%20de%20Riesgos%20-%20Gesti&#243;n%20de%20Bien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Mapa%20de%20Riesgos%20-%20Gesti&#243;n%20Human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Mapa%20de%20riesgos%20Gesti&#243;n%20de%20la%20Informaci&#243;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w7poap02\compartida%20sig\RIESGOS\2016\MRG%202016\ICV\B-%20Mapa%20de%20Riesgos%20-%20Centros%20Penitenciari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20Seguimiento%20Mapa%20de%20Riesgos%20-%20Gesti&#243;n%20Contractua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B%20-%20Mapa%20de%20Riesgos%20-%20GRI.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A-Mapa%20de%20Riesgos%20-%20Mejoramiento%20Continuo%20201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cw7poap02\compartida%20sig\RIESGOS\2016\1er%204trimestre%20MRG-MRC\Mapa%20de%20Riesgos%20-%20Cooperaci&#243;n%20Internacio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w7poap02\compartida%20sig\RIESGOS\2016\1er%204trimestre%20MRG-MRC\Mapa%20Riesgos%20%20ICV%20SEG%20A%20C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Propuesta%20ajuste%20Mapa%20de%20riesgos%20Jur&#237;dica%2025%2004%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w7poap02\compartida%20sig\Users\JOHBAR\Downloads\Copia%20de%20Mapa%20de%20riesgos%20Jur&#237;dica%2016%2012%202015%20C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w7poap02\compartida%20sig\RIESGOS\2016\MRG%202016\Dise&#241;o%20de%20normas\B%20-%20Mapa%20Riesgos%20-%20Dise&#241;o%20de%20Normas%20-%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w7poap02\compartida%20sig\RIESGOS\2016\MRG%202016\1er%20cuatrimestre\DISE&#209;O\A-%20Mapa%20de%20Riesgos%20-%20Dise&#241;o%20de%20Normas%202015%20-%20DPC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w7poap02\compartida%20sig\RIESGOS\2016\MRG%202016\Dise&#241;o%20de%20normas\ABR-16.%20Mapa%20Riesgos%20D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WILBAD\Downloads\Mapa%20de%20Riesgos%20-%20Asuntos%20Disciplinarios%20-%202016%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sheetName val="Administración de Riesgos de G"/>
      <sheetName val="Administración de Riesgos de C"/>
    </sheetNames>
    <sheetDataSet>
      <sheetData sheetId="0" refreshError="1"/>
      <sheetData sheetId="1">
        <row r="17">
          <cell r="K17" t="str">
            <v>(1) Raro(1) Insignificante</v>
          </cell>
          <cell r="L17" t="str">
            <v>BAJA</v>
          </cell>
        </row>
        <row r="19">
          <cell r="K19" t="str">
            <v>(1) Raro(2) Menor</v>
          </cell>
          <cell r="L19" t="str">
            <v>BAJA</v>
          </cell>
        </row>
        <row r="20">
          <cell r="K20" t="str">
            <v>(1) Raro(3) Moderado</v>
          </cell>
          <cell r="L20" t="str">
            <v>MODERADA</v>
          </cell>
        </row>
        <row r="21">
          <cell r="K21" t="str">
            <v>(1) Raro(4) Mayor</v>
          </cell>
          <cell r="L21" t="str">
            <v>ALTA</v>
          </cell>
        </row>
        <row r="22">
          <cell r="K22" t="str">
            <v>(1) Raro(5) Catastrófico</v>
          </cell>
          <cell r="L22" t="str">
            <v>ALTA</v>
          </cell>
        </row>
        <row r="23">
          <cell r="K23" t="str">
            <v>(2) Improbable(1) Insignificante</v>
          </cell>
          <cell r="L23" t="str">
            <v>BAJA</v>
          </cell>
        </row>
        <row r="24">
          <cell r="K24" t="str">
            <v>(2) Improbable(2) Menor</v>
          </cell>
          <cell r="L24" t="str">
            <v>BAJA</v>
          </cell>
        </row>
        <row r="25">
          <cell r="K25" t="str">
            <v>(2) Improbable(3) Moderado</v>
          </cell>
          <cell r="L25" t="str">
            <v>MODERADA</v>
          </cell>
        </row>
        <row r="26">
          <cell r="K26" t="str">
            <v>(2) Improbable(4) Mayor</v>
          </cell>
          <cell r="L26" t="str">
            <v>ALTA</v>
          </cell>
        </row>
        <row r="27">
          <cell r="K27" t="str">
            <v>(2) Improbable(5) Catastrófico</v>
          </cell>
          <cell r="L27" t="str">
            <v>EXTREMA</v>
          </cell>
        </row>
        <row r="28">
          <cell r="K28" t="str">
            <v>(3) Posible(1) Insignificante</v>
          </cell>
          <cell r="L28" t="str">
            <v>BAJA</v>
          </cell>
        </row>
        <row r="29">
          <cell r="K29" t="str">
            <v>(3) Posible(2) Menor</v>
          </cell>
          <cell r="L29" t="str">
            <v>MODERADA</v>
          </cell>
        </row>
        <row r="30">
          <cell r="K30" t="str">
            <v>(3) Posible(3) Moderado</v>
          </cell>
          <cell r="L30" t="str">
            <v>ALTA</v>
          </cell>
        </row>
        <row r="31">
          <cell r="K31" t="str">
            <v>(3) Posible(4) Mayor</v>
          </cell>
          <cell r="L31" t="str">
            <v>EXTREMA</v>
          </cell>
        </row>
        <row r="32">
          <cell r="K32" t="str">
            <v>(3) Posible(5) Catastrófico</v>
          </cell>
          <cell r="L32" t="str">
            <v>EXTREMA</v>
          </cell>
        </row>
        <row r="33">
          <cell r="K33" t="str">
            <v>(4) Probable(1) Insignificante</v>
          </cell>
          <cell r="L33" t="str">
            <v>MODERADA</v>
          </cell>
        </row>
        <row r="34">
          <cell r="K34" t="str">
            <v>(4) Probable(2) Menor</v>
          </cell>
          <cell r="L34" t="str">
            <v>ALTA</v>
          </cell>
        </row>
        <row r="35">
          <cell r="K35" t="str">
            <v>(4) Probable(3) Moderado</v>
          </cell>
          <cell r="L35" t="str">
            <v>ALTA</v>
          </cell>
        </row>
        <row r="36">
          <cell r="K36" t="str">
            <v>(4) Probable(4) Mayor</v>
          </cell>
          <cell r="L36" t="str">
            <v>EXTREMA</v>
          </cell>
        </row>
        <row r="37">
          <cell r="K37" t="str">
            <v>(4) Probable(5) Catastrófico</v>
          </cell>
          <cell r="L37" t="str">
            <v>EXTREMA</v>
          </cell>
        </row>
        <row r="38">
          <cell r="K38" t="str">
            <v>(5) Casi seguro(1) Insignificante</v>
          </cell>
          <cell r="L38" t="str">
            <v>ALTA</v>
          </cell>
        </row>
        <row r="39">
          <cell r="K39" t="str">
            <v>(5) Casi seguro(2) Menor</v>
          </cell>
          <cell r="L39" t="str">
            <v>ALTA</v>
          </cell>
        </row>
        <row r="40">
          <cell r="K40" t="str">
            <v>(5) Casi seguro(3) Moderado</v>
          </cell>
          <cell r="L40" t="str">
            <v>EXTREMA</v>
          </cell>
        </row>
        <row r="41">
          <cell r="K41" t="str">
            <v>(5) Casi seguro(4) Mayor</v>
          </cell>
          <cell r="L41" t="str">
            <v>EXTREMA</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efreshError="1">
        <row r="4">
          <cell r="A4" t="str">
            <v>ESTRATÉGICO</v>
          </cell>
        </row>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AM (2)"/>
      <sheetName val="Base de Datos"/>
      <sheetName val="Contexto Estratégico"/>
      <sheetName val="Administración de Riesgos"/>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CION DE RIESGOS"/>
      <sheetName val="Base de Datos"/>
      <sheetName val="CONTEXTO ESTRATEGICO"/>
      <sheetName val="IDENTIFICACION DEL RIESGO"/>
      <sheetName val="ANÁLISIS DEL RIESGO"/>
      <sheetName val="VALORACIÓN DEL RIESGO"/>
      <sheetName val="MAPA DE RIESGOS"/>
      <sheetName val="MONITOREO DE ACCIONES"/>
      <sheetName val="COMPORTAMIENTO RIESGOS"/>
    </sheetNames>
    <sheetDataSet>
      <sheetData sheetId="0" refreshError="1"/>
      <sheetData sheetId="1" refreshError="1"/>
      <sheetData sheetId="2">
        <row r="10">
          <cell r="D10" t="str">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 val="Base de Datos2"/>
      <sheetName val="Administración de Riesgos de C"/>
    </sheetNames>
    <sheetDataSet>
      <sheetData sheetId="0" refreshError="1"/>
      <sheetData sheetId="1" refreshError="1"/>
      <sheetData sheetId="2" refreshError="1"/>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17">
          <cell r="K17" t="str">
            <v>(1) Raro(1) Insignificante</v>
          </cell>
          <cell r="L17" t="str">
            <v>BAJA</v>
          </cell>
        </row>
        <row r="19">
          <cell r="K19" t="str">
            <v>(1) Raro(2) Menor</v>
          </cell>
          <cell r="L19" t="str">
            <v>BAJA</v>
          </cell>
        </row>
        <row r="20">
          <cell r="K20" t="str">
            <v>(1) Raro(3) Moderado</v>
          </cell>
          <cell r="L20" t="str">
            <v>MODERADA</v>
          </cell>
        </row>
        <row r="21">
          <cell r="K21" t="str">
            <v>(1) Raro(4) Mayor</v>
          </cell>
          <cell r="L21" t="str">
            <v>ALTA</v>
          </cell>
        </row>
        <row r="22">
          <cell r="K22" t="str">
            <v>(1) Raro(5) Catastrófico</v>
          </cell>
          <cell r="L22" t="str">
            <v>ALTA</v>
          </cell>
        </row>
        <row r="23">
          <cell r="K23" t="str">
            <v>(2) Improbable(1) Insignificante</v>
          </cell>
          <cell r="L23" t="str">
            <v>BAJA</v>
          </cell>
        </row>
        <row r="24">
          <cell r="K24" t="str">
            <v>(2) Improbable(2) Menor</v>
          </cell>
          <cell r="L24" t="str">
            <v>BAJA</v>
          </cell>
        </row>
        <row r="25">
          <cell r="K25" t="str">
            <v>(2) Improbable(3) Moderado</v>
          </cell>
          <cell r="L25" t="str">
            <v>MODERADA</v>
          </cell>
        </row>
        <row r="26">
          <cell r="K26" t="str">
            <v>(2) Improbable(4) Mayor</v>
          </cell>
          <cell r="L26" t="str">
            <v>ALTA</v>
          </cell>
        </row>
        <row r="27">
          <cell r="K27" t="str">
            <v>(2) Improbable(5) Catastrófico</v>
          </cell>
          <cell r="L27" t="str">
            <v>EXTREMA</v>
          </cell>
        </row>
        <row r="28">
          <cell r="K28" t="str">
            <v>(3) Posible(1) Insignificante</v>
          </cell>
          <cell r="L28" t="str">
            <v>BAJA</v>
          </cell>
        </row>
        <row r="29">
          <cell r="K29" t="str">
            <v>(3) Posible(2) Menor</v>
          </cell>
          <cell r="L29" t="str">
            <v>MODERADA</v>
          </cell>
        </row>
        <row r="30">
          <cell r="K30" t="str">
            <v>(3) Posible(3) Moderado</v>
          </cell>
          <cell r="L30" t="str">
            <v>ALTA</v>
          </cell>
        </row>
        <row r="31">
          <cell r="K31" t="str">
            <v>(3) Posible(4) Mayor</v>
          </cell>
          <cell r="L31" t="str">
            <v>EXTREMA</v>
          </cell>
        </row>
        <row r="32">
          <cell r="K32" t="str">
            <v>(3) Posible(5) Catastrófico</v>
          </cell>
          <cell r="L32" t="str">
            <v>EXTREMA</v>
          </cell>
        </row>
        <row r="33">
          <cell r="K33" t="str">
            <v>(4) Probable(1) Insignificante</v>
          </cell>
          <cell r="L33" t="str">
            <v>MODERADA</v>
          </cell>
        </row>
        <row r="34">
          <cell r="K34" t="str">
            <v>(4) Probable(2) Menor</v>
          </cell>
          <cell r="L34" t="str">
            <v>ALTA</v>
          </cell>
        </row>
        <row r="35">
          <cell r="K35" t="str">
            <v>(4) Probable(3) Moderado</v>
          </cell>
          <cell r="L35" t="str">
            <v>ALTA</v>
          </cell>
        </row>
        <row r="36">
          <cell r="K36" t="str">
            <v>(4) Probable(4) Mayor</v>
          </cell>
          <cell r="L36" t="str">
            <v>EXTREMA</v>
          </cell>
        </row>
        <row r="37">
          <cell r="K37" t="str">
            <v>(4) Probable(5) Catastrófico</v>
          </cell>
          <cell r="L37" t="str">
            <v>EXTREMA</v>
          </cell>
        </row>
        <row r="38">
          <cell r="K38" t="str">
            <v>(5) Casi seguro(1) Insignificante</v>
          </cell>
          <cell r="L38" t="str">
            <v>ALTA</v>
          </cell>
        </row>
        <row r="39">
          <cell r="K39" t="str">
            <v>(5) Casi seguro(2) Menor</v>
          </cell>
          <cell r="L39" t="str">
            <v>ALTA</v>
          </cell>
        </row>
        <row r="40">
          <cell r="K40" t="str">
            <v>(5) Casi seguro(3) Moderado</v>
          </cell>
          <cell r="L40" t="str">
            <v>EXTREMA</v>
          </cell>
        </row>
        <row r="41">
          <cell r="K41" t="str">
            <v>(5) Casi seguro(4) Mayor</v>
          </cell>
          <cell r="L41" t="str">
            <v>EXTREMA</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 val="Base de Datos2"/>
      <sheetName val="Administración de Riesgos de C"/>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C"/>
      <sheetName val="Administración de Riesgos de G"/>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ow r="4">
          <cell r="A4" t="str">
            <v>ESTRATÉGICO</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 val="Base de Datos2"/>
      <sheetName val="Administración de Riesgos de C"/>
    </sheetNames>
    <sheetDataSet>
      <sheetData sheetId="0"/>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C"/>
      <sheetName val="Administración de Riesgos de G"/>
    </sheetNames>
    <sheetDataSet>
      <sheetData sheetId="0">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efreshError="1">
        <row r="4">
          <cell r="A4" t="str">
            <v>ESTRATÉGICO</v>
          </cell>
        </row>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row r="4">
          <cell r="A4" t="str">
            <v>ESTRATÉGICO</v>
          </cell>
        </row>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sheetNames>
    <sheetDataSet>
      <sheetData sheetId="0" refreshError="1">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texto Estratégico"/>
      <sheetName val="Administración de Riesgos de G"/>
    </sheetNames>
    <sheetDataSet>
      <sheetData sheetId="0" refreshError="1">
        <row r="17">
          <cell r="K17" t="str">
            <v>(1) Raro(1) Insignificante</v>
          </cell>
          <cell r="L17" t="str">
            <v>BAJA</v>
          </cell>
        </row>
        <row r="18">
          <cell r="K18" t="str">
            <v>(1) Raro(2) Menor</v>
          </cell>
          <cell r="L18" t="str">
            <v>BAJA</v>
          </cell>
        </row>
        <row r="19">
          <cell r="K19" t="str">
            <v>(1) Raro(3) Moderado</v>
          </cell>
          <cell r="L19" t="str">
            <v>MODERADA</v>
          </cell>
        </row>
        <row r="20">
          <cell r="K20" t="str">
            <v>(1) Raro(4) Mayor</v>
          </cell>
          <cell r="L20" t="str">
            <v>ALTA</v>
          </cell>
        </row>
        <row r="21">
          <cell r="K21" t="str">
            <v>(1) Raro(5) Catastrófico</v>
          </cell>
          <cell r="L21" t="str">
            <v>ALTA</v>
          </cell>
        </row>
        <row r="22">
          <cell r="K22" t="str">
            <v>(2) Improbable(1) Insignificante</v>
          </cell>
          <cell r="L22" t="str">
            <v>BAJA</v>
          </cell>
        </row>
        <row r="23">
          <cell r="K23" t="str">
            <v>(2) Improbable(2) Menor</v>
          </cell>
          <cell r="L23" t="str">
            <v>BAJA</v>
          </cell>
        </row>
        <row r="24">
          <cell r="K24" t="str">
            <v>(2) Improbable(3) Moderado</v>
          </cell>
          <cell r="L24" t="str">
            <v>MODERADA</v>
          </cell>
        </row>
        <row r="25">
          <cell r="K25" t="str">
            <v>(2) Improbable(4) Mayor</v>
          </cell>
          <cell r="L25" t="str">
            <v>ALTA</v>
          </cell>
        </row>
        <row r="26">
          <cell r="K26" t="str">
            <v>(2) Improbable(5) Catastrófico</v>
          </cell>
          <cell r="L26" t="str">
            <v>EXTREMA</v>
          </cell>
        </row>
        <row r="27">
          <cell r="K27" t="str">
            <v>(3) Posible(1) Insignificante</v>
          </cell>
          <cell r="L27" t="str">
            <v>BAJA</v>
          </cell>
        </row>
        <row r="28">
          <cell r="K28" t="str">
            <v>(3) Posible(2) Menor</v>
          </cell>
          <cell r="L28" t="str">
            <v>MODERADA</v>
          </cell>
        </row>
        <row r="29">
          <cell r="K29" t="str">
            <v>(3) Posible(3) Moderado</v>
          </cell>
          <cell r="L29" t="str">
            <v>ALTA</v>
          </cell>
        </row>
        <row r="30">
          <cell r="K30" t="str">
            <v>(3) Posible(4) Mayor</v>
          </cell>
          <cell r="L30" t="str">
            <v>EXTREMA</v>
          </cell>
        </row>
        <row r="31">
          <cell r="K31" t="str">
            <v>(3) Posible(5) Catastrófico</v>
          </cell>
          <cell r="L31" t="str">
            <v>EXTREMA</v>
          </cell>
        </row>
        <row r="32">
          <cell r="K32" t="str">
            <v>(4) Probable(1) Insignificante</v>
          </cell>
          <cell r="L32" t="str">
            <v>MODERADA</v>
          </cell>
        </row>
        <row r="33">
          <cell r="K33" t="str">
            <v>(4) Probable(2) Menor</v>
          </cell>
          <cell r="L33" t="str">
            <v>ALTA</v>
          </cell>
        </row>
        <row r="34">
          <cell r="K34" t="str">
            <v>(4) Probable(3) Moderado</v>
          </cell>
          <cell r="L34" t="str">
            <v>ALTA</v>
          </cell>
        </row>
        <row r="35">
          <cell r="K35" t="str">
            <v>(4) Probable(4) Mayor</v>
          </cell>
          <cell r="L35" t="str">
            <v>EXTREMA</v>
          </cell>
        </row>
        <row r="36">
          <cell r="K36" t="str">
            <v>(4) Probable(5) Catastrófico</v>
          </cell>
          <cell r="L36" t="str">
            <v>EXTREMA</v>
          </cell>
        </row>
        <row r="37">
          <cell r="K37" t="str">
            <v>(5) Casi seguro(1) Insignificante</v>
          </cell>
          <cell r="L37" t="str">
            <v>ALTA</v>
          </cell>
        </row>
        <row r="38">
          <cell r="K38" t="str">
            <v>(5) Casi seguro(2) Menor</v>
          </cell>
          <cell r="L38" t="str">
            <v>ALTA</v>
          </cell>
        </row>
        <row r="39">
          <cell r="K39" t="str">
            <v>(5) Casi seguro(3) Moderado</v>
          </cell>
          <cell r="L39" t="str">
            <v>EXTREMA</v>
          </cell>
        </row>
        <row r="40">
          <cell r="K40" t="str">
            <v>(5) Casi seguro(4) Mayor</v>
          </cell>
          <cell r="L40" t="str">
            <v>EXTREMA</v>
          </cell>
        </row>
        <row r="41">
          <cell r="K41" t="str">
            <v>(5) Casi seguro(5) Catastrófico</v>
          </cell>
          <cell r="L41" t="str">
            <v>EXTREMA</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6"/>
  <sheetViews>
    <sheetView showGridLines="0" tabSelected="1" zoomScale="85" zoomScaleNormal="85" zoomScaleSheetLayoutView="55" zoomScalePageLayoutView="70" workbookViewId="0">
      <selection sqref="A1:O3"/>
    </sheetView>
  </sheetViews>
  <sheetFormatPr baseColWidth="10" defaultRowHeight="16.5" x14ac:dyDescent="0.3"/>
  <cols>
    <col min="1" max="1" width="11.5546875" style="4"/>
    <col min="2" max="2" width="24.44140625" style="8" bestFit="1" customWidth="1"/>
    <col min="3" max="3" width="22.21875" style="4" customWidth="1"/>
    <col min="4" max="4" width="15" style="4" bestFit="1" customWidth="1"/>
    <col min="5" max="5" width="15.5546875" style="4" bestFit="1" customWidth="1"/>
    <col min="6" max="6" width="0" style="4" hidden="1" customWidth="1"/>
    <col min="7" max="7" width="14.21875" style="4" bestFit="1" customWidth="1"/>
    <col min="8" max="8" width="36.77734375" style="18" customWidth="1"/>
    <col min="9" max="11" width="0" style="4" hidden="1" customWidth="1"/>
    <col min="12" max="12" width="14.21875" style="4" bestFit="1" customWidth="1"/>
    <col min="13" max="13" width="18" style="4" customWidth="1"/>
    <col min="14" max="14" width="23.33203125" style="4" customWidth="1"/>
    <col min="15" max="15" width="24.6640625" style="7" customWidth="1"/>
    <col min="16" max="16384" width="11.5546875" style="4"/>
  </cols>
  <sheetData>
    <row r="1" spans="1:15" x14ac:dyDescent="0.3">
      <c r="A1" s="38" t="s">
        <v>407</v>
      </c>
      <c r="B1" s="39"/>
      <c r="C1" s="39"/>
      <c r="D1" s="39"/>
      <c r="E1" s="39"/>
      <c r="F1" s="39"/>
      <c r="G1" s="39"/>
      <c r="H1" s="39"/>
      <c r="I1" s="39"/>
      <c r="J1" s="39"/>
      <c r="K1" s="39"/>
      <c r="L1" s="39"/>
      <c r="M1" s="39"/>
      <c r="N1" s="39"/>
      <c r="O1" s="40"/>
    </row>
    <row r="2" spans="1:15" x14ac:dyDescent="0.3">
      <c r="A2" s="41"/>
      <c r="B2" s="42"/>
      <c r="C2" s="42"/>
      <c r="D2" s="42"/>
      <c r="E2" s="42"/>
      <c r="F2" s="42"/>
      <c r="G2" s="42"/>
      <c r="H2" s="42"/>
      <c r="I2" s="42"/>
      <c r="J2" s="42"/>
      <c r="K2" s="42"/>
      <c r="L2" s="42"/>
      <c r="M2" s="42"/>
      <c r="N2" s="42"/>
      <c r="O2" s="43"/>
    </row>
    <row r="3" spans="1:15" x14ac:dyDescent="0.3">
      <c r="A3" s="44"/>
      <c r="B3" s="45"/>
      <c r="C3" s="45"/>
      <c r="D3" s="45"/>
      <c r="E3" s="45"/>
      <c r="F3" s="45"/>
      <c r="G3" s="45"/>
      <c r="H3" s="45"/>
      <c r="I3" s="45"/>
      <c r="J3" s="45"/>
      <c r="K3" s="45"/>
      <c r="L3" s="45"/>
      <c r="M3" s="45"/>
      <c r="N3" s="45"/>
      <c r="O3" s="46"/>
    </row>
    <row r="4" spans="1:15" s="1" customFormat="1" ht="36" customHeight="1" x14ac:dyDescent="0.3">
      <c r="A4" s="89" t="s">
        <v>16</v>
      </c>
      <c r="B4" s="88" t="s">
        <v>17</v>
      </c>
      <c r="C4" s="88" t="s">
        <v>0</v>
      </c>
      <c r="D4" s="88" t="s">
        <v>18</v>
      </c>
      <c r="E4" s="88"/>
      <c r="F4" s="88"/>
      <c r="G4" s="88"/>
      <c r="H4" s="88" t="s">
        <v>19</v>
      </c>
      <c r="I4" s="88"/>
      <c r="J4" s="88"/>
      <c r="K4" s="88"/>
      <c r="L4" s="88"/>
      <c r="M4" s="88" t="s">
        <v>20</v>
      </c>
      <c r="N4" s="88" t="s">
        <v>93</v>
      </c>
      <c r="O4" s="91" t="s">
        <v>21</v>
      </c>
    </row>
    <row r="5" spans="1:15" s="1" customFormat="1" ht="28.5" x14ac:dyDescent="0.3">
      <c r="A5" s="89"/>
      <c r="B5" s="88"/>
      <c r="C5" s="88"/>
      <c r="D5" s="13" t="s">
        <v>1</v>
      </c>
      <c r="E5" s="13" t="s">
        <v>2</v>
      </c>
      <c r="F5" s="13" t="s">
        <v>23</v>
      </c>
      <c r="G5" s="13" t="s">
        <v>22</v>
      </c>
      <c r="H5" s="13" t="s">
        <v>23</v>
      </c>
      <c r="I5" s="2"/>
      <c r="J5" s="2"/>
      <c r="K5" s="9"/>
      <c r="L5" s="13" t="s">
        <v>22</v>
      </c>
      <c r="M5" s="88"/>
      <c r="N5" s="88"/>
      <c r="O5" s="91"/>
    </row>
    <row r="6" spans="1:15" s="3" customFormat="1" ht="82.5" x14ac:dyDescent="0.3">
      <c r="A6" s="28">
        <v>1</v>
      </c>
      <c r="B6" s="50" t="s">
        <v>256</v>
      </c>
      <c r="C6" s="49" t="s">
        <v>3</v>
      </c>
      <c r="D6" s="30" t="s">
        <v>8</v>
      </c>
      <c r="E6" s="30" t="s">
        <v>5</v>
      </c>
      <c r="F6" s="9" t="str">
        <f>CONCATENATE(D6,E6)</f>
        <v>(3) POSIBLE(4) MAYOR</v>
      </c>
      <c r="G6" s="31" t="s">
        <v>15</v>
      </c>
      <c r="H6" s="10" t="s">
        <v>95</v>
      </c>
      <c r="I6" s="37" t="s">
        <v>4</v>
      </c>
      <c r="J6" s="37" t="s">
        <v>6</v>
      </c>
      <c r="K6" s="9" t="str">
        <f>CONCATENATE(I6,J6)</f>
        <v>(5) CASI SEGURO(2) MENOR</v>
      </c>
      <c r="L6" s="31" t="s">
        <v>60</v>
      </c>
      <c r="M6" s="90" t="s">
        <v>98</v>
      </c>
      <c r="N6" s="29" t="s">
        <v>96</v>
      </c>
      <c r="O6" s="58" t="s">
        <v>97</v>
      </c>
    </row>
    <row r="7" spans="1:15" s="3" customFormat="1" ht="49.5" x14ac:dyDescent="0.3">
      <c r="A7" s="28"/>
      <c r="B7" s="50"/>
      <c r="C7" s="49"/>
      <c r="D7" s="30"/>
      <c r="E7" s="30"/>
      <c r="F7" s="9"/>
      <c r="G7" s="31"/>
      <c r="H7" s="10" t="s">
        <v>94</v>
      </c>
      <c r="I7" s="37"/>
      <c r="J7" s="37"/>
      <c r="K7" s="9"/>
      <c r="L7" s="31"/>
      <c r="M7" s="90"/>
      <c r="N7" s="29"/>
      <c r="O7" s="58"/>
    </row>
    <row r="8" spans="1:15" s="3" customFormat="1" ht="107.25" customHeight="1" x14ac:dyDescent="0.3">
      <c r="A8" s="28">
        <v>2</v>
      </c>
      <c r="B8" s="50"/>
      <c r="C8" s="49" t="s">
        <v>7</v>
      </c>
      <c r="D8" s="30" t="s">
        <v>8</v>
      </c>
      <c r="E8" s="30" t="s">
        <v>5</v>
      </c>
      <c r="F8" s="9" t="str">
        <f>CONCATENATE(D8,E8)</f>
        <v>(3) POSIBLE(4) MAYOR</v>
      </c>
      <c r="G8" s="31" t="s">
        <v>15</v>
      </c>
      <c r="H8" s="10" t="s">
        <v>95</v>
      </c>
      <c r="I8" s="37" t="s">
        <v>9</v>
      </c>
      <c r="J8" s="37" t="s">
        <v>6</v>
      </c>
      <c r="K8" s="9" t="str">
        <f>CONCATENATE(I8,J8)</f>
        <v>(1) RARO(2) MENOR</v>
      </c>
      <c r="L8" s="31" t="s">
        <v>54</v>
      </c>
      <c r="M8" s="90" t="s">
        <v>98</v>
      </c>
      <c r="N8" s="29" t="s">
        <v>99</v>
      </c>
      <c r="O8" s="58" t="s">
        <v>100</v>
      </c>
    </row>
    <row r="9" spans="1:15" s="3" customFormat="1" ht="77.25" customHeight="1" x14ac:dyDescent="0.3">
      <c r="A9" s="28"/>
      <c r="B9" s="50"/>
      <c r="C9" s="49"/>
      <c r="D9" s="30"/>
      <c r="E9" s="30"/>
      <c r="F9" s="9"/>
      <c r="G9" s="31"/>
      <c r="H9" s="10" t="s">
        <v>94</v>
      </c>
      <c r="I9" s="37"/>
      <c r="J9" s="37"/>
      <c r="K9" s="9"/>
      <c r="L9" s="31"/>
      <c r="M9" s="90"/>
      <c r="N9" s="29"/>
      <c r="O9" s="58"/>
    </row>
    <row r="10" spans="1:15" s="3" customFormat="1" ht="82.5" x14ac:dyDescent="0.3">
      <c r="A10" s="28"/>
      <c r="B10" s="50"/>
      <c r="C10" s="49"/>
      <c r="D10" s="30"/>
      <c r="E10" s="30"/>
      <c r="F10" s="9"/>
      <c r="G10" s="31"/>
      <c r="H10" s="10" t="s">
        <v>340</v>
      </c>
      <c r="I10" s="37"/>
      <c r="J10" s="37"/>
      <c r="K10" s="9"/>
      <c r="L10" s="31"/>
      <c r="M10" s="90"/>
      <c r="N10" s="29"/>
      <c r="O10" s="58"/>
    </row>
    <row r="11" spans="1:15" s="3" customFormat="1" ht="93" customHeight="1" x14ac:dyDescent="0.3">
      <c r="A11" s="28">
        <f>+A8+1</f>
        <v>3</v>
      </c>
      <c r="B11" s="50"/>
      <c r="C11" s="49" t="s">
        <v>7</v>
      </c>
      <c r="D11" s="30" t="s">
        <v>8</v>
      </c>
      <c r="E11" s="30" t="s">
        <v>5</v>
      </c>
      <c r="F11" s="9" t="str">
        <f>CONCATENATE(D11,E11)</f>
        <v>(3) POSIBLE(4) MAYOR</v>
      </c>
      <c r="G11" s="31" t="s">
        <v>15</v>
      </c>
      <c r="H11" s="10" t="s">
        <v>95</v>
      </c>
      <c r="I11" s="37" t="s">
        <v>9</v>
      </c>
      <c r="J11" s="37" t="s">
        <v>6</v>
      </c>
      <c r="K11" s="9" t="str">
        <f>CONCATENATE(I11,J11)</f>
        <v>(1) RARO(2) MENOR</v>
      </c>
      <c r="L11" s="31" t="s">
        <v>54</v>
      </c>
      <c r="M11" s="29" t="s">
        <v>98</v>
      </c>
      <c r="N11" s="29" t="s">
        <v>102</v>
      </c>
      <c r="O11" s="58" t="s">
        <v>107</v>
      </c>
    </row>
    <row r="12" spans="1:15" s="3" customFormat="1" ht="49.5" x14ac:dyDescent="0.3">
      <c r="A12" s="28"/>
      <c r="B12" s="50"/>
      <c r="C12" s="49"/>
      <c r="D12" s="30"/>
      <c r="E12" s="30"/>
      <c r="F12" s="9"/>
      <c r="G12" s="31"/>
      <c r="H12" s="10" t="s">
        <v>94</v>
      </c>
      <c r="I12" s="37"/>
      <c r="J12" s="37"/>
      <c r="K12" s="9"/>
      <c r="L12" s="31"/>
      <c r="M12" s="29"/>
      <c r="N12" s="29"/>
      <c r="O12" s="58"/>
    </row>
    <row r="13" spans="1:15" s="3" customFormat="1" ht="99" x14ac:dyDescent="0.3">
      <c r="A13" s="28"/>
      <c r="B13" s="50"/>
      <c r="C13" s="49"/>
      <c r="D13" s="30"/>
      <c r="E13" s="30"/>
      <c r="F13" s="9"/>
      <c r="G13" s="31"/>
      <c r="H13" s="10" t="s">
        <v>106</v>
      </c>
      <c r="I13" s="37"/>
      <c r="J13" s="37"/>
      <c r="K13" s="9"/>
      <c r="L13" s="31"/>
      <c r="M13" s="29"/>
      <c r="N13" s="29"/>
      <c r="O13" s="58"/>
    </row>
    <row r="14" spans="1:15" s="3" customFormat="1" ht="111.75" customHeight="1" x14ac:dyDescent="0.3">
      <c r="A14" s="28">
        <f>+A11+1</f>
        <v>4</v>
      </c>
      <c r="B14" s="50"/>
      <c r="C14" s="49" t="s">
        <v>13</v>
      </c>
      <c r="D14" s="30" t="s">
        <v>8</v>
      </c>
      <c r="E14" s="30" t="s">
        <v>5</v>
      </c>
      <c r="F14" s="9" t="str">
        <f t="shared" ref="F14" si="0">CONCATENATE(D14,E14)</f>
        <v>(3) POSIBLE(4) MAYOR</v>
      </c>
      <c r="G14" s="31" t="s">
        <v>15</v>
      </c>
      <c r="H14" s="10" t="s">
        <v>95</v>
      </c>
      <c r="I14" s="37" t="s">
        <v>9</v>
      </c>
      <c r="J14" s="37" t="s">
        <v>6</v>
      </c>
      <c r="K14" s="9" t="str">
        <f>CONCATENATE(I14,J14)</f>
        <v>(1) RARO(2) MENOR</v>
      </c>
      <c r="L14" s="31" t="s">
        <v>54</v>
      </c>
      <c r="M14" s="30" t="s">
        <v>98</v>
      </c>
      <c r="N14" s="29" t="s">
        <v>102</v>
      </c>
      <c r="O14" s="58"/>
    </row>
    <row r="15" spans="1:15" s="3" customFormat="1" ht="49.5" x14ac:dyDescent="0.3">
      <c r="A15" s="28"/>
      <c r="B15" s="50"/>
      <c r="C15" s="49"/>
      <c r="D15" s="30"/>
      <c r="E15" s="30"/>
      <c r="F15" s="9"/>
      <c r="G15" s="31"/>
      <c r="H15" s="10" t="s">
        <v>94</v>
      </c>
      <c r="I15" s="37"/>
      <c r="J15" s="37"/>
      <c r="K15" s="9"/>
      <c r="L15" s="31"/>
      <c r="M15" s="30"/>
      <c r="N15" s="29"/>
      <c r="O15" s="58"/>
    </row>
    <row r="16" spans="1:15" s="3" customFormat="1" ht="99" x14ac:dyDescent="0.3">
      <c r="A16" s="28"/>
      <c r="B16" s="50"/>
      <c r="C16" s="49"/>
      <c r="D16" s="30"/>
      <c r="E16" s="30"/>
      <c r="F16" s="9"/>
      <c r="G16" s="31"/>
      <c r="H16" s="10" t="s">
        <v>106</v>
      </c>
      <c r="I16" s="37"/>
      <c r="J16" s="37"/>
      <c r="K16" s="9"/>
      <c r="L16" s="31"/>
      <c r="M16" s="30"/>
      <c r="N16" s="29"/>
      <c r="O16" s="58"/>
    </row>
    <row r="17" spans="1:15" s="3" customFormat="1" ht="82.5" x14ac:dyDescent="0.3">
      <c r="A17" s="28">
        <f>+A14+1</f>
        <v>5</v>
      </c>
      <c r="B17" s="50"/>
      <c r="C17" s="49" t="s">
        <v>7</v>
      </c>
      <c r="D17" s="30" t="s">
        <v>8</v>
      </c>
      <c r="E17" s="30" t="s">
        <v>5</v>
      </c>
      <c r="F17" s="9" t="str">
        <f>CONCATENATE(D17,E17)</f>
        <v>(3) POSIBLE(4) MAYOR</v>
      </c>
      <c r="G17" s="31" t="s">
        <v>15</v>
      </c>
      <c r="H17" s="10" t="s">
        <v>95</v>
      </c>
      <c r="I17" s="37" t="s">
        <v>9</v>
      </c>
      <c r="J17" s="37" t="s">
        <v>6</v>
      </c>
      <c r="K17" s="9" t="str">
        <f>CONCATENATE(I17,J17)</f>
        <v>(1) RARO(2) MENOR</v>
      </c>
      <c r="L17" s="31" t="s">
        <v>54</v>
      </c>
      <c r="M17" s="30" t="s">
        <v>98</v>
      </c>
      <c r="N17" s="29" t="s">
        <v>99</v>
      </c>
      <c r="O17" s="58" t="s">
        <v>105</v>
      </c>
    </row>
    <row r="18" spans="1:15" s="3" customFormat="1" ht="49.5" x14ac:dyDescent="0.3">
      <c r="A18" s="28"/>
      <c r="B18" s="50"/>
      <c r="C18" s="49"/>
      <c r="D18" s="30"/>
      <c r="E18" s="30"/>
      <c r="F18" s="9"/>
      <c r="G18" s="31"/>
      <c r="H18" s="10" t="s">
        <v>94</v>
      </c>
      <c r="I18" s="37"/>
      <c r="J18" s="37"/>
      <c r="K18" s="9"/>
      <c r="L18" s="31"/>
      <c r="M18" s="30"/>
      <c r="N18" s="29"/>
      <c r="O18" s="58"/>
    </row>
    <row r="19" spans="1:15" s="3" customFormat="1" ht="99" x14ac:dyDescent="0.3">
      <c r="A19" s="28"/>
      <c r="B19" s="50"/>
      <c r="C19" s="49"/>
      <c r="D19" s="30"/>
      <c r="E19" s="30"/>
      <c r="F19" s="9"/>
      <c r="G19" s="31"/>
      <c r="H19" s="10" t="s">
        <v>101</v>
      </c>
      <c r="I19" s="37"/>
      <c r="J19" s="37"/>
      <c r="K19" s="9"/>
      <c r="L19" s="31"/>
      <c r="M19" s="30"/>
      <c r="N19" s="29"/>
      <c r="O19" s="58"/>
    </row>
    <row r="20" spans="1:15" s="3" customFormat="1" ht="82.5" x14ac:dyDescent="0.3">
      <c r="A20" s="28">
        <v>6</v>
      </c>
      <c r="B20" s="50"/>
      <c r="C20" s="49" t="s">
        <v>14</v>
      </c>
      <c r="D20" s="30" t="s">
        <v>4</v>
      </c>
      <c r="E20" s="30" t="s">
        <v>5</v>
      </c>
      <c r="F20" s="9" t="str">
        <f>CONCATENATE(D20,E20)</f>
        <v>(5) CASI SEGURO(4) MAYOR</v>
      </c>
      <c r="G20" s="31" t="s">
        <v>15</v>
      </c>
      <c r="H20" s="10" t="s">
        <v>95</v>
      </c>
      <c r="I20" s="37" t="s">
        <v>8</v>
      </c>
      <c r="J20" s="37" t="s">
        <v>6</v>
      </c>
      <c r="K20" s="9" t="str">
        <f>CONCATENATE(I20,J20)</f>
        <v>(3) POSIBLE(2) MENOR</v>
      </c>
      <c r="L20" s="31" t="s">
        <v>60</v>
      </c>
      <c r="M20" s="30" t="s">
        <v>98</v>
      </c>
      <c r="N20" s="29" t="s">
        <v>103</v>
      </c>
      <c r="O20" s="58" t="s">
        <v>104</v>
      </c>
    </row>
    <row r="21" spans="1:15" s="3" customFormat="1" ht="81" customHeight="1" x14ac:dyDescent="0.3">
      <c r="A21" s="28"/>
      <c r="B21" s="50"/>
      <c r="C21" s="49"/>
      <c r="D21" s="30"/>
      <c r="E21" s="30"/>
      <c r="F21" s="9"/>
      <c r="G21" s="31"/>
      <c r="H21" s="10" t="s">
        <v>94</v>
      </c>
      <c r="I21" s="37"/>
      <c r="J21" s="37"/>
      <c r="K21" s="9"/>
      <c r="L21" s="31"/>
      <c r="M21" s="30"/>
      <c r="N21" s="29"/>
      <c r="O21" s="58"/>
    </row>
    <row r="22" spans="1:15" s="3" customFormat="1" ht="132" x14ac:dyDescent="0.3">
      <c r="A22" s="28"/>
      <c r="B22" s="50"/>
      <c r="C22" s="49"/>
      <c r="D22" s="30"/>
      <c r="E22" s="30"/>
      <c r="F22" s="9"/>
      <c r="G22" s="31"/>
      <c r="H22" s="10" t="s">
        <v>341</v>
      </c>
      <c r="I22" s="37"/>
      <c r="J22" s="37"/>
      <c r="K22" s="9"/>
      <c r="L22" s="31"/>
      <c r="M22" s="30"/>
      <c r="N22" s="29"/>
      <c r="O22" s="58"/>
    </row>
    <row r="23" spans="1:15" s="3" customFormat="1" ht="132" x14ac:dyDescent="0.3">
      <c r="A23" s="28"/>
      <c r="B23" s="50"/>
      <c r="C23" s="49"/>
      <c r="D23" s="30"/>
      <c r="E23" s="30"/>
      <c r="F23" s="9"/>
      <c r="G23" s="31"/>
      <c r="H23" s="10" t="s">
        <v>341</v>
      </c>
      <c r="I23" s="37"/>
      <c r="J23" s="37"/>
      <c r="K23" s="9"/>
      <c r="L23" s="31"/>
      <c r="M23" s="30"/>
      <c r="N23" s="29"/>
      <c r="O23" s="58"/>
    </row>
    <row r="24" spans="1:15" s="3" customFormat="1" ht="82.5" x14ac:dyDescent="0.3">
      <c r="A24" s="28">
        <v>7</v>
      </c>
      <c r="B24" s="50"/>
      <c r="C24" s="49" t="s">
        <v>7</v>
      </c>
      <c r="D24" s="30" t="s">
        <v>8</v>
      </c>
      <c r="E24" s="30" t="s">
        <v>5</v>
      </c>
      <c r="F24" s="9" t="str">
        <f>CONCATENATE(D24,E24)</f>
        <v>(3) POSIBLE(4) MAYOR</v>
      </c>
      <c r="G24" s="31" t="s">
        <v>15</v>
      </c>
      <c r="H24" s="10" t="s">
        <v>95</v>
      </c>
      <c r="I24" s="37" t="s">
        <v>9</v>
      </c>
      <c r="J24" s="37" t="s">
        <v>6</v>
      </c>
      <c r="K24" s="9" t="str">
        <f>CONCATENATE(I24,J24)</f>
        <v>(1) RARO(2) MENOR</v>
      </c>
      <c r="L24" s="31" t="s">
        <v>54</v>
      </c>
      <c r="M24" s="30" t="s">
        <v>98</v>
      </c>
      <c r="N24" s="29" t="s">
        <v>103</v>
      </c>
      <c r="O24" s="51" t="s">
        <v>108</v>
      </c>
    </row>
    <row r="25" spans="1:15" s="3" customFormat="1" ht="49.5" x14ac:dyDescent="0.3">
      <c r="A25" s="28"/>
      <c r="B25" s="50"/>
      <c r="C25" s="49"/>
      <c r="D25" s="30"/>
      <c r="E25" s="30"/>
      <c r="F25" s="9"/>
      <c r="G25" s="31"/>
      <c r="H25" s="10" t="s">
        <v>94</v>
      </c>
      <c r="I25" s="37"/>
      <c r="J25" s="37"/>
      <c r="K25" s="9"/>
      <c r="L25" s="31"/>
      <c r="M25" s="30"/>
      <c r="N25" s="29"/>
      <c r="O25" s="51"/>
    </row>
    <row r="26" spans="1:15" s="3" customFormat="1" ht="132" x14ac:dyDescent="0.3">
      <c r="A26" s="28"/>
      <c r="B26" s="50"/>
      <c r="C26" s="49"/>
      <c r="D26" s="30"/>
      <c r="E26" s="30"/>
      <c r="F26" s="9"/>
      <c r="G26" s="31"/>
      <c r="H26" s="10" t="s">
        <v>342</v>
      </c>
      <c r="I26" s="37"/>
      <c r="J26" s="37"/>
      <c r="K26" s="9"/>
      <c r="L26" s="31"/>
      <c r="M26" s="30"/>
      <c r="N26" s="29"/>
      <c r="O26" s="51"/>
    </row>
    <row r="27" spans="1:15" ht="99" x14ac:dyDescent="0.3">
      <c r="A27" s="33">
        <v>8</v>
      </c>
      <c r="B27" s="63" t="s">
        <v>109</v>
      </c>
      <c r="C27" s="121" t="s">
        <v>110</v>
      </c>
      <c r="D27" s="75" t="s">
        <v>24</v>
      </c>
      <c r="E27" s="75" t="s">
        <v>6</v>
      </c>
      <c r="F27" s="19" t="s">
        <v>52</v>
      </c>
      <c r="G27" s="72" t="s">
        <v>36</v>
      </c>
      <c r="H27" s="21" t="s">
        <v>112</v>
      </c>
      <c r="I27" s="95" t="s">
        <v>9</v>
      </c>
      <c r="J27" s="95" t="s">
        <v>25</v>
      </c>
      <c r="K27" s="19" t="s">
        <v>53</v>
      </c>
      <c r="L27" s="72" t="s">
        <v>54</v>
      </c>
      <c r="M27" s="69" t="s">
        <v>98</v>
      </c>
      <c r="N27" s="69" t="s">
        <v>132</v>
      </c>
      <c r="O27" s="47" t="s">
        <v>114</v>
      </c>
    </row>
    <row r="28" spans="1:15" ht="66" x14ac:dyDescent="0.3">
      <c r="A28" s="34"/>
      <c r="B28" s="64"/>
      <c r="C28" s="122"/>
      <c r="D28" s="76"/>
      <c r="E28" s="76"/>
      <c r="F28" s="19"/>
      <c r="G28" s="73"/>
      <c r="H28" s="21" t="s">
        <v>113</v>
      </c>
      <c r="I28" s="96"/>
      <c r="J28" s="96"/>
      <c r="K28" s="19"/>
      <c r="L28" s="73"/>
      <c r="M28" s="70"/>
      <c r="N28" s="70"/>
      <c r="O28" s="48"/>
    </row>
    <row r="29" spans="1:15" ht="82.5" x14ac:dyDescent="0.3">
      <c r="A29" s="34"/>
      <c r="B29" s="64"/>
      <c r="C29" s="122"/>
      <c r="D29" s="76"/>
      <c r="E29" s="76"/>
      <c r="F29" s="19"/>
      <c r="G29" s="73"/>
      <c r="H29" s="21" t="s">
        <v>343</v>
      </c>
      <c r="I29" s="96"/>
      <c r="J29" s="96"/>
      <c r="K29" s="19"/>
      <c r="L29" s="73"/>
      <c r="M29" s="70"/>
      <c r="N29" s="70"/>
      <c r="O29" s="48"/>
    </row>
    <row r="30" spans="1:15" ht="66" x14ac:dyDescent="0.3">
      <c r="A30" s="35"/>
      <c r="B30" s="64"/>
      <c r="C30" s="123"/>
      <c r="D30" s="77"/>
      <c r="E30" s="77"/>
      <c r="F30" s="19"/>
      <c r="G30" s="74"/>
      <c r="H30" s="21" t="s">
        <v>111</v>
      </c>
      <c r="I30" s="97"/>
      <c r="J30" s="97"/>
      <c r="K30" s="19"/>
      <c r="L30" s="74"/>
      <c r="M30" s="71"/>
      <c r="N30" s="71"/>
      <c r="O30" s="48"/>
    </row>
    <row r="31" spans="1:15" ht="82.5" x14ac:dyDescent="0.3">
      <c r="A31" s="33">
        <v>9</v>
      </c>
      <c r="B31" s="64"/>
      <c r="C31" s="121" t="s">
        <v>26</v>
      </c>
      <c r="D31" s="75" t="s">
        <v>24</v>
      </c>
      <c r="E31" s="75" t="s">
        <v>5</v>
      </c>
      <c r="F31" s="19" t="s">
        <v>55</v>
      </c>
      <c r="G31" s="72" t="s">
        <v>15</v>
      </c>
      <c r="H31" s="5" t="s">
        <v>116</v>
      </c>
      <c r="I31" s="95" t="s">
        <v>9</v>
      </c>
      <c r="J31" s="95" t="s">
        <v>25</v>
      </c>
      <c r="K31" s="19" t="s">
        <v>53</v>
      </c>
      <c r="L31" s="72" t="s">
        <v>54</v>
      </c>
      <c r="M31" s="75" t="s">
        <v>98</v>
      </c>
      <c r="N31" s="69" t="s">
        <v>132</v>
      </c>
      <c r="O31" s="48"/>
    </row>
    <row r="32" spans="1:15" ht="82.5" x14ac:dyDescent="0.3">
      <c r="A32" s="34"/>
      <c r="B32" s="64"/>
      <c r="C32" s="122"/>
      <c r="D32" s="76"/>
      <c r="E32" s="76"/>
      <c r="F32" s="19"/>
      <c r="G32" s="73"/>
      <c r="H32" s="5" t="s">
        <v>115</v>
      </c>
      <c r="I32" s="96"/>
      <c r="J32" s="96"/>
      <c r="K32" s="19"/>
      <c r="L32" s="73"/>
      <c r="M32" s="76"/>
      <c r="N32" s="70"/>
      <c r="O32" s="48"/>
    </row>
    <row r="33" spans="1:15" ht="99" x14ac:dyDescent="0.3">
      <c r="A33" s="34"/>
      <c r="B33" s="64"/>
      <c r="C33" s="122"/>
      <c r="D33" s="76"/>
      <c r="E33" s="76"/>
      <c r="F33" s="19"/>
      <c r="G33" s="73"/>
      <c r="H33" s="5" t="s">
        <v>112</v>
      </c>
      <c r="I33" s="96"/>
      <c r="J33" s="96"/>
      <c r="K33" s="19"/>
      <c r="L33" s="73"/>
      <c r="M33" s="76"/>
      <c r="N33" s="70"/>
      <c r="O33" s="48"/>
    </row>
    <row r="34" spans="1:15" ht="99" x14ac:dyDescent="0.3">
      <c r="A34" s="35"/>
      <c r="B34" s="64"/>
      <c r="C34" s="123"/>
      <c r="D34" s="77"/>
      <c r="E34" s="77"/>
      <c r="F34" s="19"/>
      <c r="G34" s="74"/>
      <c r="H34" s="26" t="s">
        <v>344</v>
      </c>
      <c r="I34" s="97"/>
      <c r="J34" s="97"/>
      <c r="K34" s="19"/>
      <c r="L34" s="74"/>
      <c r="M34" s="77"/>
      <c r="N34" s="71"/>
      <c r="O34" s="92"/>
    </row>
    <row r="35" spans="1:15" ht="198" x14ac:dyDescent="0.3">
      <c r="A35" s="33">
        <v>10</v>
      </c>
      <c r="B35" s="64"/>
      <c r="C35" s="78" t="s">
        <v>396</v>
      </c>
      <c r="D35" s="75" t="s">
        <v>8</v>
      </c>
      <c r="E35" s="75" t="s">
        <v>12</v>
      </c>
      <c r="F35" s="19"/>
      <c r="G35" s="81" t="s">
        <v>36</v>
      </c>
      <c r="H35" s="26" t="s">
        <v>171</v>
      </c>
      <c r="I35" s="20"/>
      <c r="J35" s="20"/>
      <c r="K35" s="19"/>
      <c r="L35" s="72" t="s">
        <v>54</v>
      </c>
      <c r="M35" s="75" t="s">
        <v>98</v>
      </c>
      <c r="N35" s="69" t="s">
        <v>132</v>
      </c>
      <c r="O35" s="47" t="s">
        <v>166</v>
      </c>
    </row>
    <row r="36" spans="1:15" ht="198" x14ac:dyDescent="0.3">
      <c r="A36" s="34"/>
      <c r="B36" s="64"/>
      <c r="C36" s="79"/>
      <c r="D36" s="76"/>
      <c r="E36" s="76"/>
      <c r="F36" s="19"/>
      <c r="G36" s="82"/>
      <c r="H36" s="26" t="s">
        <v>172</v>
      </c>
      <c r="I36" s="20"/>
      <c r="J36" s="20"/>
      <c r="K36" s="19"/>
      <c r="L36" s="73"/>
      <c r="M36" s="76"/>
      <c r="N36" s="70"/>
      <c r="O36" s="48"/>
    </row>
    <row r="37" spans="1:15" ht="115.5" x14ac:dyDescent="0.3">
      <c r="A37" s="35"/>
      <c r="B37" s="64"/>
      <c r="C37" s="80"/>
      <c r="D37" s="77"/>
      <c r="E37" s="77"/>
      <c r="F37" s="19"/>
      <c r="G37" s="83"/>
      <c r="H37" s="26" t="s">
        <v>173</v>
      </c>
      <c r="I37" s="20"/>
      <c r="J37" s="20"/>
      <c r="K37" s="19"/>
      <c r="L37" s="74"/>
      <c r="M37" s="77"/>
      <c r="N37" s="71"/>
      <c r="O37" s="92"/>
    </row>
    <row r="38" spans="1:15" ht="165" x14ac:dyDescent="0.3">
      <c r="A38" s="33">
        <v>11</v>
      </c>
      <c r="B38" s="64"/>
      <c r="C38" s="78" t="s">
        <v>174</v>
      </c>
      <c r="D38" s="75" t="s">
        <v>8</v>
      </c>
      <c r="E38" s="75" t="s">
        <v>12</v>
      </c>
      <c r="F38" s="19"/>
      <c r="G38" s="81" t="s">
        <v>36</v>
      </c>
      <c r="H38" s="26" t="s">
        <v>175</v>
      </c>
      <c r="I38" s="20"/>
      <c r="J38" s="20"/>
      <c r="K38" s="19"/>
      <c r="L38" s="72" t="s">
        <v>54</v>
      </c>
      <c r="M38" s="75" t="s">
        <v>98</v>
      </c>
      <c r="N38" s="69" t="s">
        <v>132</v>
      </c>
      <c r="O38" s="47" t="s">
        <v>166</v>
      </c>
    </row>
    <row r="39" spans="1:15" ht="165" x14ac:dyDescent="0.3">
      <c r="A39" s="35"/>
      <c r="B39" s="64"/>
      <c r="C39" s="80"/>
      <c r="D39" s="77"/>
      <c r="E39" s="77"/>
      <c r="F39" s="19"/>
      <c r="G39" s="83"/>
      <c r="H39" s="26" t="s">
        <v>176</v>
      </c>
      <c r="I39" s="20"/>
      <c r="J39" s="20"/>
      <c r="K39" s="19"/>
      <c r="L39" s="74"/>
      <c r="M39" s="77"/>
      <c r="N39" s="71"/>
      <c r="O39" s="92"/>
    </row>
    <row r="40" spans="1:15" ht="264" x14ac:dyDescent="0.3">
      <c r="A40" s="33">
        <v>12</v>
      </c>
      <c r="B40" s="64"/>
      <c r="C40" s="78" t="s">
        <v>72</v>
      </c>
      <c r="D40" s="75" t="s">
        <v>8</v>
      </c>
      <c r="E40" s="75" t="s">
        <v>5</v>
      </c>
      <c r="F40" s="19" t="s">
        <v>55</v>
      </c>
      <c r="G40" s="81" t="s">
        <v>15</v>
      </c>
      <c r="H40" s="26" t="s">
        <v>397</v>
      </c>
      <c r="I40" s="20"/>
      <c r="J40" s="20"/>
      <c r="K40" s="19"/>
      <c r="L40" s="125" t="s">
        <v>54</v>
      </c>
      <c r="M40" s="75" t="s">
        <v>98</v>
      </c>
      <c r="N40" s="75" t="s">
        <v>132</v>
      </c>
      <c r="O40" s="47" t="s">
        <v>166</v>
      </c>
    </row>
    <row r="41" spans="1:15" ht="181.5" x14ac:dyDescent="0.3">
      <c r="A41" s="34"/>
      <c r="B41" s="64"/>
      <c r="C41" s="79"/>
      <c r="D41" s="76"/>
      <c r="E41" s="76"/>
      <c r="F41" s="19"/>
      <c r="G41" s="82"/>
      <c r="H41" s="26" t="s">
        <v>177</v>
      </c>
      <c r="I41" s="20"/>
      <c r="J41" s="20"/>
      <c r="K41" s="19"/>
      <c r="L41" s="85"/>
      <c r="M41" s="76"/>
      <c r="N41" s="76"/>
      <c r="O41" s="48"/>
    </row>
    <row r="42" spans="1:15" ht="198" x14ac:dyDescent="0.3">
      <c r="A42" s="34"/>
      <c r="B42" s="64"/>
      <c r="C42" s="79"/>
      <c r="D42" s="76"/>
      <c r="E42" s="76"/>
      <c r="F42" s="19"/>
      <c r="G42" s="82"/>
      <c r="H42" s="26" t="s">
        <v>398</v>
      </c>
      <c r="I42" s="20"/>
      <c r="J42" s="20"/>
      <c r="K42" s="19"/>
      <c r="L42" s="85"/>
      <c r="M42" s="76"/>
      <c r="N42" s="76"/>
      <c r="O42" s="48"/>
    </row>
    <row r="43" spans="1:15" ht="165" x14ac:dyDescent="0.3">
      <c r="A43" s="35"/>
      <c r="B43" s="64"/>
      <c r="C43" s="80"/>
      <c r="D43" s="77"/>
      <c r="E43" s="77"/>
      <c r="F43" s="19"/>
      <c r="G43" s="83"/>
      <c r="H43" s="26" t="s">
        <v>178</v>
      </c>
      <c r="I43" s="20"/>
      <c r="J43" s="20"/>
      <c r="K43" s="19"/>
      <c r="L43" s="86"/>
      <c r="M43" s="77"/>
      <c r="N43" s="77"/>
      <c r="O43" s="92"/>
    </row>
    <row r="44" spans="1:15" ht="214.5" x14ac:dyDescent="0.3">
      <c r="A44" s="33">
        <v>13</v>
      </c>
      <c r="B44" s="64"/>
      <c r="C44" s="78" t="s">
        <v>73</v>
      </c>
      <c r="D44" s="75" t="s">
        <v>8</v>
      </c>
      <c r="E44" s="75" t="s">
        <v>5</v>
      </c>
      <c r="F44" s="19" t="s">
        <v>55</v>
      </c>
      <c r="G44" s="81" t="s">
        <v>15</v>
      </c>
      <c r="H44" s="26" t="s">
        <v>399</v>
      </c>
      <c r="I44" s="20"/>
      <c r="J44" s="20"/>
      <c r="K44" s="19"/>
      <c r="L44" s="84" t="s">
        <v>54</v>
      </c>
      <c r="M44" s="75" t="s">
        <v>98</v>
      </c>
      <c r="N44" s="75" t="s">
        <v>132</v>
      </c>
      <c r="O44" s="47" t="s">
        <v>166</v>
      </c>
    </row>
    <row r="45" spans="1:15" ht="181.5" x14ac:dyDescent="0.3">
      <c r="A45" s="34"/>
      <c r="B45" s="64"/>
      <c r="C45" s="79"/>
      <c r="D45" s="76"/>
      <c r="E45" s="76"/>
      <c r="F45" s="19"/>
      <c r="G45" s="82"/>
      <c r="H45" s="26" t="s">
        <v>177</v>
      </c>
      <c r="I45" s="20"/>
      <c r="J45" s="20"/>
      <c r="K45" s="19"/>
      <c r="L45" s="85"/>
      <c r="M45" s="76"/>
      <c r="N45" s="76"/>
      <c r="O45" s="48"/>
    </row>
    <row r="46" spans="1:15" ht="198" x14ac:dyDescent="0.3">
      <c r="A46" s="34"/>
      <c r="B46" s="64"/>
      <c r="C46" s="79"/>
      <c r="D46" s="76"/>
      <c r="E46" s="76"/>
      <c r="F46" s="19"/>
      <c r="G46" s="82"/>
      <c r="H46" s="26" t="s">
        <v>398</v>
      </c>
      <c r="I46" s="20"/>
      <c r="J46" s="20"/>
      <c r="K46" s="19"/>
      <c r="L46" s="85"/>
      <c r="M46" s="76"/>
      <c r="N46" s="76"/>
      <c r="O46" s="48"/>
    </row>
    <row r="47" spans="1:15" ht="165" x14ac:dyDescent="0.3">
      <c r="A47" s="35"/>
      <c r="B47" s="64"/>
      <c r="C47" s="80"/>
      <c r="D47" s="77"/>
      <c r="E47" s="77"/>
      <c r="F47" s="19"/>
      <c r="G47" s="83"/>
      <c r="H47" s="26" t="s">
        <v>178</v>
      </c>
      <c r="I47" s="20"/>
      <c r="J47" s="20"/>
      <c r="K47" s="19"/>
      <c r="L47" s="86"/>
      <c r="M47" s="77"/>
      <c r="N47" s="77"/>
      <c r="O47" s="92"/>
    </row>
    <row r="48" spans="1:15" ht="181.5" x14ac:dyDescent="0.3">
      <c r="A48" s="33">
        <v>14</v>
      </c>
      <c r="B48" s="64"/>
      <c r="C48" s="102" t="s">
        <v>74</v>
      </c>
      <c r="D48" s="124" t="s">
        <v>8</v>
      </c>
      <c r="E48" s="108" t="s">
        <v>12</v>
      </c>
      <c r="F48" s="27" t="str">
        <f>CONCATENATE(D48,E48)</f>
        <v>(3) POSIBLE(3) MODERADO</v>
      </c>
      <c r="G48" s="111" t="str">
        <f>VLOOKUP(F48,'[1]Base de Datos'!$K$17:$L$41,2,0)</f>
        <v>ALTA</v>
      </c>
      <c r="H48" s="26" t="s">
        <v>404</v>
      </c>
      <c r="I48" s="20"/>
      <c r="J48" s="20"/>
      <c r="K48" s="19"/>
      <c r="L48" s="84" t="s">
        <v>54</v>
      </c>
      <c r="M48" s="75" t="s">
        <v>98</v>
      </c>
      <c r="N48" s="75" t="s">
        <v>132</v>
      </c>
      <c r="O48" s="47" t="s">
        <v>166</v>
      </c>
    </row>
    <row r="49" spans="1:15" ht="181.5" x14ac:dyDescent="0.3">
      <c r="A49" s="34"/>
      <c r="B49" s="64"/>
      <c r="C49" s="103"/>
      <c r="D49" s="106"/>
      <c r="E49" s="109"/>
      <c r="F49" s="27" t="str">
        <f t="shared" ref="F49" si="1">CONCATENATE(D49,E49)</f>
        <v/>
      </c>
      <c r="G49" s="112"/>
      <c r="H49" s="26" t="s">
        <v>405</v>
      </c>
      <c r="I49" s="20"/>
      <c r="J49" s="20"/>
      <c r="K49" s="19"/>
      <c r="L49" s="85"/>
      <c r="M49" s="76"/>
      <c r="N49" s="76"/>
      <c r="O49" s="48"/>
    </row>
    <row r="50" spans="1:15" ht="181.5" x14ac:dyDescent="0.3">
      <c r="A50" s="34"/>
      <c r="B50" s="64"/>
      <c r="C50" s="103"/>
      <c r="D50" s="106"/>
      <c r="E50" s="109"/>
      <c r="F50" s="27"/>
      <c r="G50" s="112"/>
      <c r="H50" s="26" t="s">
        <v>406</v>
      </c>
      <c r="I50" s="20"/>
      <c r="J50" s="20"/>
      <c r="K50" s="19"/>
      <c r="L50" s="85"/>
      <c r="M50" s="76"/>
      <c r="N50" s="76"/>
      <c r="O50" s="48"/>
    </row>
    <row r="51" spans="1:15" x14ac:dyDescent="0.3">
      <c r="A51" s="35"/>
      <c r="B51" s="64"/>
      <c r="C51" s="104"/>
      <c r="D51" s="115"/>
      <c r="E51" s="117"/>
      <c r="F51" s="27"/>
      <c r="G51" s="119"/>
      <c r="H51" s="26"/>
      <c r="I51" s="20"/>
      <c r="J51" s="20"/>
      <c r="K51" s="19"/>
      <c r="L51" s="86"/>
      <c r="M51" s="77"/>
      <c r="N51" s="77"/>
      <c r="O51" s="92"/>
    </row>
    <row r="52" spans="1:15" ht="99" x14ac:dyDescent="0.3">
      <c r="A52" s="33">
        <v>15</v>
      </c>
      <c r="B52" s="64"/>
      <c r="C52" s="78" t="s">
        <v>179</v>
      </c>
      <c r="D52" s="75" t="s">
        <v>8</v>
      </c>
      <c r="E52" s="75" t="s">
        <v>5</v>
      </c>
      <c r="F52" s="19" t="s">
        <v>55</v>
      </c>
      <c r="G52" s="81" t="s">
        <v>15</v>
      </c>
      <c r="H52" s="26" t="s">
        <v>332</v>
      </c>
      <c r="I52" s="20"/>
      <c r="J52" s="20"/>
      <c r="K52" s="19"/>
      <c r="L52" s="84" t="s">
        <v>54</v>
      </c>
      <c r="M52" s="75" t="s">
        <v>98</v>
      </c>
      <c r="N52" s="75" t="s">
        <v>132</v>
      </c>
      <c r="O52" s="47" t="s">
        <v>166</v>
      </c>
    </row>
    <row r="53" spans="1:15" ht="181.5" x14ac:dyDescent="0.3">
      <c r="A53" s="35"/>
      <c r="B53" s="64"/>
      <c r="C53" s="80"/>
      <c r="D53" s="87"/>
      <c r="E53" s="77"/>
      <c r="F53" s="19"/>
      <c r="G53" s="83"/>
      <c r="H53" s="26" t="s">
        <v>400</v>
      </c>
      <c r="I53" s="20"/>
      <c r="J53" s="20"/>
      <c r="K53" s="19"/>
      <c r="L53" s="86"/>
      <c r="M53" s="77"/>
      <c r="N53" s="77"/>
      <c r="O53" s="92"/>
    </row>
    <row r="54" spans="1:15" ht="165" x14ac:dyDescent="0.3">
      <c r="A54" s="33">
        <v>16</v>
      </c>
      <c r="B54" s="64"/>
      <c r="C54" s="102" t="s">
        <v>75</v>
      </c>
      <c r="D54" s="105" t="s">
        <v>9</v>
      </c>
      <c r="E54" s="108" t="s">
        <v>11</v>
      </c>
      <c r="F54" s="27" t="str">
        <f t="shared" ref="F54" si="2">CONCATENATE(D54,E54)</f>
        <v>(1) RARO(5) CATASTRÓFICO</v>
      </c>
      <c r="G54" s="111" t="str">
        <f>VLOOKUP(F54,'[2]Base de Datos'!$K$17:$L$41,2,0)</f>
        <v>ALTA</v>
      </c>
      <c r="H54" s="26" t="s">
        <v>401</v>
      </c>
      <c r="I54" s="20"/>
      <c r="J54" s="20"/>
      <c r="K54" s="19"/>
      <c r="L54" s="84" t="s">
        <v>60</v>
      </c>
      <c r="M54" s="75" t="s">
        <v>98</v>
      </c>
      <c r="N54" s="75" t="s">
        <v>132</v>
      </c>
      <c r="O54" s="47" t="s">
        <v>166</v>
      </c>
    </row>
    <row r="55" spans="1:15" ht="198" x14ac:dyDescent="0.3">
      <c r="A55" s="34"/>
      <c r="B55" s="64"/>
      <c r="C55" s="103"/>
      <c r="D55" s="106"/>
      <c r="E55" s="109"/>
      <c r="F55" s="27"/>
      <c r="G55" s="112"/>
      <c r="H55" s="26" t="s">
        <v>181</v>
      </c>
      <c r="I55" s="20"/>
      <c r="J55" s="20"/>
      <c r="K55" s="19"/>
      <c r="L55" s="85"/>
      <c r="M55" s="76"/>
      <c r="N55" s="76"/>
      <c r="O55" s="48"/>
    </row>
    <row r="56" spans="1:15" ht="132" x14ac:dyDescent="0.3">
      <c r="A56" s="34"/>
      <c r="B56" s="64"/>
      <c r="C56" s="103"/>
      <c r="D56" s="106"/>
      <c r="E56" s="109"/>
      <c r="F56" s="27"/>
      <c r="G56" s="112"/>
      <c r="H56" s="26" t="s">
        <v>180</v>
      </c>
      <c r="I56" s="20"/>
      <c r="J56" s="20"/>
      <c r="K56" s="19"/>
      <c r="L56" s="85"/>
      <c r="M56" s="76"/>
      <c r="N56" s="76"/>
      <c r="O56" s="48"/>
    </row>
    <row r="57" spans="1:15" ht="165" x14ac:dyDescent="0.3">
      <c r="A57" s="35"/>
      <c r="B57" s="64"/>
      <c r="C57" s="104"/>
      <c r="D57" s="107"/>
      <c r="E57" s="110"/>
      <c r="F57" s="27"/>
      <c r="G57" s="113"/>
      <c r="H57" s="26" t="s">
        <v>402</v>
      </c>
      <c r="I57" s="20"/>
      <c r="J57" s="20"/>
      <c r="K57" s="19"/>
      <c r="L57" s="86"/>
      <c r="M57" s="77"/>
      <c r="N57" s="77"/>
      <c r="O57" s="92"/>
    </row>
    <row r="58" spans="1:15" ht="214.5" x14ac:dyDescent="0.3">
      <c r="A58" s="33">
        <v>17</v>
      </c>
      <c r="B58" s="64"/>
      <c r="C58" s="102" t="s">
        <v>76</v>
      </c>
      <c r="D58" s="105" t="s">
        <v>28</v>
      </c>
      <c r="E58" s="116" t="s">
        <v>12</v>
      </c>
      <c r="F58" s="27" t="str">
        <f t="shared" ref="F58" si="3">CONCATENATE(D58,E58)</f>
        <v>(2) IMPROBABLE(3) MODERADO</v>
      </c>
      <c r="G58" s="118" t="str">
        <f>VLOOKUP(F58,'[2]Base de Datos'!$K$17:$L$41,2,0)</f>
        <v>MODERADA</v>
      </c>
      <c r="H58" s="26" t="s">
        <v>182</v>
      </c>
      <c r="I58" s="20"/>
      <c r="J58" s="20"/>
      <c r="K58" s="19"/>
      <c r="L58" s="84" t="s">
        <v>60</v>
      </c>
      <c r="M58" s="75" t="s">
        <v>98</v>
      </c>
      <c r="N58" s="75" t="s">
        <v>132</v>
      </c>
      <c r="O58" s="47" t="s">
        <v>166</v>
      </c>
    </row>
    <row r="59" spans="1:15" ht="198" x14ac:dyDescent="0.3">
      <c r="A59" s="34"/>
      <c r="B59" s="64"/>
      <c r="C59" s="103"/>
      <c r="D59" s="106"/>
      <c r="E59" s="109"/>
      <c r="F59" s="27"/>
      <c r="G59" s="112"/>
      <c r="H59" s="26" t="s">
        <v>183</v>
      </c>
      <c r="I59" s="20"/>
      <c r="J59" s="20"/>
      <c r="K59" s="19"/>
      <c r="L59" s="85"/>
      <c r="M59" s="76"/>
      <c r="N59" s="76"/>
      <c r="O59" s="48"/>
    </row>
    <row r="60" spans="1:15" ht="181.5" x14ac:dyDescent="0.3">
      <c r="A60" s="35"/>
      <c r="B60" s="64"/>
      <c r="C60" s="104"/>
      <c r="D60" s="107"/>
      <c r="E60" s="110"/>
      <c r="F60" s="27"/>
      <c r="G60" s="113"/>
      <c r="H60" s="26" t="s">
        <v>184</v>
      </c>
      <c r="I60" s="20"/>
      <c r="J60" s="20"/>
      <c r="K60" s="19"/>
      <c r="L60" s="86"/>
      <c r="M60" s="77"/>
      <c r="N60" s="77"/>
      <c r="O60" s="92"/>
    </row>
    <row r="61" spans="1:15" ht="49.5" x14ac:dyDescent="0.3">
      <c r="A61" s="33">
        <v>18</v>
      </c>
      <c r="B61" s="64"/>
      <c r="C61" s="102" t="s">
        <v>185</v>
      </c>
      <c r="D61" s="105" t="s">
        <v>8</v>
      </c>
      <c r="E61" s="116" t="s">
        <v>12</v>
      </c>
      <c r="F61" s="27" t="str">
        <f t="shared" ref="F61" si="4">CONCATENATE(D61,E61)</f>
        <v>(3) POSIBLE(3) MODERADO</v>
      </c>
      <c r="G61" s="118" t="str">
        <f>VLOOKUP(F61,'[2]Base de Datos'!$K$17:$L$41,2,0)</f>
        <v>ALTA</v>
      </c>
      <c r="H61" s="26" t="s">
        <v>186</v>
      </c>
      <c r="I61" s="20"/>
      <c r="J61" s="20"/>
      <c r="K61" s="19"/>
      <c r="L61" s="84" t="s">
        <v>60</v>
      </c>
      <c r="M61" s="75" t="s">
        <v>98</v>
      </c>
      <c r="N61" s="75" t="s">
        <v>132</v>
      </c>
      <c r="O61" s="47" t="s">
        <v>166</v>
      </c>
    </row>
    <row r="62" spans="1:15" ht="214.5" x14ac:dyDescent="0.3">
      <c r="A62" s="34"/>
      <c r="B62" s="64"/>
      <c r="C62" s="103"/>
      <c r="D62" s="106"/>
      <c r="E62" s="109"/>
      <c r="F62" s="27"/>
      <c r="G62" s="112"/>
      <c r="H62" s="26" t="s">
        <v>187</v>
      </c>
      <c r="I62" s="20"/>
      <c r="J62" s="20"/>
      <c r="K62" s="19"/>
      <c r="L62" s="85"/>
      <c r="M62" s="76"/>
      <c r="N62" s="76"/>
      <c r="O62" s="48"/>
    </row>
    <row r="63" spans="1:15" ht="66" x14ac:dyDescent="0.3">
      <c r="A63" s="35"/>
      <c r="B63" s="65"/>
      <c r="C63" s="114"/>
      <c r="D63" s="115"/>
      <c r="E63" s="117"/>
      <c r="F63" s="27"/>
      <c r="G63" s="119"/>
      <c r="H63" s="26" t="s">
        <v>403</v>
      </c>
      <c r="I63" s="20"/>
      <c r="J63" s="20"/>
      <c r="K63" s="19"/>
      <c r="L63" s="120"/>
      <c r="M63" s="77"/>
      <c r="N63" s="77"/>
      <c r="O63" s="92"/>
    </row>
    <row r="64" spans="1:15" ht="409.5" x14ac:dyDescent="0.3">
      <c r="A64" s="28">
        <v>19</v>
      </c>
      <c r="B64" s="50" t="s">
        <v>257</v>
      </c>
      <c r="C64" s="49" t="s">
        <v>27</v>
      </c>
      <c r="D64" s="30" t="s">
        <v>24</v>
      </c>
      <c r="E64" s="30" t="s">
        <v>12</v>
      </c>
      <c r="F64" s="9" t="s">
        <v>56</v>
      </c>
      <c r="G64" s="31" t="s">
        <v>36</v>
      </c>
      <c r="H64" s="26" t="s">
        <v>345</v>
      </c>
      <c r="I64" s="37" t="s">
        <v>28</v>
      </c>
      <c r="J64" s="37" t="s">
        <v>25</v>
      </c>
      <c r="K64" s="9" t="s">
        <v>57</v>
      </c>
      <c r="L64" s="31" t="s">
        <v>54</v>
      </c>
      <c r="M64" s="30" t="s">
        <v>98</v>
      </c>
      <c r="N64" s="30" t="s">
        <v>346</v>
      </c>
      <c r="O64" s="51" t="s">
        <v>118</v>
      </c>
    </row>
    <row r="65" spans="1:15" ht="409.5" x14ac:dyDescent="0.3">
      <c r="A65" s="28"/>
      <c r="B65" s="50"/>
      <c r="C65" s="49"/>
      <c r="D65" s="30"/>
      <c r="E65" s="30"/>
      <c r="F65" s="9"/>
      <c r="G65" s="31"/>
      <c r="H65" s="12" t="s">
        <v>117</v>
      </c>
      <c r="I65" s="37"/>
      <c r="J65" s="37"/>
      <c r="K65" s="9"/>
      <c r="L65" s="31"/>
      <c r="M65" s="30"/>
      <c r="N65" s="30"/>
      <c r="O65" s="51"/>
    </row>
    <row r="66" spans="1:15" ht="297" x14ac:dyDescent="0.3">
      <c r="A66" s="28"/>
      <c r="B66" s="50"/>
      <c r="C66" s="49"/>
      <c r="D66" s="30"/>
      <c r="E66" s="30"/>
      <c r="F66" s="9"/>
      <c r="G66" s="31"/>
      <c r="H66" s="12" t="s">
        <v>347</v>
      </c>
      <c r="I66" s="37"/>
      <c r="J66" s="37"/>
      <c r="K66" s="9"/>
      <c r="L66" s="31"/>
      <c r="M66" s="30"/>
      <c r="N66" s="30"/>
      <c r="O66" s="51"/>
    </row>
    <row r="67" spans="1:15" ht="231" x14ac:dyDescent="0.3">
      <c r="A67" s="28">
        <v>20</v>
      </c>
      <c r="B67" s="50"/>
      <c r="C67" s="49" t="s">
        <v>119</v>
      </c>
      <c r="D67" s="30" t="s">
        <v>24</v>
      </c>
      <c r="E67" s="30" t="s">
        <v>12</v>
      </c>
      <c r="F67" s="9"/>
      <c r="G67" s="31" t="s">
        <v>36</v>
      </c>
      <c r="H67" s="12" t="s">
        <v>348</v>
      </c>
      <c r="I67" s="37"/>
      <c r="J67" s="37"/>
      <c r="K67" s="9"/>
      <c r="L67" s="31" t="s">
        <v>54</v>
      </c>
      <c r="M67" s="29" t="s">
        <v>121</v>
      </c>
      <c r="N67" s="29" t="s">
        <v>346</v>
      </c>
      <c r="O67" s="51"/>
    </row>
    <row r="68" spans="1:15" ht="181.5" x14ac:dyDescent="0.3">
      <c r="A68" s="28"/>
      <c r="B68" s="50"/>
      <c r="C68" s="49"/>
      <c r="D68" s="30"/>
      <c r="E68" s="30"/>
      <c r="F68" s="9"/>
      <c r="G68" s="31"/>
      <c r="H68" s="12" t="s">
        <v>120</v>
      </c>
      <c r="I68" s="37"/>
      <c r="J68" s="37"/>
      <c r="K68" s="9"/>
      <c r="L68" s="31"/>
      <c r="M68" s="29"/>
      <c r="N68" s="29"/>
      <c r="O68" s="51"/>
    </row>
    <row r="69" spans="1:15" ht="214.5" x14ac:dyDescent="0.3">
      <c r="A69" s="28"/>
      <c r="B69" s="50"/>
      <c r="C69" s="49"/>
      <c r="D69" s="30"/>
      <c r="E69" s="30"/>
      <c r="F69" s="9"/>
      <c r="G69" s="31"/>
      <c r="H69" s="12" t="s">
        <v>349</v>
      </c>
      <c r="I69" s="37"/>
      <c r="J69" s="37"/>
      <c r="K69" s="9"/>
      <c r="L69" s="31"/>
      <c r="M69" s="29"/>
      <c r="N69" s="29"/>
      <c r="O69" s="51"/>
    </row>
    <row r="70" spans="1:15" ht="49.5" x14ac:dyDescent="0.3">
      <c r="A70" s="28">
        <v>21</v>
      </c>
      <c r="B70" s="50" t="s">
        <v>122</v>
      </c>
      <c r="C70" s="49" t="s">
        <v>123</v>
      </c>
      <c r="D70" s="30" t="s">
        <v>8</v>
      </c>
      <c r="E70" s="30" t="s">
        <v>12</v>
      </c>
      <c r="F70" s="9" t="s">
        <v>61</v>
      </c>
      <c r="G70" s="31" t="s">
        <v>36</v>
      </c>
      <c r="H70" s="12" t="s">
        <v>350</v>
      </c>
      <c r="I70" s="37" t="s">
        <v>9</v>
      </c>
      <c r="J70" s="37" t="s">
        <v>25</v>
      </c>
      <c r="K70" s="9" t="s">
        <v>53</v>
      </c>
      <c r="L70" s="31" t="s">
        <v>54</v>
      </c>
      <c r="M70" s="29" t="s">
        <v>98</v>
      </c>
      <c r="N70" s="29" t="s">
        <v>351</v>
      </c>
      <c r="O70" s="51" t="s">
        <v>118</v>
      </c>
    </row>
    <row r="71" spans="1:15" ht="49.5" x14ac:dyDescent="0.3">
      <c r="A71" s="28"/>
      <c r="B71" s="50"/>
      <c r="C71" s="49"/>
      <c r="D71" s="30"/>
      <c r="E71" s="30"/>
      <c r="F71" s="9"/>
      <c r="G71" s="31"/>
      <c r="H71" s="12" t="s">
        <v>352</v>
      </c>
      <c r="I71" s="37"/>
      <c r="J71" s="37"/>
      <c r="K71" s="9"/>
      <c r="L71" s="31"/>
      <c r="M71" s="29"/>
      <c r="N71" s="29"/>
      <c r="O71" s="51"/>
    </row>
    <row r="72" spans="1:15" ht="115.5" x14ac:dyDescent="0.3">
      <c r="A72" s="28"/>
      <c r="B72" s="50"/>
      <c r="C72" s="49"/>
      <c r="D72" s="30"/>
      <c r="E72" s="30"/>
      <c r="F72" s="9"/>
      <c r="G72" s="31"/>
      <c r="H72" s="12" t="s">
        <v>353</v>
      </c>
      <c r="I72" s="37"/>
      <c r="J72" s="37"/>
      <c r="K72" s="9"/>
      <c r="L72" s="31"/>
      <c r="M72" s="29"/>
      <c r="N72" s="29"/>
      <c r="O72" s="51"/>
    </row>
    <row r="73" spans="1:15" ht="99" x14ac:dyDescent="0.3">
      <c r="A73" s="28"/>
      <c r="B73" s="50"/>
      <c r="C73" s="49"/>
      <c r="D73" s="30"/>
      <c r="E73" s="30"/>
      <c r="F73" s="9"/>
      <c r="G73" s="31"/>
      <c r="H73" s="12" t="s">
        <v>354</v>
      </c>
      <c r="I73" s="37"/>
      <c r="J73" s="37"/>
      <c r="K73" s="9"/>
      <c r="L73" s="31"/>
      <c r="M73" s="29"/>
      <c r="N73" s="29"/>
      <c r="O73" s="51"/>
    </row>
    <row r="74" spans="1:15" ht="82.5" x14ac:dyDescent="0.3">
      <c r="A74" s="28">
        <v>22</v>
      </c>
      <c r="B74" s="50"/>
      <c r="C74" s="49" t="s">
        <v>29</v>
      </c>
      <c r="D74" s="30" t="s">
        <v>24</v>
      </c>
      <c r="E74" s="30" t="s">
        <v>12</v>
      </c>
      <c r="F74" s="9" t="s">
        <v>56</v>
      </c>
      <c r="G74" s="31" t="s">
        <v>36</v>
      </c>
      <c r="H74" s="12" t="s">
        <v>124</v>
      </c>
      <c r="I74" s="37" t="s">
        <v>28</v>
      </c>
      <c r="J74" s="37" t="s">
        <v>25</v>
      </c>
      <c r="K74" s="9" t="s">
        <v>57</v>
      </c>
      <c r="L74" s="31" t="s">
        <v>54</v>
      </c>
      <c r="M74" s="29" t="s">
        <v>98</v>
      </c>
      <c r="N74" s="29" t="s">
        <v>126</v>
      </c>
      <c r="O74" s="51"/>
    </row>
    <row r="75" spans="1:15" ht="82.5" x14ac:dyDescent="0.3">
      <c r="A75" s="28"/>
      <c r="B75" s="50"/>
      <c r="C75" s="49"/>
      <c r="D75" s="30"/>
      <c r="E75" s="30"/>
      <c r="F75" s="9"/>
      <c r="G75" s="31"/>
      <c r="H75" s="12" t="s">
        <v>125</v>
      </c>
      <c r="I75" s="37"/>
      <c r="J75" s="37"/>
      <c r="K75" s="9"/>
      <c r="L75" s="31"/>
      <c r="M75" s="29"/>
      <c r="N75" s="29"/>
      <c r="O75" s="51"/>
    </row>
    <row r="76" spans="1:15" ht="99" x14ac:dyDescent="0.3">
      <c r="A76" s="28"/>
      <c r="B76" s="50"/>
      <c r="C76" s="49"/>
      <c r="D76" s="30"/>
      <c r="E76" s="30"/>
      <c r="F76" s="9"/>
      <c r="G76" s="31"/>
      <c r="H76" s="12" t="s">
        <v>355</v>
      </c>
      <c r="I76" s="37"/>
      <c r="J76" s="37"/>
      <c r="K76" s="9"/>
      <c r="L76" s="31"/>
      <c r="M76" s="29"/>
      <c r="N76" s="29"/>
      <c r="O76" s="51"/>
    </row>
    <row r="77" spans="1:15" ht="115.5" x14ac:dyDescent="0.3">
      <c r="A77" s="28"/>
      <c r="B77" s="50"/>
      <c r="C77" s="49"/>
      <c r="D77" s="30"/>
      <c r="E77" s="30"/>
      <c r="F77" s="9"/>
      <c r="G77" s="31"/>
      <c r="H77" s="12" t="s">
        <v>356</v>
      </c>
      <c r="I77" s="37"/>
      <c r="J77" s="37"/>
      <c r="K77" s="9"/>
      <c r="L77" s="31"/>
      <c r="M77" s="29"/>
      <c r="N77" s="29"/>
      <c r="O77" s="51"/>
    </row>
    <row r="78" spans="1:15" ht="115.5" x14ac:dyDescent="0.3">
      <c r="A78" s="28">
        <v>23</v>
      </c>
      <c r="B78" s="50"/>
      <c r="C78" s="49" t="s">
        <v>30</v>
      </c>
      <c r="D78" s="30" t="s">
        <v>8</v>
      </c>
      <c r="E78" s="30" t="s">
        <v>12</v>
      </c>
      <c r="F78" s="9" t="s">
        <v>61</v>
      </c>
      <c r="G78" s="31" t="s">
        <v>36</v>
      </c>
      <c r="H78" s="12" t="s">
        <v>357</v>
      </c>
      <c r="I78" s="37" t="s">
        <v>9</v>
      </c>
      <c r="J78" s="37" t="s">
        <v>25</v>
      </c>
      <c r="K78" s="9" t="s">
        <v>53</v>
      </c>
      <c r="L78" s="31" t="s">
        <v>54</v>
      </c>
      <c r="M78" s="29" t="s">
        <v>98</v>
      </c>
      <c r="N78" s="29" t="s">
        <v>126</v>
      </c>
      <c r="O78" s="51"/>
    </row>
    <row r="79" spans="1:15" ht="82.5" x14ac:dyDescent="0.3">
      <c r="A79" s="28"/>
      <c r="B79" s="50"/>
      <c r="C79" s="49"/>
      <c r="D79" s="30"/>
      <c r="E79" s="30"/>
      <c r="F79" s="9"/>
      <c r="G79" s="31"/>
      <c r="H79" s="12" t="s">
        <v>127</v>
      </c>
      <c r="I79" s="37"/>
      <c r="J79" s="37"/>
      <c r="K79" s="9"/>
      <c r="L79" s="31"/>
      <c r="M79" s="29"/>
      <c r="N79" s="29"/>
      <c r="O79" s="51"/>
    </row>
    <row r="80" spans="1:15" x14ac:dyDescent="0.3">
      <c r="A80" s="28"/>
      <c r="B80" s="50"/>
      <c r="C80" s="49"/>
      <c r="D80" s="30"/>
      <c r="E80" s="30"/>
      <c r="F80" s="9"/>
      <c r="G80" s="31"/>
      <c r="H80" s="12"/>
      <c r="I80" s="37"/>
      <c r="J80" s="37"/>
      <c r="K80" s="9"/>
      <c r="L80" s="31"/>
      <c r="M80" s="29"/>
      <c r="N80" s="29"/>
      <c r="O80" s="51"/>
    </row>
    <row r="81" spans="1:15" ht="231" x14ac:dyDescent="0.3">
      <c r="A81" s="28">
        <v>24</v>
      </c>
      <c r="B81" s="50" t="s">
        <v>141</v>
      </c>
      <c r="C81" s="49" t="s">
        <v>31</v>
      </c>
      <c r="D81" s="30" t="s">
        <v>8</v>
      </c>
      <c r="E81" s="30" t="s">
        <v>12</v>
      </c>
      <c r="F81" s="9" t="s">
        <v>61</v>
      </c>
      <c r="G81" s="31" t="s">
        <v>36</v>
      </c>
      <c r="H81" s="12" t="s">
        <v>358</v>
      </c>
      <c r="I81" s="37" t="s">
        <v>9</v>
      </c>
      <c r="J81" s="37" t="s">
        <v>12</v>
      </c>
      <c r="K81" s="9" t="s">
        <v>59</v>
      </c>
      <c r="L81" s="31" t="s">
        <v>60</v>
      </c>
      <c r="M81" s="53" t="s">
        <v>131</v>
      </c>
      <c r="N81" s="29" t="s">
        <v>132</v>
      </c>
      <c r="O81" s="51" t="s">
        <v>133</v>
      </c>
    </row>
    <row r="82" spans="1:15" ht="231" x14ac:dyDescent="0.3">
      <c r="A82" s="28"/>
      <c r="B82" s="50"/>
      <c r="C82" s="49"/>
      <c r="D82" s="30"/>
      <c r="E82" s="30"/>
      <c r="F82" s="9"/>
      <c r="G82" s="31"/>
      <c r="H82" s="12" t="s">
        <v>128</v>
      </c>
      <c r="I82" s="37"/>
      <c r="J82" s="37"/>
      <c r="K82" s="9"/>
      <c r="L82" s="31"/>
      <c r="M82" s="53"/>
      <c r="N82" s="29"/>
      <c r="O82" s="51"/>
    </row>
    <row r="83" spans="1:15" ht="132" x14ac:dyDescent="0.3">
      <c r="A83" s="28"/>
      <c r="B83" s="50"/>
      <c r="C83" s="49"/>
      <c r="D83" s="30"/>
      <c r="E83" s="30"/>
      <c r="F83" s="9"/>
      <c r="G83" s="31"/>
      <c r="H83" s="12" t="s">
        <v>129</v>
      </c>
      <c r="I83" s="37"/>
      <c r="J83" s="37"/>
      <c r="K83" s="9"/>
      <c r="L83" s="31"/>
      <c r="M83" s="53"/>
      <c r="N83" s="29"/>
      <c r="O83" s="51"/>
    </row>
    <row r="84" spans="1:15" ht="247.5" x14ac:dyDescent="0.3">
      <c r="A84" s="28"/>
      <c r="B84" s="50"/>
      <c r="C84" s="49"/>
      <c r="D84" s="30"/>
      <c r="E84" s="30"/>
      <c r="F84" s="9"/>
      <c r="G84" s="31"/>
      <c r="H84" s="12" t="s">
        <v>130</v>
      </c>
      <c r="I84" s="37"/>
      <c r="J84" s="37"/>
      <c r="K84" s="9"/>
      <c r="L84" s="31"/>
      <c r="M84" s="53"/>
      <c r="N84" s="29"/>
      <c r="O84" s="51"/>
    </row>
    <row r="85" spans="1:15" ht="214.5" x14ac:dyDescent="0.3">
      <c r="A85" s="28">
        <v>25</v>
      </c>
      <c r="B85" s="50"/>
      <c r="C85" s="49" t="s">
        <v>359</v>
      </c>
      <c r="D85" s="30" t="s">
        <v>24</v>
      </c>
      <c r="E85" s="30" t="s">
        <v>12</v>
      </c>
      <c r="F85" s="9" t="s">
        <v>56</v>
      </c>
      <c r="G85" s="31" t="s">
        <v>36</v>
      </c>
      <c r="H85" s="12" t="s">
        <v>360</v>
      </c>
      <c r="I85" s="37" t="s">
        <v>9</v>
      </c>
      <c r="J85" s="37" t="s">
        <v>25</v>
      </c>
      <c r="K85" s="9" t="s">
        <v>53</v>
      </c>
      <c r="L85" s="31" t="s">
        <v>54</v>
      </c>
      <c r="M85" s="29" t="s">
        <v>98</v>
      </c>
      <c r="N85" s="29" t="s">
        <v>103</v>
      </c>
      <c r="O85" s="51"/>
    </row>
    <row r="86" spans="1:15" ht="231" x14ac:dyDescent="0.3">
      <c r="A86" s="28"/>
      <c r="B86" s="50"/>
      <c r="C86" s="49"/>
      <c r="D86" s="30"/>
      <c r="E86" s="30"/>
      <c r="F86" s="9"/>
      <c r="G86" s="31"/>
      <c r="H86" s="12" t="s">
        <v>313</v>
      </c>
      <c r="I86" s="37"/>
      <c r="J86" s="37"/>
      <c r="K86" s="9"/>
      <c r="L86" s="31"/>
      <c r="M86" s="29"/>
      <c r="N86" s="29"/>
      <c r="O86" s="51"/>
    </row>
    <row r="87" spans="1:15" ht="231" x14ac:dyDescent="0.3">
      <c r="A87" s="28"/>
      <c r="B87" s="50"/>
      <c r="C87" s="49"/>
      <c r="D87" s="30"/>
      <c r="E87" s="30"/>
      <c r="F87" s="9"/>
      <c r="G87" s="31"/>
      <c r="H87" s="12" t="s">
        <v>361</v>
      </c>
      <c r="I87" s="37"/>
      <c r="J87" s="37"/>
      <c r="K87" s="9"/>
      <c r="L87" s="31"/>
      <c r="M87" s="29"/>
      <c r="N87" s="29"/>
      <c r="O87" s="51"/>
    </row>
    <row r="88" spans="1:15" ht="181.5" x14ac:dyDescent="0.3">
      <c r="A88" s="28"/>
      <c r="B88" s="50"/>
      <c r="C88" s="49"/>
      <c r="D88" s="30"/>
      <c r="E88" s="30"/>
      <c r="F88" s="9"/>
      <c r="G88" s="31"/>
      <c r="H88" s="12" t="s">
        <v>362</v>
      </c>
      <c r="I88" s="37"/>
      <c r="J88" s="37"/>
      <c r="K88" s="9"/>
      <c r="L88" s="31"/>
      <c r="M88" s="29"/>
      <c r="N88" s="29"/>
      <c r="O88" s="51"/>
    </row>
    <row r="89" spans="1:15" ht="132" x14ac:dyDescent="0.3">
      <c r="A89" s="28">
        <v>26</v>
      </c>
      <c r="B89" s="50" t="s">
        <v>142</v>
      </c>
      <c r="C89" s="49" t="s">
        <v>32</v>
      </c>
      <c r="D89" s="30" t="s">
        <v>8</v>
      </c>
      <c r="E89" s="30" t="s">
        <v>5</v>
      </c>
      <c r="F89" s="9" t="s">
        <v>62</v>
      </c>
      <c r="G89" s="31" t="s">
        <v>15</v>
      </c>
      <c r="H89" s="12" t="s">
        <v>363</v>
      </c>
      <c r="I89" s="37" t="s">
        <v>9</v>
      </c>
      <c r="J89" s="37" t="s">
        <v>6</v>
      </c>
      <c r="K89" s="9" t="s">
        <v>63</v>
      </c>
      <c r="L89" s="31" t="s">
        <v>54</v>
      </c>
      <c r="M89" s="29" t="s">
        <v>98</v>
      </c>
      <c r="N89" s="29" t="s">
        <v>103</v>
      </c>
      <c r="O89" s="66"/>
    </row>
    <row r="90" spans="1:15" ht="99" x14ac:dyDescent="0.3">
      <c r="A90" s="28"/>
      <c r="B90" s="50"/>
      <c r="C90" s="49"/>
      <c r="D90" s="30"/>
      <c r="E90" s="30"/>
      <c r="F90" s="9"/>
      <c r="G90" s="31"/>
      <c r="H90" s="12" t="s">
        <v>134</v>
      </c>
      <c r="I90" s="37"/>
      <c r="J90" s="37"/>
      <c r="K90" s="9"/>
      <c r="L90" s="31"/>
      <c r="M90" s="29"/>
      <c r="N90" s="29"/>
      <c r="O90" s="66"/>
    </row>
    <row r="91" spans="1:15" ht="99" x14ac:dyDescent="0.3">
      <c r="A91" s="28">
        <v>27</v>
      </c>
      <c r="B91" s="50"/>
      <c r="C91" s="49" t="s">
        <v>33</v>
      </c>
      <c r="D91" s="30" t="s">
        <v>28</v>
      </c>
      <c r="E91" s="30" t="s">
        <v>5</v>
      </c>
      <c r="F91" s="9" t="s">
        <v>64</v>
      </c>
      <c r="G91" s="31" t="s">
        <v>36</v>
      </c>
      <c r="H91" s="12" t="s">
        <v>364</v>
      </c>
      <c r="I91" s="37" t="s">
        <v>9</v>
      </c>
      <c r="J91" s="37" t="s">
        <v>6</v>
      </c>
      <c r="K91" s="9" t="s">
        <v>63</v>
      </c>
      <c r="L91" s="31" t="s">
        <v>54</v>
      </c>
      <c r="M91" s="29" t="s">
        <v>98</v>
      </c>
      <c r="N91" s="29" t="s">
        <v>103</v>
      </c>
      <c r="O91" s="66"/>
    </row>
    <row r="92" spans="1:15" ht="115.5" x14ac:dyDescent="0.3">
      <c r="A92" s="28"/>
      <c r="B92" s="50"/>
      <c r="C92" s="49"/>
      <c r="D92" s="30"/>
      <c r="E92" s="30"/>
      <c r="F92" s="9"/>
      <c r="G92" s="31"/>
      <c r="H92" s="12" t="s">
        <v>365</v>
      </c>
      <c r="I92" s="37"/>
      <c r="J92" s="37"/>
      <c r="K92" s="9"/>
      <c r="L92" s="31"/>
      <c r="M92" s="29"/>
      <c r="N92" s="29"/>
      <c r="O92" s="66"/>
    </row>
    <row r="93" spans="1:15" ht="115.5" x14ac:dyDescent="0.3">
      <c r="A93" s="28"/>
      <c r="B93" s="50"/>
      <c r="C93" s="49"/>
      <c r="D93" s="30"/>
      <c r="E93" s="30"/>
      <c r="F93" s="9"/>
      <c r="G93" s="31"/>
      <c r="H93" s="12" t="s">
        <v>135</v>
      </c>
      <c r="I93" s="37"/>
      <c r="J93" s="37"/>
      <c r="K93" s="9"/>
      <c r="L93" s="31"/>
      <c r="M93" s="29"/>
      <c r="N93" s="29"/>
      <c r="O93" s="66"/>
    </row>
    <row r="94" spans="1:15" ht="99" x14ac:dyDescent="0.3">
      <c r="A94" s="28">
        <v>28</v>
      </c>
      <c r="B94" s="50"/>
      <c r="C94" s="49" t="s">
        <v>34</v>
      </c>
      <c r="D94" s="30" t="s">
        <v>24</v>
      </c>
      <c r="E94" s="30" t="s">
        <v>12</v>
      </c>
      <c r="F94" s="9" t="s">
        <v>56</v>
      </c>
      <c r="G94" s="31" t="s">
        <v>36</v>
      </c>
      <c r="H94" s="12" t="s">
        <v>366</v>
      </c>
      <c r="I94" s="37" t="s">
        <v>9</v>
      </c>
      <c r="J94" s="37" t="s">
        <v>25</v>
      </c>
      <c r="K94" s="9" t="s">
        <v>53</v>
      </c>
      <c r="L94" s="31" t="s">
        <v>54</v>
      </c>
      <c r="M94" s="53" t="s">
        <v>138</v>
      </c>
      <c r="N94" s="29" t="s">
        <v>103</v>
      </c>
      <c r="O94" s="66"/>
    </row>
    <row r="95" spans="1:15" ht="99" x14ac:dyDescent="0.3">
      <c r="A95" s="28"/>
      <c r="B95" s="50"/>
      <c r="C95" s="49"/>
      <c r="D95" s="30"/>
      <c r="E95" s="30"/>
      <c r="F95" s="9"/>
      <c r="G95" s="31"/>
      <c r="H95" s="12" t="s">
        <v>364</v>
      </c>
      <c r="I95" s="37"/>
      <c r="J95" s="37"/>
      <c r="K95" s="9"/>
      <c r="L95" s="31"/>
      <c r="M95" s="53"/>
      <c r="N95" s="29"/>
      <c r="O95" s="66"/>
    </row>
    <row r="96" spans="1:15" ht="115.5" x14ac:dyDescent="0.3">
      <c r="A96" s="28"/>
      <c r="B96" s="50"/>
      <c r="C96" s="49"/>
      <c r="D96" s="30"/>
      <c r="E96" s="30"/>
      <c r="F96" s="9"/>
      <c r="G96" s="31"/>
      <c r="H96" s="12" t="s">
        <v>136</v>
      </c>
      <c r="I96" s="37"/>
      <c r="J96" s="37"/>
      <c r="K96" s="9"/>
      <c r="L96" s="31"/>
      <c r="M96" s="53"/>
      <c r="N96" s="29"/>
      <c r="O96" s="66"/>
    </row>
    <row r="97" spans="1:15" ht="99" x14ac:dyDescent="0.3">
      <c r="A97" s="28"/>
      <c r="B97" s="50"/>
      <c r="C97" s="49"/>
      <c r="D97" s="30"/>
      <c r="E97" s="30"/>
      <c r="F97" s="9"/>
      <c r="G97" s="31"/>
      <c r="H97" s="12" t="s">
        <v>137</v>
      </c>
      <c r="I97" s="37"/>
      <c r="J97" s="37"/>
      <c r="K97" s="9"/>
      <c r="L97" s="31"/>
      <c r="M97" s="53"/>
      <c r="N97" s="29"/>
      <c r="O97" s="66"/>
    </row>
    <row r="98" spans="1:15" x14ac:dyDescent="0.3">
      <c r="A98" s="28"/>
      <c r="B98" s="50"/>
      <c r="C98" s="49"/>
      <c r="D98" s="30"/>
      <c r="E98" s="30"/>
      <c r="F98" s="9"/>
      <c r="G98" s="31"/>
      <c r="H98" s="12"/>
      <c r="I98" s="37"/>
      <c r="J98" s="37"/>
      <c r="K98" s="9"/>
      <c r="L98" s="31"/>
      <c r="M98" s="53"/>
      <c r="N98" s="29"/>
      <c r="O98" s="66"/>
    </row>
    <row r="99" spans="1:15" ht="66" x14ac:dyDescent="0.3">
      <c r="A99" s="28">
        <v>29</v>
      </c>
      <c r="B99" s="50"/>
      <c r="C99" s="49" t="s">
        <v>35</v>
      </c>
      <c r="D99" s="30" t="s">
        <v>8</v>
      </c>
      <c r="E99" s="30" t="s">
        <v>12</v>
      </c>
      <c r="F99" s="9"/>
      <c r="G99" s="31" t="s">
        <v>36</v>
      </c>
      <c r="H99" s="12" t="s">
        <v>139</v>
      </c>
      <c r="I99" s="37" t="s">
        <v>9</v>
      </c>
      <c r="J99" s="37" t="s">
        <v>25</v>
      </c>
      <c r="K99" s="9"/>
      <c r="L99" s="31" t="s">
        <v>54</v>
      </c>
      <c r="M99" s="67" t="s">
        <v>98</v>
      </c>
      <c r="N99" s="67" t="s">
        <v>103</v>
      </c>
      <c r="O99" s="66"/>
    </row>
    <row r="100" spans="1:15" ht="99" x14ac:dyDescent="0.3">
      <c r="A100" s="28"/>
      <c r="B100" s="50"/>
      <c r="C100" s="49"/>
      <c r="D100" s="30"/>
      <c r="E100" s="30"/>
      <c r="F100" s="9"/>
      <c r="G100" s="31"/>
      <c r="H100" s="12" t="s">
        <v>137</v>
      </c>
      <c r="I100" s="37"/>
      <c r="J100" s="37"/>
      <c r="K100" s="9"/>
      <c r="L100" s="31"/>
      <c r="M100" s="68"/>
      <c r="N100" s="68"/>
      <c r="O100" s="66"/>
    </row>
    <row r="101" spans="1:15" ht="82.5" x14ac:dyDescent="0.3">
      <c r="A101" s="28">
        <v>30</v>
      </c>
      <c r="B101" s="50"/>
      <c r="C101" s="49" t="s">
        <v>37</v>
      </c>
      <c r="D101" s="30" t="s">
        <v>8</v>
      </c>
      <c r="E101" s="30" t="s">
        <v>5</v>
      </c>
      <c r="F101" s="9" t="s">
        <v>62</v>
      </c>
      <c r="G101" s="31" t="s">
        <v>15</v>
      </c>
      <c r="H101" s="12" t="s">
        <v>367</v>
      </c>
      <c r="I101" s="37" t="s">
        <v>9</v>
      </c>
      <c r="J101" s="37" t="s">
        <v>6</v>
      </c>
      <c r="K101" s="9" t="s">
        <v>63</v>
      </c>
      <c r="L101" s="31" t="s">
        <v>54</v>
      </c>
      <c r="M101" s="29" t="s">
        <v>98</v>
      </c>
      <c r="N101" s="29" t="s">
        <v>103</v>
      </c>
      <c r="O101" s="66"/>
    </row>
    <row r="102" spans="1:15" ht="82.5" x14ac:dyDescent="0.3">
      <c r="A102" s="28"/>
      <c r="B102" s="50"/>
      <c r="C102" s="49"/>
      <c r="D102" s="30"/>
      <c r="E102" s="30"/>
      <c r="F102" s="9"/>
      <c r="G102" s="31"/>
      <c r="H102" s="12" t="s">
        <v>368</v>
      </c>
      <c r="I102" s="37"/>
      <c r="J102" s="37"/>
      <c r="K102" s="9"/>
      <c r="L102" s="31"/>
      <c r="M102" s="29"/>
      <c r="N102" s="29"/>
      <c r="O102" s="66"/>
    </row>
    <row r="103" spans="1:15" ht="66" x14ac:dyDescent="0.3">
      <c r="A103" s="28"/>
      <c r="B103" s="50"/>
      <c r="C103" s="49"/>
      <c r="D103" s="30"/>
      <c r="E103" s="30"/>
      <c r="F103" s="9"/>
      <c r="G103" s="31"/>
      <c r="H103" s="12" t="s">
        <v>140</v>
      </c>
      <c r="I103" s="37"/>
      <c r="J103" s="37"/>
      <c r="K103" s="9"/>
      <c r="L103" s="31"/>
      <c r="M103" s="29"/>
      <c r="N103" s="29"/>
      <c r="O103" s="66"/>
    </row>
    <row r="104" spans="1:15" ht="115.5" x14ac:dyDescent="0.3">
      <c r="A104" s="22">
        <v>31</v>
      </c>
      <c r="B104" s="50" t="s">
        <v>146</v>
      </c>
      <c r="C104" s="25" t="s">
        <v>38</v>
      </c>
      <c r="D104" s="11" t="s">
        <v>8</v>
      </c>
      <c r="E104" s="11" t="s">
        <v>6</v>
      </c>
      <c r="F104" s="9" t="s">
        <v>65</v>
      </c>
      <c r="G104" s="15" t="s">
        <v>60</v>
      </c>
      <c r="H104" s="12" t="s">
        <v>369</v>
      </c>
      <c r="I104" s="14" t="s">
        <v>9</v>
      </c>
      <c r="J104" s="14" t="s">
        <v>6</v>
      </c>
      <c r="K104" s="9" t="s">
        <v>63</v>
      </c>
      <c r="L104" s="15" t="s">
        <v>54</v>
      </c>
      <c r="M104" s="10" t="s">
        <v>98</v>
      </c>
      <c r="N104" s="10" t="s">
        <v>370</v>
      </c>
      <c r="O104" s="51"/>
    </row>
    <row r="105" spans="1:15" ht="132" x14ac:dyDescent="0.3">
      <c r="A105" s="22">
        <v>32</v>
      </c>
      <c r="B105" s="50"/>
      <c r="C105" s="25" t="s">
        <v>39</v>
      </c>
      <c r="D105" s="11" t="s">
        <v>8</v>
      </c>
      <c r="E105" s="11" t="s">
        <v>6</v>
      </c>
      <c r="F105" s="9" t="s">
        <v>65</v>
      </c>
      <c r="G105" s="15" t="s">
        <v>60</v>
      </c>
      <c r="H105" s="12" t="s">
        <v>143</v>
      </c>
      <c r="I105" s="14" t="s">
        <v>9</v>
      </c>
      <c r="J105" s="14" t="s">
        <v>6</v>
      </c>
      <c r="K105" s="9" t="s">
        <v>63</v>
      </c>
      <c r="L105" s="15" t="s">
        <v>54</v>
      </c>
      <c r="M105" s="11" t="s">
        <v>98</v>
      </c>
      <c r="N105" s="10" t="s">
        <v>103</v>
      </c>
      <c r="O105" s="51"/>
    </row>
    <row r="106" spans="1:15" ht="82.5" x14ac:dyDescent="0.3">
      <c r="A106" s="28">
        <v>33</v>
      </c>
      <c r="B106" s="50"/>
      <c r="C106" s="49" t="s">
        <v>40</v>
      </c>
      <c r="D106" s="30" t="s">
        <v>8</v>
      </c>
      <c r="E106" s="30" t="s">
        <v>6</v>
      </c>
      <c r="F106" s="9" t="s">
        <v>65</v>
      </c>
      <c r="G106" s="31" t="s">
        <v>60</v>
      </c>
      <c r="H106" s="12" t="s">
        <v>144</v>
      </c>
      <c r="I106" s="37" t="s">
        <v>9</v>
      </c>
      <c r="J106" s="37" t="s">
        <v>12</v>
      </c>
      <c r="K106" s="9" t="s">
        <v>59</v>
      </c>
      <c r="L106" s="31" t="s">
        <v>60</v>
      </c>
      <c r="M106" s="29" t="s">
        <v>98</v>
      </c>
      <c r="N106" s="29" t="s">
        <v>371</v>
      </c>
      <c r="O106" s="51"/>
    </row>
    <row r="107" spans="1:15" ht="99" x14ac:dyDescent="0.3">
      <c r="A107" s="28"/>
      <c r="B107" s="50"/>
      <c r="C107" s="49"/>
      <c r="D107" s="30"/>
      <c r="E107" s="30"/>
      <c r="F107" s="9"/>
      <c r="G107" s="31"/>
      <c r="H107" s="12" t="s">
        <v>372</v>
      </c>
      <c r="I107" s="37"/>
      <c r="J107" s="37"/>
      <c r="K107" s="9"/>
      <c r="L107" s="31"/>
      <c r="M107" s="29"/>
      <c r="N107" s="29"/>
      <c r="O107" s="51"/>
    </row>
    <row r="108" spans="1:15" ht="99" x14ac:dyDescent="0.3">
      <c r="A108" s="28">
        <v>34</v>
      </c>
      <c r="B108" s="50"/>
      <c r="C108" s="49" t="s">
        <v>41</v>
      </c>
      <c r="D108" s="30" t="s">
        <v>24</v>
      </c>
      <c r="E108" s="30" t="s">
        <v>12</v>
      </c>
      <c r="F108" s="9" t="s">
        <v>56</v>
      </c>
      <c r="G108" s="31" t="s">
        <v>36</v>
      </c>
      <c r="H108" s="12" t="s">
        <v>314</v>
      </c>
      <c r="I108" s="37" t="s">
        <v>9</v>
      </c>
      <c r="J108" s="37" t="s">
        <v>25</v>
      </c>
      <c r="K108" s="9" t="s">
        <v>53</v>
      </c>
      <c r="L108" s="31" t="s">
        <v>54</v>
      </c>
      <c r="M108" s="29" t="s">
        <v>98</v>
      </c>
      <c r="N108" s="29" t="s">
        <v>103</v>
      </c>
      <c r="O108" s="51"/>
    </row>
    <row r="109" spans="1:15" ht="66" x14ac:dyDescent="0.3">
      <c r="A109" s="28"/>
      <c r="B109" s="50"/>
      <c r="C109" s="49"/>
      <c r="D109" s="30"/>
      <c r="E109" s="30"/>
      <c r="F109" s="9"/>
      <c r="G109" s="31"/>
      <c r="H109" s="12" t="s">
        <v>145</v>
      </c>
      <c r="I109" s="37"/>
      <c r="J109" s="37"/>
      <c r="K109" s="9"/>
      <c r="L109" s="31"/>
      <c r="M109" s="29"/>
      <c r="N109" s="29"/>
      <c r="O109" s="51"/>
    </row>
    <row r="110" spans="1:15" ht="132" x14ac:dyDescent="0.3">
      <c r="A110" s="28"/>
      <c r="B110" s="50"/>
      <c r="C110" s="49"/>
      <c r="D110" s="30"/>
      <c r="E110" s="30"/>
      <c r="F110" s="9"/>
      <c r="G110" s="31"/>
      <c r="H110" s="12" t="s">
        <v>373</v>
      </c>
      <c r="I110" s="37"/>
      <c r="J110" s="37"/>
      <c r="K110" s="9"/>
      <c r="L110" s="31"/>
      <c r="M110" s="29"/>
      <c r="N110" s="29"/>
      <c r="O110" s="51"/>
    </row>
    <row r="111" spans="1:15" ht="66" x14ac:dyDescent="0.3">
      <c r="A111" s="28">
        <v>35</v>
      </c>
      <c r="B111" s="50"/>
      <c r="C111" s="49" t="s">
        <v>42</v>
      </c>
      <c r="D111" s="30" t="s">
        <v>8</v>
      </c>
      <c r="E111" s="30" t="s">
        <v>12</v>
      </c>
      <c r="F111" s="9" t="s">
        <v>61</v>
      </c>
      <c r="G111" s="31" t="s">
        <v>36</v>
      </c>
      <c r="H111" s="12" t="s">
        <v>315</v>
      </c>
      <c r="I111" s="37" t="s">
        <v>9</v>
      </c>
      <c r="J111" s="37" t="s">
        <v>12</v>
      </c>
      <c r="K111" s="9" t="s">
        <v>59</v>
      </c>
      <c r="L111" s="31" t="s">
        <v>60</v>
      </c>
      <c r="M111" s="29" t="s">
        <v>98</v>
      </c>
      <c r="N111" s="29" t="s">
        <v>103</v>
      </c>
      <c r="O111" s="51"/>
    </row>
    <row r="112" spans="1:15" ht="66" x14ac:dyDescent="0.3">
      <c r="A112" s="28"/>
      <c r="B112" s="50"/>
      <c r="C112" s="49"/>
      <c r="D112" s="30"/>
      <c r="E112" s="30"/>
      <c r="F112" s="9"/>
      <c r="G112" s="31"/>
      <c r="H112" s="12" t="s">
        <v>316</v>
      </c>
      <c r="I112" s="37"/>
      <c r="J112" s="37"/>
      <c r="K112" s="9"/>
      <c r="L112" s="31"/>
      <c r="M112" s="29"/>
      <c r="N112" s="29"/>
      <c r="O112" s="51"/>
    </row>
    <row r="113" spans="1:15" ht="66" x14ac:dyDescent="0.3">
      <c r="A113" s="28"/>
      <c r="B113" s="50"/>
      <c r="C113" s="49"/>
      <c r="D113" s="30"/>
      <c r="E113" s="30"/>
      <c r="F113" s="9"/>
      <c r="G113" s="31"/>
      <c r="H113" s="12" t="s">
        <v>374</v>
      </c>
      <c r="I113" s="37"/>
      <c r="J113" s="37"/>
      <c r="K113" s="9"/>
      <c r="L113" s="31"/>
      <c r="M113" s="29"/>
      <c r="N113" s="29"/>
      <c r="O113" s="51"/>
    </row>
    <row r="114" spans="1:15" ht="148.5" x14ac:dyDescent="0.3">
      <c r="A114" s="28">
        <v>36</v>
      </c>
      <c r="B114" s="50" t="s">
        <v>147</v>
      </c>
      <c r="C114" s="49" t="s">
        <v>43</v>
      </c>
      <c r="D114" s="30" t="s">
        <v>24</v>
      </c>
      <c r="E114" s="30" t="s">
        <v>11</v>
      </c>
      <c r="F114" s="9" t="s">
        <v>66</v>
      </c>
      <c r="G114" s="31" t="s">
        <v>15</v>
      </c>
      <c r="H114" s="12" t="s">
        <v>375</v>
      </c>
      <c r="I114" s="37" t="s">
        <v>8</v>
      </c>
      <c r="J114" s="37" t="s">
        <v>5</v>
      </c>
      <c r="K114" s="9" t="s">
        <v>62</v>
      </c>
      <c r="L114" s="31" t="s">
        <v>36</v>
      </c>
      <c r="M114" s="53" t="s">
        <v>150</v>
      </c>
      <c r="N114" s="29" t="s">
        <v>103</v>
      </c>
      <c r="O114" s="51" t="s">
        <v>376</v>
      </c>
    </row>
    <row r="115" spans="1:15" ht="214.5" x14ac:dyDescent="0.3">
      <c r="A115" s="28"/>
      <c r="B115" s="50"/>
      <c r="C115" s="49"/>
      <c r="D115" s="30"/>
      <c r="E115" s="30"/>
      <c r="F115" s="9"/>
      <c r="G115" s="31"/>
      <c r="H115" s="12" t="s">
        <v>377</v>
      </c>
      <c r="I115" s="37"/>
      <c r="J115" s="37"/>
      <c r="K115" s="9"/>
      <c r="L115" s="31"/>
      <c r="M115" s="53"/>
      <c r="N115" s="29"/>
      <c r="O115" s="51"/>
    </row>
    <row r="116" spans="1:15" ht="181.5" x14ac:dyDescent="0.3">
      <c r="A116" s="28"/>
      <c r="B116" s="50"/>
      <c r="C116" s="49"/>
      <c r="D116" s="30"/>
      <c r="E116" s="30"/>
      <c r="F116" s="9"/>
      <c r="G116" s="31"/>
      <c r="H116" s="12" t="s">
        <v>148</v>
      </c>
      <c r="I116" s="37"/>
      <c r="J116" s="37"/>
      <c r="K116" s="9"/>
      <c r="L116" s="31"/>
      <c r="M116" s="53"/>
      <c r="N116" s="29"/>
      <c r="O116" s="51"/>
    </row>
    <row r="117" spans="1:15" ht="132" x14ac:dyDescent="0.3">
      <c r="A117" s="28"/>
      <c r="B117" s="50"/>
      <c r="C117" s="49"/>
      <c r="D117" s="30"/>
      <c r="E117" s="30"/>
      <c r="F117" s="9"/>
      <c r="G117" s="31"/>
      <c r="H117" s="12" t="s">
        <v>149</v>
      </c>
      <c r="I117" s="37"/>
      <c r="J117" s="37"/>
      <c r="K117" s="9"/>
      <c r="L117" s="31"/>
      <c r="M117" s="53"/>
      <c r="N117" s="29"/>
      <c r="O117" s="51"/>
    </row>
    <row r="118" spans="1:15" ht="214.5" x14ac:dyDescent="0.3">
      <c r="A118" s="28">
        <v>37</v>
      </c>
      <c r="B118" s="50"/>
      <c r="C118" s="49" t="s">
        <v>44</v>
      </c>
      <c r="D118" s="30" t="s">
        <v>8</v>
      </c>
      <c r="E118" s="30" t="s">
        <v>11</v>
      </c>
      <c r="F118" s="9" t="s">
        <v>58</v>
      </c>
      <c r="G118" s="31" t="s">
        <v>15</v>
      </c>
      <c r="H118" s="12" t="s">
        <v>378</v>
      </c>
      <c r="I118" s="37" t="s">
        <v>9</v>
      </c>
      <c r="J118" s="37" t="s">
        <v>12</v>
      </c>
      <c r="K118" s="9" t="s">
        <v>59</v>
      </c>
      <c r="L118" s="31" t="s">
        <v>60</v>
      </c>
      <c r="M118" s="29" t="s">
        <v>98</v>
      </c>
      <c r="N118" s="29" t="s">
        <v>103</v>
      </c>
      <c r="O118" s="51"/>
    </row>
    <row r="119" spans="1:15" ht="132" x14ac:dyDescent="0.3">
      <c r="A119" s="28"/>
      <c r="B119" s="50"/>
      <c r="C119" s="49"/>
      <c r="D119" s="30"/>
      <c r="E119" s="30"/>
      <c r="F119" s="9"/>
      <c r="G119" s="31"/>
      <c r="H119" s="12" t="s">
        <v>151</v>
      </c>
      <c r="I119" s="37"/>
      <c r="J119" s="37"/>
      <c r="K119" s="9"/>
      <c r="L119" s="31"/>
      <c r="M119" s="29"/>
      <c r="N119" s="29"/>
      <c r="O119" s="51"/>
    </row>
    <row r="120" spans="1:15" ht="115.5" x14ac:dyDescent="0.3">
      <c r="A120" s="28"/>
      <c r="B120" s="50"/>
      <c r="C120" s="49"/>
      <c r="D120" s="30"/>
      <c r="E120" s="30"/>
      <c r="F120" s="9"/>
      <c r="G120" s="31"/>
      <c r="H120" s="12" t="s">
        <v>152</v>
      </c>
      <c r="I120" s="37"/>
      <c r="J120" s="37"/>
      <c r="K120" s="9"/>
      <c r="L120" s="31"/>
      <c r="M120" s="29"/>
      <c r="N120" s="29"/>
      <c r="O120" s="51"/>
    </row>
    <row r="121" spans="1:15" ht="247.5" x14ac:dyDescent="0.3">
      <c r="A121" s="28">
        <v>38</v>
      </c>
      <c r="B121" s="50"/>
      <c r="C121" s="49" t="s">
        <v>153</v>
      </c>
      <c r="D121" s="30" t="s">
        <v>24</v>
      </c>
      <c r="E121" s="30" t="s">
        <v>11</v>
      </c>
      <c r="F121" s="9" t="s">
        <v>66</v>
      </c>
      <c r="G121" s="31" t="s">
        <v>15</v>
      </c>
      <c r="H121" s="12" t="s">
        <v>154</v>
      </c>
      <c r="I121" s="37" t="s">
        <v>28</v>
      </c>
      <c r="J121" s="37" t="s">
        <v>12</v>
      </c>
      <c r="K121" s="9" t="s">
        <v>67</v>
      </c>
      <c r="L121" s="31" t="s">
        <v>60</v>
      </c>
      <c r="M121" s="30" t="s">
        <v>98</v>
      </c>
      <c r="N121" s="29" t="s">
        <v>103</v>
      </c>
      <c r="O121" s="51"/>
    </row>
    <row r="122" spans="1:15" ht="148.5" x14ac:dyDescent="0.3">
      <c r="A122" s="28"/>
      <c r="B122" s="50"/>
      <c r="C122" s="49"/>
      <c r="D122" s="30"/>
      <c r="E122" s="30"/>
      <c r="F122" s="9"/>
      <c r="G122" s="31"/>
      <c r="H122" s="12" t="s">
        <v>155</v>
      </c>
      <c r="I122" s="37"/>
      <c r="J122" s="37"/>
      <c r="K122" s="9"/>
      <c r="L122" s="31"/>
      <c r="M122" s="30"/>
      <c r="N122" s="29"/>
      <c r="O122" s="51"/>
    </row>
    <row r="123" spans="1:15" ht="148.5" x14ac:dyDescent="0.3">
      <c r="A123" s="28">
        <v>39</v>
      </c>
      <c r="B123" s="50" t="s">
        <v>164</v>
      </c>
      <c r="C123" s="49" t="s">
        <v>45</v>
      </c>
      <c r="D123" s="30" t="s">
        <v>8</v>
      </c>
      <c r="E123" s="30" t="s">
        <v>5</v>
      </c>
      <c r="F123" s="9" t="s">
        <v>62</v>
      </c>
      <c r="G123" s="31" t="s">
        <v>15</v>
      </c>
      <c r="H123" s="12" t="s">
        <v>318</v>
      </c>
      <c r="I123" s="37" t="s">
        <v>9</v>
      </c>
      <c r="J123" s="37" t="s">
        <v>6</v>
      </c>
      <c r="K123" s="9" t="s">
        <v>63</v>
      </c>
      <c r="L123" s="31" t="s">
        <v>54</v>
      </c>
      <c r="M123" s="30" t="s">
        <v>98</v>
      </c>
      <c r="N123" s="29" t="s">
        <v>99</v>
      </c>
      <c r="O123" s="58" t="s">
        <v>156</v>
      </c>
    </row>
    <row r="124" spans="1:15" ht="99" x14ac:dyDescent="0.3">
      <c r="A124" s="28"/>
      <c r="B124" s="50"/>
      <c r="C124" s="49"/>
      <c r="D124" s="30"/>
      <c r="E124" s="30"/>
      <c r="F124" s="9"/>
      <c r="G124" s="31"/>
      <c r="H124" s="12" t="s">
        <v>319</v>
      </c>
      <c r="I124" s="37"/>
      <c r="J124" s="37"/>
      <c r="K124" s="9"/>
      <c r="L124" s="31"/>
      <c r="M124" s="30"/>
      <c r="N124" s="29"/>
      <c r="O124" s="58"/>
    </row>
    <row r="125" spans="1:15" ht="115.5" x14ac:dyDescent="0.3">
      <c r="A125" s="28"/>
      <c r="B125" s="50"/>
      <c r="C125" s="49"/>
      <c r="D125" s="30"/>
      <c r="E125" s="30"/>
      <c r="F125" s="9"/>
      <c r="G125" s="31"/>
      <c r="H125" s="12" t="s">
        <v>320</v>
      </c>
      <c r="I125" s="37"/>
      <c r="J125" s="37"/>
      <c r="K125" s="9"/>
      <c r="L125" s="31"/>
      <c r="M125" s="30"/>
      <c r="N125" s="29"/>
      <c r="O125" s="58"/>
    </row>
    <row r="126" spans="1:15" ht="115.5" x14ac:dyDescent="0.3">
      <c r="A126" s="28">
        <v>40</v>
      </c>
      <c r="B126" s="50"/>
      <c r="C126" s="49" t="s">
        <v>37</v>
      </c>
      <c r="D126" s="30" t="s">
        <v>8</v>
      </c>
      <c r="E126" s="30" t="s">
        <v>5</v>
      </c>
      <c r="F126" s="9" t="s">
        <v>62</v>
      </c>
      <c r="G126" s="31" t="s">
        <v>15</v>
      </c>
      <c r="H126" s="12" t="s">
        <v>324</v>
      </c>
      <c r="I126" s="37" t="s">
        <v>9</v>
      </c>
      <c r="J126" s="37" t="s">
        <v>6</v>
      </c>
      <c r="K126" s="9" t="s">
        <v>63</v>
      </c>
      <c r="L126" s="31" t="s">
        <v>54</v>
      </c>
      <c r="M126" s="30" t="s">
        <v>98</v>
      </c>
      <c r="N126" s="29" t="s">
        <v>99</v>
      </c>
      <c r="O126" s="58"/>
    </row>
    <row r="127" spans="1:15" ht="132" x14ac:dyDescent="0.3">
      <c r="A127" s="28"/>
      <c r="B127" s="50"/>
      <c r="C127" s="49"/>
      <c r="D127" s="30"/>
      <c r="E127" s="30"/>
      <c r="F127" s="9"/>
      <c r="G127" s="31"/>
      <c r="H127" s="12" t="s">
        <v>321</v>
      </c>
      <c r="I127" s="37"/>
      <c r="J127" s="37"/>
      <c r="K127" s="9"/>
      <c r="L127" s="31"/>
      <c r="M127" s="30"/>
      <c r="N127" s="29"/>
      <c r="O127" s="58"/>
    </row>
    <row r="128" spans="1:15" ht="99" x14ac:dyDescent="0.3">
      <c r="A128" s="28"/>
      <c r="B128" s="50"/>
      <c r="C128" s="49"/>
      <c r="D128" s="30"/>
      <c r="E128" s="30"/>
      <c r="F128" s="9"/>
      <c r="G128" s="31"/>
      <c r="H128" s="12" t="s">
        <v>322</v>
      </c>
      <c r="I128" s="37"/>
      <c r="J128" s="37"/>
      <c r="K128" s="9"/>
      <c r="L128" s="31"/>
      <c r="M128" s="30"/>
      <c r="N128" s="29"/>
      <c r="O128" s="58"/>
    </row>
    <row r="129" spans="1:15" ht="148.5" x14ac:dyDescent="0.3">
      <c r="A129" s="28"/>
      <c r="B129" s="50"/>
      <c r="C129" s="49"/>
      <c r="D129" s="30"/>
      <c r="E129" s="30"/>
      <c r="F129" s="9"/>
      <c r="G129" s="31"/>
      <c r="H129" s="12" t="s">
        <v>323</v>
      </c>
      <c r="I129" s="37"/>
      <c r="J129" s="37"/>
      <c r="K129" s="9"/>
      <c r="L129" s="31"/>
      <c r="M129" s="30"/>
      <c r="N129" s="29"/>
      <c r="O129" s="58"/>
    </row>
    <row r="130" spans="1:15" ht="148.5" x14ac:dyDescent="0.3">
      <c r="A130" s="28">
        <v>41</v>
      </c>
      <c r="B130" s="50"/>
      <c r="C130" s="49" t="s">
        <v>46</v>
      </c>
      <c r="D130" s="30" t="s">
        <v>8</v>
      </c>
      <c r="E130" s="30" t="s">
        <v>5</v>
      </c>
      <c r="F130" s="9" t="s">
        <v>62</v>
      </c>
      <c r="G130" s="31" t="s">
        <v>15</v>
      </c>
      <c r="H130" s="12" t="s">
        <v>318</v>
      </c>
      <c r="I130" s="37" t="s">
        <v>9</v>
      </c>
      <c r="J130" s="37" t="s">
        <v>6</v>
      </c>
      <c r="K130" s="9" t="s">
        <v>63</v>
      </c>
      <c r="L130" s="31" t="s">
        <v>54</v>
      </c>
      <c r="M130" s="29" t="s">
        <v>98</v>
      </c>
      <c r="N130" s="29" t="s">
        <v>99</v>
      </c>
      <c r="O130" s="58"/>
    </row>
    <row r="131" spans="1:15" ht="132" x14ac:dyDescent="0.3">
      <c r="A131" s="28"/>
      <c r="B131" s="50"/>
      <c r="C131" s="49"/>
      <c r="D131" s="30"/>
      <c r="E131" s="30"/>
      <c r="F131" s="9"/>
      <c r="G131" s="31"/>
      <c r="H131" s="12" t="s">
        <v>325</v>
      </c>
      <c r="I131" s="37"/>
      <c r="J131" s="37"/>
      <c r="K131" s="9"/>
      <c r="L131" s="31"/>
      <c r="M131" s="29"/>
      <c r="N131" s="29"/>
      <c r="O131" s="58"/>
    </row>
    <row r="132" spans="1:15" ht="132" x14ac:dyDescent="0.3">
      <c r="A132" s="28"/>
      <c r="B132" s="50"/>
      <c r="C132" s="49"/>
      <c r="D132" s="30"/>
      <c r="E132" s="30"/>
      <c r="F132" s="9"/>
      <c r="G132" s="31"/>
      <c r="H132" s="12" t="s">
        <v>326</v>
      </c>
      <c r="I132" s="37"/>
      <c r="J132" s="37"/>
      <c r="K132" s="9"/>
      <c r="L132" s="31"/>
      <c r="M132" s="29"/>
      <c r="N132" s="29"/>
      <c r="O132" s="58"/>
    </row>
    <row r="133" spans="1:15" ht="148.5" x14ac:dyDescent="0.3">
      <c r="A133" s="28"/>
      <c r="B133" s="50"/>
      <c r="C133" s="49"/>
      <c r="D133" s="30"/>
      <c r="E133" s="30"/>
      <c r="F133" s="9"/>
      <c r="G133" s="31"/>
      <c r="H133" s="12" t="s">
        <v>318</v>
      </c>
      <c r="I133" s="37"/>
      <c r="J133" s="37"/>
      <c r="K133" s="9"/>
      <c r="L133" s="31"/>
      <c r="M133" s="29"/>
      <c r="N133" s="29"/>
      <c r="O133" s="58"/>
    </row>
    <row r="134" spans="1:15" ht="132" x14ac:dyDescent="0.3">
      <c r="A134" s="28">
        <v>42</v>
      </c>
      <c r="B134" s="50"/>
      <c r="C134" s="49" t="s">
        <v>47</v>
      </c>
      <c r="D134" s="30" t="s">
        <v>8</v>
      </c>
      <c r="E134" s="30" t="s">
        <v>11</v>
      </c>
      <c r="F134" s="9" t="s">
        <v>58</v>
      </c>
      <c r="G134" s="31" t="s">
        <v>15</v>
      </c>
      <c r="H134" s="12" t="s">
        <v>327</v>
      </c>
      <c r="I134" s="37" t="s">
        <v>9</v>
      </c>
      <c r="J134" s="37" t="s">
        <v>12</v>
      </c>
      <c r="K134" s="9" t="s">
        <v>59</v>
      </c>
      <c r="L134" s="31" t="s">
        <v>60</v>
      </c>
      <c r="M134" s="29" t="s">
        <v>98</v>
      </c>
      <c r="N134" s="29" t="s">
        <v>99</v>
      </c>
      <c r="O134" s="58"/>
    </row>
    <row r="135" spans="1:15" ht="115.5" x14ac:dyDescent="0.3">
      <c r="A135" s="28"/>
      <c r="B135" s="50"/>
      <c r="C135" s="49"/>
      <c r="D135" s="30"/>
      <c r="E135" s="30"/>
      <c r="F135" s="9"/>
      <c r="G135" s="31"/>
      <c r="H135" s="12" t="s">
        <v>328</v>
      </c>
      <c r="I135" s="37"/>
      <c r="J135" s="37"/>
      <c r="K135" s="9"/>
      <c r="L135" s="31"/>
      <c r="M135" s="29"/>
      <c r="N135" s="29"/>
      <c r="O135" s="58"/>
    </row>
    <row r="136" spans="1:15" ht="115.5" x14ac:dyDescent="0.3">
      <c r="A136" s="28"/>
      <c r="B136" s="50"/>
      <c r="C136" s="49"/>
      <c r="D136" s="30"/>
      <c r="E136" s="30"/>
      <c r="F136" s="9"/>
      <c r="G136" s="31"/>
      <c r="H136" s="12" t="s">
        <v>329</v>
      </c>
      <c r="I136" s="37"/>
      <c r="J136" s="37"/>
      <c r="K136" s="9"/>
      <c r="L136" s="31"/>
      <c r="M136" s="29"/>
      <c r="N136" s="29"/>
      <c r="O136" s="58"/>
    </row>
    <row r="137" spans="1:15" ht="148.5" x14ac:dyDescent="0.3">
      <c r="A137" s="28">
        <v>43</v>
      </c>
      <c r="B137" s="50"/>
      <c r="C137" s="49" t="s">
        <v>379</v>
      </c>
      <c r="D137" s="30" t="s">
        <v>8</v>
      </c>
      <c r="E137" s="30" t="s">
        <v>5</v>
      </c>
      <c r="F137" s="9" t="s">
        <v>62</v>
      </c>
      <c r="G137" s="31" t="s">
        <v>15</v>
      </c>
      <c r="H137" s="12" t="s">
        <v>380</v>
      </c>
      <c r="I137" s="37" t="s">
        <v>9</v>
      </c>
      <c r="J137" s="37" t="s">
        <v>12</v>
      </c>
      <c r="K137" s="9" t="s">
        <v>59</v>
      </c>
      <c r="L137" s="31" t="s">
        <v>60</v>
      </c>
      <c r="M137" s="29" t="s">
        <v>98</v>
      </c>
      <c r="N137" s="29" t="s">
        <v>99</v>
      </c>
      <c r="O137" s="58"/>
    </row>
    <row r="138" spans="1:15" ht="132" x14ac:dyDescent="0.3">
      <c r="A138" s="28"/>
      <c r="B138" s="50"/>
      <c r="C138" s="49"/>
      <c r="D138" s="30"/>
      <c r="E138" s="30"/>
      <c r="F138" s="9"/>
      <c r="G138" s="31"/>
      <c r="H138" s="12" t="s">
        <v>381</v>
      </c>
      <c r="I138" s="37"/>
      <c r="J138" s="37"/>
      <c r="K138" s="9"/>
      <c r="L138" s="31"/>
      <c r="M138" s="29"/>
      <c r="N138" s="29"/>
      <c r="O138" s="58"/>
    </row>
    <row r="139" spans="1:15" ht="115.5" x14ac:dyDescent="0.3">
      <c r="A139" s="28"/>
      <c r="B139" s="50"/>
      <c r="C139" s="49"/>
      <c r="D139" s="30"/>
      <c r="E139" s="30"/>
      <c r="F139" s="9"/>
      <c r="G139" s="31"/>
      <c r="H139" s="12" t="s">
        <v>382</v>
      </c>
      <c r="I139" s="37"/>
      <c r="J139" s="37"/>
      <c r="K139" s="9"/>
      <c r="L139" s="31"/>
      <c r="M139" s="29"/>
      <c r="N139" s="29"/>
      <c r="O139" s="58"/>
    </row>
    <row r="140" spans="1:15" ht="132" x14ac:dyDescent="0.3">
      <c r="A140" s="28"/>
      <c r="B140" s="50"/>
      <c r="C140" s="49"/>
      <c r="D140" s="30"/>
      <c r="E140" s="30"/>
      <c r="F140" s="9"/>
      <c r="G140" s="31"/>
      <c r="H140" s="12" t="s">
        <v>383</v>
      </c>
      <c r="I140" s="37"/>
      <c r="J140" s="37"/>
      <c r="K140" s="9"/>
      <c r="L140" s="31"/>
      <c r="M140" s="29"/>
      <c r="N140" s="29"/>
      <c r="O140" s="58"/>
    </row>
    <row r="141" spans="1:15" ht="115.5" x14ac:dyDescent="0.3">
      <c r="A141" s="28"/>
      <c r="B141" s="50"/>
      <c r="C141" s="49"/>
      <c r="D141" s="30"/>
      <c r="E141" s="30"/>
      <c r="F141" s="9"/>
      <c r="G141" s="31"/>
      <c r="H141" s="12" t="s">
        <v>330</v>
      </c>
      <c r="I141" s="37"/>
      <c r="J141" s="37"/>
      <c r="K141" s="9"/>
      <c r="L141" s="31"/>
      <c r="M141" s="29"/>
      <c r="N141" s="29"/>
      <c r="O141" s="58"/>
    </row>
    <row r="142" spans="1:15" ht="82.5" x14ac:dyDescent="0.3">
      <c r="A142" s="28">
        <v>44</v>
      </c>
      <c r="B142" s="63" t="s">
        <v>165</v>
      </c>
      <c r="C142" s="49" t="s">
        <v>48</v>
      </c>
      <c r="D142" s="30" t="s">
        <v>28</v>
      </c>
      <c r="E142" s="30" t="s">
        <v>11</v>
      </c>
      <c r="F142" s="9" t="s">
        <v>68</v>
      </c>
      <c r="G142" s="31" t="s">
        <v>15</v>
      </c>
      <c r="H142" s="12" t="s">
        <v>157</v>
      </c>
      <c r="I142" s="37" t="s">
        <v>9</v>
      </c>
      <c r="J142" s="37" t="s">
        <v>25</v>
      </c>
      <c r="K142" s="9" t="s">
        <v>53</v>
      </c>
      <c r="L142" s="31" t="s">
        <v>54</v>
      </c>
      <c r="M142" s="30" t="s">
        <v>98</v>
      </c>
      <c r="N142" s="29" t="s">
        <v>99</v>
      </c>
      <c r="O142" s="51" t="s">
        <v>100</v>
      </c>
    </row>
    <row r="143" spans="1:15" ht="49.5" x14ac:dyDescent="0.3">
      <c r="A143" s="28"/>
      <c r="B143" s="64"/>
      <c r="C143" s="49"/>
      <c r="D143" s="30"/>
      <c r="E143" s="30"/>
      <c r="F143" s="9"/>
      <c r="G143" s="31"/>
      <c r="H143" s="12" t="s">
        <v>384</v>
      </c>
      <c r="I143" s="37"/>
      <c r="J143" s="37"/>
      <c r="K143" s="9"/>
      <c r="L143" s="31"/>
      <c r="M143" s="30"/>
      <c r="N143" s="29"/>
      <c r="O143" s="51"/>
    </row>
    <row r="144" spans="1:15" ht="66" x14ac:dyDescent="0.3">
      <c r="A144" s="28"/>
      <c r="B144" s="64"/>
      <c r="C144" s="49"/>
      <c r="D144" s="30"/>
      <c r="E144" s="30"/>
      <c r="F144" s="9"/>
      <c r="G144" s="31"/>
      <c r="H144" s="12" t="s">
        <v>158</v>
      </c>
      <c r="I144" s="37"/>
      <c r="J144" s="37"/>
      <c r="K144" s="9"/>
      <c r="L144" s="31"/>
      <c r="M144" s="30"/>
      <c r="N144" s="29"/>
      <c r="O144" s="51"/>
    </row>
    <row r="145" spans="1:15" ht="66" x14ac:dyDescent="0.3">
      <c r="A145" s="28"/>
      <c r="B145" s="64"/>
      <c r="C145" s="49"/>
      <c r="D145" s="30"/>
      <c r="E145" s="30"/>
      <c r="F145" s="9"/>
      <c r="G145" s="31"/>
      <c r="H145" s="12" t="s">
        <v>159</v>
      </c>
      <c r="I145" s="37"/>
      <c r="J145" s="37"/>
      <c r="K145" s="9"/>
      <c r="L145" s="31"/>
      <c r="M145" s="30"/>
      <c r="N145" s="29"/>
      <c r="O145" s="51"/>
    </row>
    <row r="146" spans="1:15" ht="82.5" x14ac:dyDescent="0.3">
      <c r="A146" s="28">
        <v>45</v>
      </c>
      <c r="B146" s="64"/>
      <c r="C146" s="49" t="s">
        <v>160</v>
      </c>
      <c r="D146" s="30" t="s">
        <v>28</v>
      </c>
      <c r="E146" s="30" t="s">
        <v>11</v>
      </c>
      <c r="F146" s="9" t="s">
        <v>58</v>
      </c>
      <c r="G146" s="31" t="s">
        <v>15</v>
      </c>
      <c r="H146" s="12" t="s">
        <v>157</v>
      </c>
      <c r="I146" s="37" t="s">
        <v>9</v>
      </c>
      <c r="J146" s="37" t="s">
        <v>12</v>
      </c>
      <c r="K146" s="9" t="s">
        <v>59</v>
      </c>
      <c r="L146" s="31" t="s">
        <v>54</v>
      </c>
      <c r="M146" s="29" t="s">
        <v>98</v>
      </c>
      <c r="N146" s="29" t="s">
        <v>99</v>
      </c>
      <c r="O146" s="51"/>
    </row>
    <row r="147" spans="1:15" ht="49.5" x14ac:dyDescent="0.3">
      <c r="A147" s="28"/>
      <c r="B147" s="64"/>
      <c r="C147" s="49"/>
      <c r="D147" s="30"/>
      <c r="E147" s="30"/>
      <c r="F147" s="9"/>
      <c r="G147" s="31"/>
      <c r="H147" s="12" t="s">
        <v>385</v>
      </c>
      <c r="I147" s="37"/>
      <c r="J147" s="37"/>
      <c r="K147" s="9"/>
      <c r="L147" s="31"/>
      <c r="M147" s="29"/>
      <c r="N147" s="29"/>
      <c r="O147" s="51"/>
    </row>
    <row r="148" spans="1:15" ht="66" x14ac:dyDescent="0.3">
      <c r="A148" s="28"/>
      <c r="B148" s="64"/>
      <c r="C148" s="49"/>
      <c r="D148" s="30"/>
      <c r="E148" s="30"/>
      <c r="F148" s="9"/>
      <c r="G148" s="31"/>
      <c r="H148" s="12" t="s">
        <v>158</v>
      </c>
      <c r="I148" s="37"/>
      <c r="J148" s="37"/>
      <c r="K148" s="9"/>
      <c r="L148" s="31"/>
      <c r="M148" s="29"/>
      <c r="N148" s="29"/>
      <c r="O148" s="51"/>
    </row>
    <row r="149" spans="1:15" ht="66" x14ac:dyDescent="0.3">
      <c r="A149" s="28"/>
      <c r="B149" s="64"/>
      <c r="C149" s="49"/>
      <c r="D149" s="30"/>
      <c r="E149" s="30"/>
      <c r="F149" s="9"/>
      <c r="G149" s="31"/>
      <c r="H149" s="12" t="s">
        <v>159</v>
      </c>
      <c r="I149" s="37"/>
      <c r="J149" s="37"/>
      <c r="K149" s="9"/>
      <c r="L149" s="31"/>
      <c r="M149" s="29"/>
      <c r="N149" s="29"/>
      <c r="O149" s="51"/>
    </row>
    <row r="150" spans="1:15" ht="99" x14ac:dyDescent="0.3">
      <c r="A150" s="28">
        <v>46</v>
      </c>
      <c r="B150" s="64"/>
      <c r="C150" s="49" t="s">
        <v>49</v>
      </c>
      <c r="D150" s="30" t="s">
        <v>8</v>
      </c>
      <c r="E150" s="30" t="s">
        <v>5</v>
      </c>
      <c r="F150" s="9" t="s">
        <v>62</v>
      </c>
      <c r="G150" s="31" t="s">
        <v>15</v>
      </c>
      <c r="H150" s="12" t="s">
        <v>386</v>
      </c>
      <c r="I150" s="37" t="s">
        <v>9</v>
      </c>
      <c r="J150" s="37" t="s">
        <v>12</v>
      </c>
      <c r="K150" s="9" t="s">
        <v>59</v>
      </c>
      <c r="L150" s="31" t="s">
        <v>60</v>
      </c>
      <c r="M150" s="29" t="s">
        <v>98</v>
      </c>
      <c r="N150" s="29" t="s">
        <v>99</v>
      </c>
      <c r="O150" s="51" t="s">
        <v>162</v>
      </c>
    </row>
    <row r="151" spans="1:15" ht="82.5" x14ac:dyDescent="0.3">
      <c r="A151" s="28"/>
      <c r="B151" s="64"/>
      <c r="C151" s="49"/>
      <c r="D151" s="30"/>
      <c r="E151" s="30"/>
      <c r="F151" s="9"/>
      <c r="G151" s="31"/>
      <c r="H151" s="12" t="s">
        <v>258</v>
      </c>
      <c r="I151" s="37"/>
      <c r="J151" s="37"/>
      <c r="K151" s="9"/>
      <c r="L151" s="31"/>
      <c r="M151" s="29"/>
      <c r="N151" s="29"/>
      <c r="O151" s="51"/>
    </row>
    <row r="152" spans="1:15" ht="99" x14ac:dyDescent="0.3">
      <c r="A152" s="28"/>
      <c r="B152" s="64"/>
      <c r="C152" s="49"/>
      <c r="D152" s="30"/>
      <c r="E152" s="30"/>
      <c r="F152" s="9"/>
      <c r="G152" s="31"/>
      <c r="H152" s="12" t="s">
        <v>387</v>
      </c>
      <c r="I152" s="37"/>
      <c r="J152" s="37"/>
      <c r="K152" s="9"/>
      <c r="L152" s="31"/>
      <c r="M152" s="29"/>
      <c r="N152" s="29"/>
      <c r="O152" s="51"/>
    </row>
    <row r="153" spans="1:15" ht="82.5" x14ac:dyDescent="0.3">
      <c r="A153" s="28"/>
      <c r="B153" s="64"/>
      <c r="C153" s="49"/>
      <c r="D153" s="30"/>
      <c r="E153" s="30"/>
      <c r="F153" s="9"/>
      <c r="G153" s="31"/>
      <c r="H153" s="12" t="s">
        <v>161</v>
      </c>
      <c r="I153" s="37"/>
      <c r="J153" s="37"/>
      <c r="K153" s="9"/>
      <c r="L153" s="31"/>
      <c r="M153" s="29"/>
      <c r="N153" s="29"/>
      <c r="O153" s="51"/>
    </row>
    <row r="154" spans="1:15" ht="132" x14ac:dyDescent="0.3">
      <c r="A154" s="28">
        <v>47</v>
      </c>
      <c r="B154" s="64"/>
      <c r="C154" s="49" t="s">
        <v>50</v>
      </c>
      <c r="D154" s="30" t="s">
        <v>24</v>
      </c>
      <c r="E154" s="30" t="s">
        <v>12</v>
      </c>
      <c r="F154" s="9" t="s">
        <v>56</v>
      </c>
      <c r="G154" s="31" t="s">
        <v>36</v>
      </c>
      <c r="H154" s="12" t="s">
        <v>388</v>
      </c>
      <c r="I154" s="37" t="s">
        <v>9</v>
      </c>
      <c r="J154" s="37" t="s">
        <v>12</v>
      </c>
      <c r="K154" s="9" t="s">
        <v>59</v>
      </c>
      <c r="L154" s="31" t="s">
        <v>60</v>
      </c>
      <c r="M154" s="29" t="s">
        <v>98</v>
      </c>
      <c r="N154" s="29" t="s">
        <v>99</v>
      </c>
      <c r="O154" s="51"/>
    </row>
    <row r="155" spans="1:15" ht="82.5" x14ac:dyDescent="0.3">
      <c r="A155" s="28"/>
      <c r="B155" s="64"/>
      <c r="C155" s="49"/>
      <c r="D155" s="30"/>
      <c r="E155" s="30"/>
      <c r="F155" s="9"/>
      <c r="G155" s="31"/>
      <c r="H155" s="12" t="s">
        <v>389</v>
      </c>
      <c r="I155" s="37"/>
      <c r="J155" s="37"/>
      <c r="K155" s="9"/>
      <c r="L155" s="31"/>
      <c r="M155" s="29"/>
      <c r="N155" s="29"/>
      <c r="O155" s="51"/>
    </row>
    <row r="156" spans="1:15" ht="33" x14ac:dyDescent="0.3">
      <c r="A156" s="28"/>
      <c r="B156" s="64"/>
      <c r="C156" s="49"/>
      <c r="D156" s="30"/>
      <c r="E156" s="30"/>
      <c r="F156" s="9"/>
      <c r="G156" s="31"/>
      <c r="H156" s="12" t="s">
        <v>51</v>
      </c>
      <c r="I156" s="37"/>
      <c r="J156" s="37"/>
      <c r="K156" s="9"/>
      <c r="L156" s="31"/>
      <c r="M156" s="29"/>
      <c r="N156" s="29"/>
      <c r="O156" s="51"/>
    </row>
    <row r="157" spans="1:15" ht="82.5" x14ac:dyDescent="0.3">
      <c r="A157" s="22">
        <v>48</v>
      </c>
      <c r="B157" s="64"/>
      <c r="C157" s="49" t="s">
        <v>86</v>
      </c>
      <c r="D157" s="30" t="s">
        <v>8</v>
      </c>
      <c r="E157" s="30" t="s">
        <v>12</v>
      </c>
      <c r="F157" s="9" t="str">
        <f>CONCATENATE(D157,E157)</f>
        <v>(3) POSIBLE(3) MODERADO</v>
      </c>
      <c r="G157" s="31" t="str">
        <f>VLOOKUP(F157,'[3]Base de Datos'!$K$17:$L$41,2,0)</f>
        <v>ALTA</v>
      </c>
      <c r="H157" s="12" t="s">
        <v>203</v>
      </c>
      <c r="I157" s="37" t="s">
        <v>9</v>
      </c>
      <c r="J157" s="37" t="s">
        <v>25</v>
      </c>
      <c r="K157" s="9" t="str">
        <f>CONCATENATE(I157,J157)</f>
        <v>(1) RARO(1) INSIGNIFICANTE</v>
      </c>
      <c r="L157" s="31" t="str">
        <f>VLOOKUP(K157,'[3]Base de Datos'!$K$17:$L$41,2,0)</f>
        <v>BAJA</v>
      </c>
      <c r="M157" s="30"/>
      <c r="N157" s="29" t="s">
        <v>199</v>
      </c>
      <c r="O157" s="58" t="s">
        <v>104</v>
      </c>
    </row>
    <row r="158" spans="1:15" ht="115.5" x14ac:dyDescent="0.3">
      <c r="A158" s="22">
        <v>49</v>
      </c>
      <c r="B158" s="64"/>
      <c r="C158" s="49"/>
      <c r="D158" s="30"/>
      <c r="E158" s="30"/>
      <c r="F158" s="9"/>
      <c r="G158" s="31"/>
      <c r="H158" s="12" t="s">
        <v>390</v>
      </c>
      <c r="I158" s="37"/>
      <c r="J158" s="37"/>
      <c r="K158" s="9"/>
      <c r="L158" s="31"/>
      <c r="M158" s="30"/>
      <c r="N158" s="29"/>
      <c r="O158" s="58"/>
    </row>
    <row r="159" spans="1:15" ht="82.5" x14ac:dyDescent="0.3">
      <c r="A159" s="22">
        <v>50</v>
      </c>
      <c r="B159" s="64"/>
      <c r="C159" s="49"/>
      <c r="D159" s="30"/>
      <c r="E159" s="30"/>
      <c r="F159" s="9"/>
      <c r="G159" s="31"/>
      <c r="H159" s="12" t="s">
        <v>391</v>
      </c>
      <c r="I159" s="37"/>
      <c r="J159" s="37"/>
      <c r="K159" s="9"/>
      <c r="L159" s="31"/>
      <c r="M159" s="30"/>
      <c r="N159" s="29"/>
      <c r="O159" s="58"/>
    </row>
    <row r="160" spans="1:15" ht="99" x14ac:dyDescent="0.3">
      <c r="A160" s="22">
        <v>51</v>
      </c>
      <c r="B160" s="64"/>
      <c r="C160" s="49"/>
      <c r="D160" s="30"/>
      <c r="E160" s="30"/>
      <c r="F160" s="9"/>
      <c r="G160" s="31"/>
      <c r="H160" s="12" t="s">
        <v>204</v>
      </c>
      <c r="I160" s="37"/>
      <c r="J160" s="37"/>
      <c r="K160" s="9"/>
      <c r="L160" s="31"/>
      <c r="M160" s="30"/>
      <c r="N160" s="29"/>
      <c r="O160" s="58"/>
    </row>
    <row r="161" spans="1:15" ht="115.5" x14ac:dyDescent="0.3">
      <c r="A161" s="22">
        <v>52</v>
      </c>
      <c r="B161" s="64"/>
      <c r="C161" s="49"/>
      <c r="D161" s="30"/>
      <c r="E161" s="30"/>
      <c r="F161" s="9"/>
      <c r="G161" s="31"/>
      <c r="H161" s="12" t="s">
        <v>296</v>
      </c>
      <c r="I161" s="37"/>
      <c r="J161" s="37"/>
      <c r="K161" s="9"/>
      <c r="L161" s="31"/>
      <c r="M161" s="30"/>
      <c r="N161" s="29"/>
      <c r="O161" s="58"/>
    </row>
    <row r="162" spans="1:15" ht="99" x14ac:dyDescent="0.3">
      <c r="A162" s="22">
        <v>53</v>
      </c>
      <c r="B162" s="64"/>
      <c r="C162" s="49" t="s">
        <v>87</v>
      </c>
      <c r="D162" s="30" t="s">
        <v>9</v>
      </c>
      <c r="E162" s="30" t="s">
        <v>6</v>
      </c>
      <c r="F162" s="9" t="str">
        <f>CONCATENATE(D162,E162)</f>
        <v>(1) RARO(2) MENOR</v>
      </c>
      <c r="G162" s="31" t="str">
        <f>VLOOKUP(F162,'[3]Base de Datos'!$K$17:$L$41,2,0)</f>
        <v>BAJA</v>
      </c>
      <c r="H162" s="12" t="s">
        <v>295</v>
      </c>
      <c r="I162" s="37" t="s">
        <v>9</v>
      </c>
      <c r="J162" s="37" t="s">
        <v>6</v>
      </c>
      <c r="K162" s="9" t="str">
        <f>CONCATENATE(I162,J162)</f>
        <v>(1) RARO(2) MENOR</v>
      </c>
      <c r="L162" s="31" t="str">
        <f>VLOOKUP(K162,'[3]Base de Datos'!$K$17:$L$41,2,0)</f>
        <v>BAJA</v>
      </c>
      <c r="M162" s="29" t="s">
        <v>98</v>
      </c>
      <c r="N162" s="29" t="s">
        <v>102</v>
      </c>
      <c r="O162" s="58"/>
    </row>
    <row r="163" spans="1:15" ht="82.5" x14ac:dyDescent="0.3">
      <c r="A163" s="22">
        <v>54</v>
      </c>
      <c r="B163" s="64"/>
      <c r="C163" s="49"/>
      <c r="D163" s="30"/>
      <c r="E163" s="30"/>
      <c r="F163" s="9"/>
      <c r="G163" s="31"/>
      <c r="H163" s="12" t="s">
        <v>392</v>
      </c>
      <c r="I163" s="37"/>
      <c r="J163" s="37"/>
      <c r="K163" s="9"/>
      <c r="L163" s="31"/>
      <c r="M163" s="29"/>
      <c r="N163" s="29"/>
      <c r="O163" s="58"/>
    </row>
    <row r="164" spans="1:15" ht="99" x14ac:dyDescent="0.3">
      <c r="A164" s="22">
        <v>55</v>
      </c>
      <c r="B164" s="65"/>
      <c r="C164" s="49"/>
      <c r="D164" s="30"/>
      <c r="E164" s="30"/>
      <c r="F164" s="9"/>
      <c r="G164" s="31"/>
      <c r="H164" s="12" t="s">
        <v>393</v>
      </c>
      <c r="I164" s="37"/>
      <c r="J164" s="37"/>
      <c r="K164" s="9"/>
      <c r="L164" s="31"/>
      <c r="M164" s="29"/>
      <c r="N164" s="29"/>
      <c r="O164" s="58"/>
    </row>
    <row r="165" spans="1:15" ht="82.5" x14ac:dyDescent="0.3">
      <c r="A165" s="28">
        <v>56</v>
      </c>
      <c r="B165" s="50" t="s">
        <v>167</v>
      </c>
      <c r="C165" s="49" t="s">
        <v>163</v>
      </c>
      <c r="D165" s="30" t="s">
        <v>8</v>
      </c>
      <c r="E165" s="30" t="s">
        <v>12</v>
      </c>
      <c r="F165" s="9" t="str">
        <f>CONCATENATE(D165,E165)</f>
        <v>(3) POSIBLE(3) MODERADO</v>
      </c>
      <c r="G165" s="31" t="s">
        <v>36</v>
      </c>
      <c r="H165" s="12" t="s">
        <v>268</v>
      </c>
      <c r="I165" s="37" t="s">
        <v>9</v>
      </c>
      <c r="J165" s="37" t="s">
        <v>12</v>
      </c>
      <c r="K165" s="9" t="str">
        <f>CONCATENATE(I165,J165)</f>
        <v>(1) RARO(3) MODERADO</v>
      </c>
      <c r="L165" s="31" t="s">
        <v>60</v>
      </c>
      <c r="M165" s="29" t="s">
        <v>98</v>
      </c>
      <c r="N165" s="29" t="s">
        <v>269</v>
      </c>
      <c r="O165" s="51" t="s">
        <v>166</v>
      </c>
    </row>
    <row r="166" spans="1:15" ht="99" x14ac:dyDescent="0.3">
      <c r="A166" s="28"/>
      <c r="B166" s="50"/>
      <c r="C166" s="49"/>
      <c r="D166" s="30"/>
      <c r="E166" s="30"/>
      <c r="F166" s="9"/>
      <c r="G166" s="31"/>
      <c r="H166" s="12" t="s">
        <v>270</v>
      </c>
      <c r="I166" s="37"/>
      <c r="J166" s="37"/>
      <c r="K166" s="9"/>
      <c r="L166" s="31"/>
      <c r="M166" s="29"/>
      <c r="N166" s="29"/>
      <c r="O166" s="51"/>
    </row>
    <row r="167" spans="1:15" ht="181.5" x14ac:dyDescent="0.3">
      <c r="A167" s="28"/>
      <c r="B167" s="50"/>
      <c r="C167" s="49"/>
      <c r="D167" s="30"/>
      <c r="E167" s="30"/>
      <c r="F167" s="9"/>
      <c r="G167" s="31"/>
      <c r="H167" s="12" t="s">
        <v>271</v>
      </c>
      <c r="I167" s="37"/>
      <c r="J167" s="37"/>
      <c r="K167" s="9"/>
      <c r="L167" s="31"/>
      <c r="M167" s="29"/>
      <c r="N167" s="29"/>
      <c r="O167" s="51"/>
    </row>
    <row r="168" spans="1:15" ht="138" customHeight="1" x14ac:dyDescent="0.3">
      <c r="A168" s="28">
        <v>57</v>
      </c>
      <c r="B168" s="50"/>
      <c r="C168" s="49" t="s">
        <v>69</v>
      </c>
      <c r="D168" s="30" t="s">
        <v>8</v>
      </c>
      <c r="E168" s="30" t="s">
        <v>6</v>
      </c>
      <c r="F168" s="9" t="str">
        <f t="shared" ref="F168:F178" si="5">CONCATENATE(D168,E168)</f>
        <v>(3) POSIBLE(2) MENOR</v>
      </c>
      <c r="G168" s="31" t="s">
        <v>60</v>
      </c>
      <c r="H168" s="12" t="s">
        <v>272</v>
      </c>
      <c r="I168" s="37" t="s">
        <v>9</v>
      </c>
      <c r="J168" s="37" t="s">
        <v>6</v>
      </c>
      <c r="K168" s="9" t="str">
        <f t="shared" ref="K168:K178" si="6">CONCATENATE(I168,J168)</f>
        <v>(1) RARO(2) MENOR</v>
      </c>
      <c r="L168" s="31" t="s">
        <v>54</v>
      </c>
      <c r="M168" s="29" t="s">
        <v>98</v>
      </c>
      <c r="N168" s="29" t="s">
        <v>269</v>
      </c>
      <c r="O168" s="51"/>
    </row>
    <row r="169" spans="1:15" ht="142.5" customHeight="1" x14ac:dyDescent="0.3">
      <c r="A169" s="28"/>
      <c r="B169" s="50"/>
      <c r="C169" s="49"/>
      <c r="D169" s="30"/>
      <c r="E169" s="30"/>
      <c r="F169" s="9"/>
      <c r="G169" s="31"/>
      <c r="H169" s="12" t="s">
        <v>273</v>
      </c>
      <c r="I169" s="37"/>
      <c r="J169" s="37"/>
      <c r="K169" s="9"/>
      <c r="L169" s="31"/>
      <c r="M169" s="29"/>
      <c r="N169" s="29"/>
      <c r="O169" s="51"/>
    </row>
    <row r="170" spans="1:15" ht="125.25" customHeight="1" x14ac:dyDescent="0.3">
      <c r="A170" s="28"/>
      <c r="B170" s="50"/>
      <c r="C170" s="49"/>
      <c r="D170" s="30"/>
      <c r="E170" s="30"/>
      <c r="F170" s="9"/>
      <c r="G170" s="31"/>
      <c r="H170" s="12" t="s">
        <v>274</v>
      </c>
      <c r="I170" s="37"/>
      <c r="J170" s="37"/>
      <c r="K170" s="9"/>
      <c r="L170" s="31"/>
      <c r="M170" s="29"/>
      <c r="N170" s="29"/>
      <c r="O170" s="51"/>
    </row>
    <row r="171" spans="1:15" ht="148.5" x14ac:dyDescent="0.3">
      <c r="A171" s="28">
        <v>58</v>
      </c>
      <c r="B171" s="50"/>
      <c r="C171" s="49" t="s">
        <v>70</v>
      </c>
      <c r="D171" s="30" t="s">
        <v>28</v>
      </c>
      <c r="E171" s="30" t="s">
        <v>12</v>
      </c>
      <c r="F171" s="9" t="str">
        <f t="shared" si="5"/>
        <v>(2) IMPROBABLE(3) MODERADO</v>
      </c>
      <c r="G171" s="31" t="s">
        <v>60</v>
      </c>
      <c r="H171" s="12" t="s">
        <v>275</v>
      </c>
      <c r="I171" s="37" t="s">
        <v>9</v>
      </c>
      <c r="J171" s="37" t="s">
        <v>25</v>
      </c>
      <c r="K171" s="9" t="str">
        <f t="shared" si="6"/>
        <v>(1) RARO(1) INSIGNIFICANTE</v>
      </c>
      <c r="L171" s="31" t="s">
        <v>54</v>
      </c>
      <c r="M171" s="29" t="s">
        <v>98</v>
      </c>
      <c r="N171" s="29" t="s">
        <v>269</v>
      </c>
      <c r="O171" s="51"/>
    </row>
    <row r="172" spans="1:15" ht="148.5" x14ac:dyDescent="0.3">
      <c r="A172" s="28"/>
      <c r="B172" s="50"/>
      <c r="C172" s="49"/>
      <c r="D172" s="30"/>
      <c r="E172" s="30"/>
      <c r="F172" s="9"/>
      <c r="G172" s="31"/>
      <c r="H172" s="12" t="s">
        <v>168</v>
      </c>
      <c r="I172" s="37"/>
      <c r="J172" s="37"/>
      <c r="K172" s="9"/>
      <c r="L172" s="31"/>
      <c r="M172" s="29"/>
      <c r="N172" s="29"/>
      <c r="O172" s="51"/>
    </row>
    <row r="173" spans="1:15" ht="115.5" x14ac:dyDescent="0.3">
      <c r="A173" s="28"/>
      <c r="B173" s="50"/>
      <c r="C173" s="49"/>
      <c r="D173" s="30"/>
      <c r="E173" s="30"/>
      <c r="F173" s="9"/>
      <c r="G173" s="31"/>
      <c r="H173" s="12" t="s">
        <v>273</v>
      </c>
      <c r="I173" s="37"/>
      <c r="J173" s="37"/>
      <c r="K173" s="9"/>
      <c r="L173" s="31"/>
      <c r="M173" s="29"/>
      <c r="N173" s="29"/>
      <c r="O173" s="51"/>
    </row>
    <row r="174" spans="1:15" ht="165" x14ac:dyDescent="0.3">
      <c r="A174" s="28"/>
      <c r="B174" s="50"/>
      <c r="C174" s="49"/>
      <c r="D174" s="30"/>
      <c r="E174" s="30"/>
      <c r="F174" s="9"/>
      <c r="G174" s="31"/>
      <c r="H174" s="12" t="s">
        <v>276</v>
      </c>
      <c r="I174" s="37"/>
      <c r="J174" s="37"/>
      <c r="K174" s="9"/>
      <c r="L174" s="31"/>
      <c r="M174" s="29"/>
      <c r="N174" s="29"/>
      <c r="O174" s="51"/>
    </row>
    <row r="175" spans="1:15" ht="148.5" x14ac:dyDescent="0.3">
      <c r="A175" s="28">
        <v>59</v>
      </c>
      <c r="B175" s="50"/>
      <c r="C175" s="49" t="s">
        <v>277</v>
      </c>
      <c r="D175" s="30" t="s">
        <v>24</v>
      </c>
      <c r="E175" s="30" t="s">
        <v>12</v>
      </c>
      <c r="F175" s="9" t="str">
        <f t="shared" si="5"/>
        <v>(4) PROBABLE(3) MODERADO</v>
      </c>
      <c r="G175" s="31" t="s">
        <v>36</v>
      </c>
      <c r="H175" s="12" t="s">
        <v>331</v>
      </c>
      <c r="I175" s="37" t="s">
        <v>9</v>
      </c>
      <c r="J175" s="37" t="s">
        <v>12</v>
      </c>
      <c r="K175" s="9" t="str">
        <f t="shared" si="6"/>
        <v>(1) RARO(3) MODERADO</v>
      </c>
      <c r="L175" s="31" t="s">
        <v>60</v>
      </c>
      <c r="M175" s="30"/>
      <c r="N175" s="29" t="s">
        <v>269</v>
      </c>
      <c r="O175" s="51"/>
    </row>
    <row r="176" spans="1:15" ht="239.25" customHeight="1" x14ac:dyDescent="0.3">
      <c r="A176" s="28"/>
      <c r="B176" s="50"/>
      <c r="C176" s="49"/>
      <c r="D176" s="30"/>
      <c r="E176" s="30"/>
      <c r="F176" s="9"/>
      <c r="G176" s="31"/>
      <c r="H176" s="12" t="s">
        <v>278</v>
      </c>
      <c r="I176" s="37"/>
      <c r="J176" s="37"/>
      <c r="K176" s="9"/>
      <c r="L176" s="31"/>
      <c r="M176" s="30"/>
      <c r="N176" s="29"/>
      <c r="O176" s="51"/>
    </row>
    <row r="177" spans="1:15" ht="138" customHeight="1" x14ac:dyDescent="0.3">
      <c r="A177" s="28"/>
      <c r="B177" s="50"/>
      <c r="C177" s="49"/>
      <c r="D177" s="30"/>
      <c r="E177" s="30"/>
      <c r="F177" s="9"/>
      <c r="G177" s="31"/>
      <c r="H177" s="12" t="s">
        <v>273</v>
      </c>
      <c r="I177" s="37"/>
      <c r="J177" s="37"/>
      <c r="K177" s="9"/>
      <c r="L177" s="31"/>
      <c r="M177" s="30"/>
      <c r="N177" s="29"/>
      <c r="O177" s="51"/>
    </row>
    <row r="178" spans="1:15" ht="148.5" x14ac:dyDescent="0.3">
      <c r="A178" s="28">
        <v>60</v>
      </c>
      <c r="B178" s="50"/>
      <c r="C178" s="49" t="s">
        <v>71</v>
      </c>
      <c r="D178" s="30" t="s">
        <v>8</v>
      </c>
      <c r="E178" s="30" t="s">
        <v>12</v>
      </c>
      <c r="F178" s="9" t="str">
        <f t="shared" si="5"/>
        <v>(3) POSIBLE(3) MODERADO</v>
      </c>
      <c r="G178" s="31" t="s">
        <v>36</v>
      </c>
      <c r="H178" s="12" t="s">
        <v>169</v>
      </c>
      <c r="I178" s="37" t="s">
        <v>8</v>
      </c>
      <c r="J178" s="37" t="s">
        <v>25</v>
      </c>
      <c r="K178" s="9" t="str">
        <f t="shared" si="6"/>
        <v>(3) POSIBLE(1) INSIGNIFICANTE</v>
      </c>
      <c r="L178" s="31" t="s">
        <v>54</v>
      </c>
      <c r="M178" s="29" t="s">
        <v>98</v>
      </c>
      <c r="N178" s="29" t="s">
        <v>269</v>
      </c>
      <c r="O178" s="51"/>
    </row>
    <row r="179" spans="1:15" ht="148.5" x14ac:dyDescent="0.3">
      <c r="A179" s="28"/>
      <c r="B179" s="50"/>
      <c r="C179" s="49"/>
      <c r="D179" s="30"/>
      <c r="E179" s="30"/>
      <c r="F179" s="9"/>
      <c r="G179" s="31"/>
      <c r="H179" s="12" t="s">
        <v>170</v>
      </c>
      <c r="I179" s="37"/>
      <c r="J179" s="37"/>
      <c r="K179" s="9"/>
      <c r="L179" s="31"/>
      <c r="M179" s="29"/>
      <c r="N179" s="29"/>
      <c r="O179" s="51"/>
    </row>
    <row r="180" spans="1:15" ht="165" x14ac:dyDescent="0.3">
      <c r="A180" s="28"/>
      <c r="B180" s="50"/>
      <c r="C180" s="49"/>
      <c r="D180" s="30"/>
      <c r="E180" s="30"/>
      <c r="F180" s="9"/>
      <c r="G180" s="31"/>
      <c r="H180" s="12" t="s">
        <v>279</v>
      </c>
      <c r="I180" s="37"/>
      <c r="J180" s="37"/>
      <c r="K180" s="9"/>
      <c r="L180" s="31"/>
      <c r="M180" s="29"/>
      <c r="N180" s="29"/>
      <c r="O180" s="51"/>
    </row>
    <row r="181" spans="1:15" ht="231" x14ac:dyDescent="0.3">
      <c r="A181" s="28">
        <v>61</v>
      </c>
      <c r="B181" s="50" t="s">
        <v>190</v>
      </c>
      <c r="C181" s="49" t="s">
        <v>77</v>
      </c>
      <c r="D181" s="30" t="s">
        <v>8</v>
      </c>
      <c r="E181" s="30" t="s">
        <v>12</v>
      </c>
      <c r="F181" s="9" t="str">
        <f>CONCATENATE(D181,E181)</f>
        <v>(3) POSIBLE(3) MODERADO</v>
      </c>
      <c r="G181" s="31" t="s">
        <v>36</v>
      </c>
      <c r="H181" s="12" t="s">
        <v>188</v>
      </c>
      <c r="I181" s="37" t="s">
        <v>9</v>
      </c>
      <c r="J181" s="37" t="s">
        <v>25</v>
      </c>
      <c r="K181" s="9" t="str">
        <f>CONCATENATE(I181,J181)</f>
        <v>(1) RARO(1) INSIGNIFICANTE</v>
      </c>
      <c r="L181" s="31" t="s">
        <v>54</v>
      </c>
      <c r="M181" s="30"/>
      <c r="N181" s="29" t="s">
        <v>269</v>
      </c>
      <c r="O181" s="66" t="s">
        <v>205</v>
      </c>
    </row>
    <row r="182" spans="1:15" ht="247.5" x14ac:dyDescent="0.3">
      <c r="A182" s="28"/>
      <c r="B182" s="50"/>
      <c r="C182" s="49"/>
      <c r="D182" s="30"/>
      <c r="E182" s="30"/>
      <c r="F182" s="9"/>
      <c r="G182" s="31"/>
      <c r="H182" s="12" t="s">
        <v>189</v>
      </c>
      <c r="I182" s="37"/>
      <c r="J182" s="37"/>
      <c r="K182" s="9"/>
      <c r="L182" s="31"/>
      <c r="M182" s="30"/>
      <c r="N182" s="29"/>
      <c r="O182" s="66"/>
    </row>
    <row r="183" spans="1:15" ht="266.25" customHeight="1" x14ac:dyDescent="0.3">
      <c r="A183" s="22">
        <v>62</v>
      </c>
      <c r="B183" s="50"/>
      <c r="C183" s="25" t="s">
        <v>78</v>
      </c>
      <c r="D183" s="11" t="s">
        <v>8</v>
      </c>
      <c r="E183" s="11" t="s">
        <v>12</v>
      </c>
      <c r="F183" s="9" t="str">
        <f>CONCATENATE(D183,E183)</f>
        <v>(3) POSIBLE(3) MODERADO</v>
      </c>
      <c r="G183" s="15" t="s">
        <v>36</v>
      </c>
      <c r="H183" s="6" t="s">
        <v>259</v>
      </c>
      <c r="I183" s="14" t="s">
        <v>9</v>
      </c>
      <c r="J183" s="14" t="s">
        <v>12</v>
      </c>
      <c r="K183" s="9" t="str">
        <f>CONCATENATE(I183,J183)</f>
        <v>(1) RARO(3) MODERADO</v>
      </c>
      <c r="L183" s="15" t="s">
        <v>60</v>
      </c>
      <c r="M183" s="10" t="s">
        <v>98</v>
      </c>
      <c r="N183" s="10" t="s">
        <v>269</v>
      </c>
      <c r="O183" s="66"/>
    </row>
    <row r="184" spans="1:15" ht="231" x14ac:dyDescent="0.3">
      <c r="A184" s="22">
        <v>63</v>
      </c>
      <c r="B184" s="50"/>
      <c r="C184" s="25" t="s">
        <v>79</v>
      </c>
      <c r="D184" s="11" t="s">
        <v>9</v>
      </c>
      <c r="E184" s="11" t="s">
        <v>5</v>
      </c>
      <c r="F184" s="9" t="str">
        <f>CONCATENATE(D184,E184)</f>
        <v>(1) RARO(4) MAYOR</v>
      </c>
      <c r="G184" s="15" t="s">
        <v>36</v>
      </c>
      <c r="H184" s="6" t="s">
        <v>259</v>
      </c>
      <c r="I184" s="14" t="s">
        <v>9</v>
      </c>
      <c r="J184" s="14" t="s">
        <v>12</v>
      </c>
      <c r="K184" s="9" t="str">
        <f>CONCATENATE(I184,J184)</f>
        <v>(1) RARO(3) MODERADO</v>
      </c>
      <c r="L184" s="15" t="s">
        <v>60</v>
      </c>
      <c r="M184" s="10" t="s">
        <v>98</v>
      </c>
      <c r="N184" s="10" t="s">
        <v>269</v>
      </c>
      <c r="O184" s="66"/>
    </row>
    <row r="185" spans="1:15" ht="117.75" customHeight="1" x14ac:dyDescent="0.3">
      <c r="A185" s="28">
        <v>64</v>
      </c>
      <c r="B185" s="50" t="s">
        <v>195</v>
      </c>
      <c r="C185" s="49" t="s">
        <v>80</v>
      </c>
      <c r="D185" s="30" t="s">
        <v>28</v>
      </c>
      <c r="E185" s="30" t="s">
        <v>6</v>
      </c>
      <c r="F185" s="9" t="str">
        <f>CONCATENATE(D185,E185)</f>
        <v>(2) IMPROBABLE(2) MENOR</v>
      </c>
      <c r="G185" s="31" t="str">
        <f>VLOOKUP(F185,'[4]Base de Datos'!$K$17:$L$41,2,0)</f>
        <v>BAJA</v>
      </c>
      <c r="H185" s="12" t="s">
        <v>191</v>
      </c>
      <c r="I185" s="37" t="s">
        <v>9</v>
      </c>
      <c r="J185" s="37" t="s">
        <v>6</v>
      </c>
      <c r="K185" s="9" t="str">
        <f>CONCATENATE(I185,J185)</f>
        <v>(1) RARO(2) MENOR</v>
      </c>
      <c r="L185" s="31" t="str">
        <f>VLOOKUP(K185,'[4]Base de Datos'!$K$17:$L$41,2,0)</f>
        <v>BAJA</v>
      </c>
      <c r="M185" s="29" t="s">
        <v>98</v>
      </c>
      <c r="N185" s="29" t="s">
        <v>269</v>
      </c>
      <c r="O185" s="51" t="s">
        <v>196</v>
      </c>
    </row>
    <row r="186" spans="1:15" ht="191.25" customHeight="1" x14ac:dyDescent="0.3">
      <c r="A186" s="28"/>
      <c r="B186" s="50"/>
      <c r="C186" s="49"/>
      <c r="D186" s="30"/>
      <c r="E186" s="30"/>
      <c r="F186" s="9"/>
      <c r="G186" s="31"/>
      <c r="H186" s="12" t="s">
        <v>280</v>
      </c>
      <c r="I186" s="37"/>
      <c r="J186" s="37"/>
      <c r="K186" s="9"/>
      <c r="L186" s="31"/>
      <c r="M186" s="29"/>
      <c r="N186" s="29"/>
      <c r="O186" s="51"/>
    </row>
    <row r="187" spans="1:15" ht="66" x14ac:dyDescent="0.3">
      <c r="A187" s="28"/>
      <c r="B187" s="50"/>
      <c r="C187" s="49"/>
      <c r="D187" s="30"/>
      <c r="E187" s="30"/>
      <c r="F187" s="9"/>
      <c r="G187" s="31"/>
      <c r="H187" s="12" t="s">
        <v>281</v>
      </c>
      <c r="I187" s="37"/>
      <c r="J187" s="37"/>
      <c r="K187" s="9"/>
      <c r="L187" s="31"/>
      <c r="M187" s="29"/>
      <c r="N187" s="29"/>
      <c r="O187" s="51"/>
    </row>
    <row r="188" spans="1:15" x14ac:dyDescent="0.3">
      <c r="A188" s="28"/>
      <c r="B188" s="50"/>
      <c r="C188" s="49"/>
      <c r="D188" s="30"/>
      <c r="E188" s="30"/>
      <c r="F188" s="9"/>
      <c r="G188" s="31"/>
      <c r="H188" s="29" t="s">
        <v>282</v>
      </c>
      <c r="I188" s="37"/>
      <c r="J188" s="37"/>
      <c r="K188" s="9"/>
      <c r="L188" s="31"/>
      <c r="M188" s="29"/>
      <c r="N188" s="29"/>
      <c r="O188" s="51"/>
    </row>
    <row r="189" spans="1:15" ht="57.75" customHeight="1" x14ac:dyDescent="0.3">
      <c r="A189" s="28"/>
      <c r="B189" s="50"/>
      <c r="C189" s="49"/>
      <c r="D189" s="30"/>
      <c r="E189" s="30"/>
      <c r="F189" s="9"/>
      <c r="G189" s="31"/>
      <c r="H189" s="29"/>
      <c r="I189" s="37"/>
      <c r="J189" s="37"/>
      <c r="K189" s="9"/>
      <c r="L189" s="31"/>
      <c r="M189" s="29"/>
      <c r="N189" s="29"/>
      <c r="O189" s="51"/>
    </row>
    <row r="190" spans="1:15" ht="117" customHeight="1" x14ac:dyDescent="0.3">
      <c r="A190" s="28">
        <v>65</v>
      </c>
      <c r="B190" s="50"/>
      <c r="C190" s="49" t="s">
        <v>85</v>
      </c>
      <c r="D190" s="30" t="s">
        <v>9</v>
      </c>
      <c r="E190" s="30" t="s">
        <v>12</v>
      </c>
      <c r="F190" s="9"/>
      <c r="G190" s="31" t="s">
        <v>60</v>
      </c>
      <c r="H190" s="10" t="s">
        <v>191</v>
      </c>
      <c r="I190" s="14"/>
      <c r="J190" s="14"/>
      <c r="K190" s="9"/>
      <c r="L190" s="31" t="s">
        <v>60</v>
      </c>
      <c r="M190" s="29" t="s">
        <v>98</v>
      </c>
      <c r="N190" s="29" t="s">
        <v>269</v>
      </c>
      <c r="O190" s="51"/>
    </row>
    <row r="191" spans="1:15" ht="144" customHeight="1" x14ac:dyDescent="0.3">
      <c r="A191" s="28"/>
      <c r="B191" s="50"/>
      <c r="C191" s="49"/>
      <c r="D191" s="30"/>
      <c r="E191" s="30"/>
      <c r="F191" s="9"/>
      <c r="G191" s="31"/>
      <c r="H191" s="10" t="s">
        <v>283</v>
      </c>
      <c r="I191" s="14"/>
      <c r="J191" s="14"/>
      <c r="K191" s="9"/>
      <c r="L191" s="31"/>
      <c r="M191" s="29"/>
      <c r="N191" s="29"/>
      <c r="O191" s="51"/>
    </row>
    <row r="192" spans="1:15" ht="78.75" customHeight="1" x14ac:dyDescent="0.3">
      <c r="A192" s="28"/>
      <c r="B192" s="50"/>
      <c r="C192" s="49"/>
      <c r="D192" s="30"/>
      <c r="E192" s="30"/>
      <c r="F192" s="9"/>
      <c r="G192" s="31"/>
      <c r="H192" s="10" t="s">
        <v>281</v>
      </c>
      <c r="I192" s="14"/>
      <c r="J192" s="14"/>
      <c r="K192" s="9"/>
      <c r="L192" s="31"/>
      <c r="M192" s="29"/>
      <c r="N192" s="29"/>
      <c r="O192" s="51"/>
    </row>
    <row r="193" spans="1:15" ht="84.75" customHeight="1" x14ac:dyDescent="0.3">
      <c r="A193" s="28"/>
      <c r="B193" s="50"/>
      <c r="C193" s="49"/>
      <c r="D193" s="30"/>
      <c r="E193" s="30"/>
      <c r="F193" s="9"/>
      <c r="G193" s="31"/>
      <c r="H193" s="10" t="s">
        <v>282</v>
      </c>
      <c r="I193" s="14"/>
      <c r="J193" s="14"/>
      <c r="K193" s="9"/>
      <c r="L193" s="31"/>
      <c r="M193" s="29"/>
      <c r="N193" s="29"/>
      <c r="O193" s="51"/>
    </row>
    <row r="194" spans="1:15" ht="82.5" x14ac:dyDescent="0.3">
      <c r="A194" s="28">
        <v>66</v>
      </c>
      <c r="B194" s="50"/>
      <c r="C194" s="49" t="s">
        <v>192</v>
      </c>
      <c r="D194" s="30" t="s">
        <v>9</v>
      </c>
      <c r="E194" s="30" t="s">
        <v>6</v>
      </c>
      <c r="F194" s="9" t="str">
        <f>CONCATENATE(D194,E194)</f>
        <v>(1) RARO(2) MENOR</v>
      </c>
      <c r="G194" s="31" t="str">
        <f>VLOOKUP(F194,'[4]Base de Datos'!$K$17:$L$41,2,0)</f>
        <v>BAJA</v>
      </c>
      <c r="H194" s="12" t="s">
        <v>193</v>
      </c>
      <c r="I194" s="37" t="s">
        <v>9</v>
      </c>
      <c r="J194" s="37" t="s">
        <v>6</v>
      </c>
      <c r="K194" s="9" t="str">
        <f>CONCATENATE(I194,J194)</f>
        <v>(1) RARO(2) MENOR</v>
      </c>
      <c r="L194" s="31" t="str">
        <f>VLOOKUP(K194,'[5]Base de Datos'!$K$17:$L$41,2,0)</f>
        <v>BAJA</v>
      </c>
      <c r="M194" s="30" t="s">
        <v>98</v>
      </c>
      <c r="N194" s="29" t="s">
        <v>269</v>
      </c>
      <c r="O194" s="51"/>
    </row>
    <row r="195" spans="1:15" ht="132" x14ac:dyDescent="0.3">
      <c r="A195" s="28"/>
      <c r="B195" s="50"/>
      <c r="C195" s="49"/>
      <c r="D195" s="30"/>
      <c r="E195" s="30"/>
      <c r="F195" s="9"/>
      <c r="G195" s="31"/>
      <c r="H195" s="12" t="s">
        <v>194</v>
      </c>
      <c r="I195" s="37"/>
      <c r="J195" s="37"/>
      <c r="K195" s="9"/>
      <c r="L195" s="31"/>
      <c r="M195" s="30"/>
      <c r="N195" s="29"/>
      <c r="O195" s="51"/>
    </row>
    <row r="196" spans="1:15" ht="66" x14ac:dyDescent="0.3">
      <c r="A196" s="28"/>
      <c r="B196" s="50"/>
      <c r="C196" s="49"/>
      <c r="D196" s="30"/>
      <c r="E196" s="30"/>
      <c r="F196" s="9"/>
      <c r="G196" s="31"/>
      <c r="H196" s="12" t="s">
        <v>284</v>
      </c>
      <c r="I196" s="37"/>
      <c r="J196" s="37"/>
      <c r="K196" s="9"/>
      <c r="L196" s="31"/>
      <c r="M196" s="30"/>
      <c r="N196" s="29"/>
      <c r="O196" s="51"/>
    </row>
    <row r="197" spans="1:15" ht="66" x14ac:dyDescent="0.3">
      <c r="A197" s="28">
        <v>67</v>
      </c>
      <c r="B197" s="50"/>
      <c r="C197" s="49" t="s">
        <v>81</v>
      </c>
      <c r="D197" s="30" t="s">
        <v>9</v>
      </c>
      <c r="E197" s="30" t="s">
        <v>6</v>
      </c>
      <c r="F197" s="9" t="str">
        <f>CONCATENATE(D197,E197)</f>
        <v>(1) RARO(2) MENOR</v>
      </c>
      <c r="G197" s="36" t="s">
        <v>54</v>
      </c>
      <c r="H197" s="12" t="s">
        <v>285</v>
      </c>
      <c r="I197" s="37" t="s">
        <v>9</v>
      </c>
      <c r="J197" s="37" t="s">
        <v>6</v>
      </c>
      <c r="K197" s="9" t="str">
        <f>CONCATENATE(I197,J197)</f>
        <v>(1) RARO(2) MENOR</v>
      </c>
      <c r="L197" s="31" t="str">
        <f>VLOOKUP(K197,'[4]Base de Datos'!$K$17:$L$41,2,0)</f>
        <v>BAJA</v>
      </c>
      <c r="M197" s="29" t="s">
        <v>98</v>
      </c>
      <c r="N197" s="29" t="s">
        <v>269</v>
      </c>
      <c r="O197" s="51"/>
    </row>
    <row r="198" spans="1:15" ht="132" x14ac:dyDescent="0.3">
      <c r="A198" s="28"/>
      <c r="B198" s="50"/>
      <c r="C198" s="49"/>
      <c r="D198" s="30"/>
      <c r="E198" s="30"/>
      <c r="F198" s="9"/>
      <c r="G198" s="36"/>
      <c r="H198" s="12" t="s">
        <v>194</v>
      </c>
      <c r="I198" s="37"/>
      <c r="J198" s="37"/>
      <c r="K198" s="9"/>
      <c r="L198" s="31"/>
      <c r="M198" s="29"/>
      <c r="N198" s="29"/>
      <c r="O198" s="51"/>
    </row>
    <row r="199" spans="1:15" ht="66" x14ac:dyDescent="0.3">
      <c r="A199" s="28"/>
      <c r="B199" s="50"/>
      <c r="C199" s="49"/>
      <c r="D199" s="30"/>
      <c r="E199" s="30"/>
      <c r="F199" s="9"/>
      <c r="G199" s="36"/>
      <c r="H199" s="12" t="s">
        <v>284</v>
      </c>
      <c r="I199" s="37"/>
      <c r="J199" s="37"/>
      <c r="K199" s="9"/>
      <c r="L199" s="31"/>
      <c r="M199" s="29"/>
      <c r="N199" s="29"/>
      <c r="O199" s="51"/>
    </row>
    <row r="200" spans="1:15" ht="66" x14ac:dyDescent="0.3">
      <c r="A200" s="28">
        <v>68</v>
      </c>
      <c r="B200" s="50"/>
      <c r="C200" s="49" t="s">
        <v>82</v>
      </c>
      <c r="D200" s="30" t="s">
        <v>28</v>
      </c>
      <c r="E200" s="30" t="s">
        <v>6</v>
      </c>
      <c r="F200" s="9" t="str">
        <f>CONCATENATE(D200,E200)</f>
        <v>(2) IMPROBABLE(2) MENOR</v>
      </c>
      <c r="G200" s="31" t="str">
        <f>VLOOKUP(F200,'[4]Base de Datos'!$K$17:$L$41,2,0)</f>
        <v>BAJA</v>
      </c>
      <c r="H200" s="12" t="s">
        <v>285</v>
      </c>
      <c r="I200" s="37" t="s">
        <v>9</v>
      </c>
      <c r="J200" s="37" t="s">
        <v>6</v>
      </c>
      <c r="K200" s="9" t="str">
        <f>CONCATENATE(I200,J200)</f>
        <v>(1) RARO(2) MENOR</v>
      </c>
      <c r="L200" s="31" t="str">
        <f>VLOOKUP(K200,'[4]Base de Datos'!$K$17:$L$41,2,0)</f>
        <v>BAJA</v>
      </c>
      <c r="M200" s="29" t="s">
        <v>98</v>
      </c>
      <c r="N200" s="29" t="s">
        <v>269</v>
      </c>
      <c r="O200" s="51"/>
    </row>
    <row r="201" spans="1:15" ht="132" x14ac:dyDescent="0.3">
      <c r="A201" s="28"/>
      <c r="B201" s="50"/>
      <c r="C201" s="49"/>
      <c r="D201" s="30"/>
      <c r="E201" s="30"/>
      <c r="F201" s="9"/>
      <c r="G201" s="31"/>
      <c r="H201" s="12" t="s">
        <v>194</v>
      </c>
      <c r="I201" s="37"/>
      <c r="J201" s="37"/>
      <c r="K201" s="9"/>
      <c r="L201" s="31"/>
      <c r="M201" s="29"/>
      <c r="N201" s="29"/>
      <c r="O201" s="51"/>
    </row>
    <row r="202" spans="1:15" ht="66" x14ac:dyDescent="0.3">
      <c r="A202" s="28"/>
      <c r="B202" s="50"/>
      <c r="C202" s="49"/>
      <c r="D202" s="30"/>
      <c r="E202" s="30"/>
      <c r="F202" s="9"/>
      <c r="G202" s="31"/>
      <c r="H202" s="12" t="s">
        <v>284</v>
      </c>
      <c r="I202" s="37"/>
      <c r="J202" s="37"/>
      <c r="K202" s="9"/>
      <c r="L202" s="31"/>
      <c r="M202" s="29"/>
      <c r="N202" s="29"/>
      <c r="O202" s="51"/>
    </row>
    <row r="203" spans="1:15" ht="99" x14ac:dyDescent="0.3">
      <c r="A203" s="28">
        <v>69</v>
      </c>
      <c r="B203" s="50"/>
      <c r="C203" s="49" t="s">
        <v>83</v>
      </c>
      <c r="D203" s="30" t="s">
        <v>9</v>
      </c>
      <c r="E203" s="30" t="s">
        <v>6</v>
      </c>
      <c r="F203" s="9" t="str">
        <f>CONCATENATE(D203,E203)</f>
        <v>(1) RARO(2) MENOR</v>
      </c>
      <c r="G203" s="31" t="str">
        <f>VLOOKUP(F203,'[4]Base de Datos'!$K$17:$L$41,2,0)</f>
        <v>BAJA</v>
      </c>
      <c r="H203" s="12" t="s">
        <v>197</v>
      </c>
      <c r="I203" s="37" t="s">
        <v>9</v>
      </c>
      <c r="J203" s="37" t="s">
        <v>6</v>
      </c>
      <c r="K203" s="9" t="str">
        <f>CONCATENATE(I203,J203)</f>
        <v>(1) RARO(2) MENOR</v>
      </c>
      <c r="L203" s="31" t="str">
        <f>VLOOKUP(K203,'[4]Base de Datos'!$K$17:$L$41,2,0)</f>
        <v>BAJA</v>
      </c>
      <c r="M203" s="30" t="s">
        <v>98</v>
      </c>
      <c r="N203" s="29" t="s">
        <v>269</v>
      </c>
      <c r="O203" s="51"/>
    </row>
    <row r="204" spans="1:15" ht="148.5" x14ac:dyDescent="0.3">
      <c r="A204" s="28"/>
      <c r="B204" s="50"/>
      <c r="C204" s="49"/>
      <c r="D204" s="30"/>
      <c r="E204" s="30"/>
      <c r="F204" s="9"/>
      <c r="G204" s="31"/>
      <c r="H204" s="12" t="s">
        <v>198</v>
      </c>
      <c r="I204" s="37"/>
      <c r="J204" s="37"/>
      <c r="K204" s="9"/>
      <c r="L204" s="31"/>
      <c r="M204" s="30"/>
      <c r="N204" s="29"/>
      <c r="O204" s="51"/>
    </row>
    <row r="205" spans="1:15" ht="66" x14ac:dyDescent="0.3">
      <c r="A205" s="28"/>
      <c r="B205" s="50"/>
      <c r="C205" s="49"/>
      <c r="D205" s="30"/>
      <c r="E205" s="30"/>
      <c r="F205" s="9"/>
      <c r="G205" s="31"/>
      <c r="H205" s="12" t="s">
        <v>286</v>
      </c>
      <c r="I205" s="37"/>
      <c r="J205" s="37"/>
      <c r="K205" s="9"/>
      <c r="L205" s="31"/>
      <c r="M205" s="30"/>
      <c r="N205" s="29"/>
      <c r="O205" s="51"/>
    </row>
    <row r="206" spans="1:15" ht="99" x14ac:dyDescent="0.3">
      <c r="A206" s="28">
        <v>70</v>
      </c>
      <c r="B206" s="50"/>
      <c r="C206" s="49" t="s">
        <v>84</v>
      </c>
      <c r="D206" s="30" t="s">
        <v>9</v>
      </c>
      <c r="E206" s="30" t="s">
        <v>6</v>
      </c>
      <c r="F206" s="9" t="str">
        <f>CONCATENATE(D206,E206)</f>
        <v>(1) RARO(2) MENOR</v>
      </c>
      <c r="G206" s="31" t="str">
        <f>VLOOKUP(F206,'[4]Base de Datos'!$K$17:$L$41,2,0)</f>
        <v>BAJA</v>
      </c>
      <c r="H206" s="12" t="s">
        <v>197</v>
      </c>
      <c r="I206" s="37" t="s">
        <v>9</v>
      </c>
      <c r="J206" s="37" t="s">
        <v>6</v>
      </c>
      <c r="K206" s="9" t="str">
        <f>CONCATENATE(I206,J206)</f>
        <v>(1) RARO(2) MENOR</v>
      </c>
      <c r="L206" s="31" t="str">
        <f>VLOOKUP(K206,'[4]Base de Datos'!$K$17:$L$41,2,0)</f>
        <v>BAJA</v>
      </c>
      <c r="M206" s="29" t="s">
        <v>98</v>
      </c>
      <c r="N206" s="29" t="s">
        <v>199</v>
      </c>
      <c r="O206" s="51"/>
    </row>
    <row r="207" spans="1:15" ht="148.5" x14ac:dyDescent="0.3">
      <c r="A207" s="28"/>
      <c r="B207" s="50"/>
      <c r="C207" s="49"/>
      <c r="D207" s="30"/>
      <c r="E207" s="30"/>
      <c r="F207" s="9"/>
      <c r="G207" s="31"/>
      <c r="H207" s="12" t="s">
        <v>287</v>
      </c>
      <c r="I207" s="37"/>
      <c r="J207" s="37"/>
      <c r="K207" s="9"/>
      <c r="L207" s="31"/>
      <c r="M207" s="29"/>
      <c r="N207" s="29"/>
      <c r="O207" s="51"/>
    </row>
    <row r="208" spans="1:15" ht="66" x14ac:dyDescent="0.3">
      <c r="A208" s="28"/>
      <c r="B208" s="50"/>
      <c r="C208" s="49"/>
      <c r="D208" s="30"/>
      <c r="E208" s="30"/>
      <c r="F208" s="9"/>
      <c r="G208" s="31"/>
      <c r="H208" s="12" t="s">
        <v>286</v>
      </c>
      <c r="I208" s="37"/>
      <c r="J208" s="37"/>
      <c r="K208" s="9"/>
      <c r="L208" s="31"/>
      <c r="M208" s="29"/>
      <c r="N208" s="29"/>
      <c r="O208" s="51"/>
    </row>
    <row r="209" spans="1:15" ht="132" x14ac:dyDescent="0.3">
      <c r="A209" s="28">
        <v>71</v>
      </c>
      <c r="B209" s="50"/>
      <c r="C209" s="49" t="s">
        <v>200</v>
      </c>
      <c r="D209" s="30" t="s">
        <v>9</v>
      </c>
      <c r="E209" s="30" t="s">
        <v>6</v>
      </c>
      <c r="F209" s="9" t="str">
        <f>CONCATENATE(D209,E209)</f>
        <v>(1) RARO(2) MENOR</v>
      </c>
      <c r="G209" s="31" t="str">
        <f>VLOOKUP(F209,'[4]Base de Datos'!$K$17:$L$41,2,0)</f>
        <v>BAJA</v>
      </c>
      <c r="H209" s="12" t="s">
        <v>317</v>
      </c>
      <c r="I209" s="37" t="s">
        <v>9</v>
      </c>
      <c r="J209" s="37" t="s">
        <v>12</v>
      </c>
      <c r="K209" s="9" t="str">
        <f>CONCATENATE(I209,J209)</f>
        <v>(1) RARO(3) MODERADO</v>
      </c>
      <c r="L209" s="31" t="s">
        <v>54</v>
      </c>
      <c r="M209" s="30" t="s">
        <v>202</v>
      </c>
      <c r="N209" s="29" t="s">
        <v>199</v>
      </c>
      <c r="O209" s="51"/>
    </row>
    <row r="210" spans="1:15" ht="66" x14ac:dyDescent="0.3">
      <c r="A210" s="28"/>
      <c r="B210" s="50"/>
      <c r="C210" s="49"/>
      <c r="D210" s="30"/>
      <c r="E210" s="30"/>
      <c r="F210" s="9"/>
      <c r="G210" s="31"/>
      <c r="H210" s="12" t="s">
        <v>288</v>
      </c>
      <c r="I210" s="37"/>
      <c r="J210" s="37"/>
      <c r="K210" s="9"/>
      <c r="L210" s="31"/>
      <c r="M210" s="30"/>
      <c r="N210" s="29"/>
      <c r="O210" s="51"/>
    </row>
    <row r="211" spans="1:15" ht="66" x14ac:dyDescent="0.3">
      <c r="A211" s="28"/>
      <c r="B211" s="50"/>
      <c r="C211" s="49"/>
      <c r="D211" s="30"/>
      <c r="E211" s="30"/>
      <c r="F211" s="9"/>
      <c r="G211" s="31"/>
      <c r="H211" s="12" t="s">
        <v>201</v>
      </c>
      <c r="I211" s="37"/>
      <c r="J211" s="37"/>
      <c r="K211" s="9"/>
      <c r="L211" s="31"/>
      <c r="M211" s="30"/>
      <c r="N211" s="29"/>
      <c r="O211" s="51"/>
    </row>
    <row r="212" spans="1:15" ht="62.25" customHeight="1" x14ac:dyDescent="0.3">
      <c r="A212" s="28">
        <v>72</v>
      </c>
      <c r="B212" s="50" t="s">
        <v>263</v>
      </c>
      <c r="C212" s="49" t="s">
        <v>88</v>
      </c>
      <c r="D212" s="30" t="s">
        <v>8</v>
      </c>
      <c r="E212" s="30" t="s">
        <v>5</v>
      </c>
      <c r="F212" s="9" t="str">
        <f>CONCATENATE(D212,E212)</f>
        <v>(3) POSIBLE(4) MAYOR</v>
      </c>
      <c r="G212" s="31" t="str">
        <f>VLOOKUP(F212,'[6]Base de Datos'!$K$17:$L$41,2,0)</f>
        <v>EXTREMA</v>
      </c>
      <c r="H212" s="12" t="s">
        <v>289</v>
      </c>
      <c r="I212" s="14" t="s">
        <v>289</v>
      </c>
      <c r="J212" s="14" t="s">
        <v>289</v>
      </c>
      <c r="K212" s="9" t="s">
        <v>289</v>
      </c>
      <c r="L212" s="31" t="s">
        <v>54</v>
      </c>
      <c r="M212" s="30" t="s">
        <v>98</v>
      </c>
      <c r="N212" s="29" t="s">
        <v>290</v>
      </c>
      <c r="O212" s="51" t="s">
        <v>97</v>
      </c>
    </row>
    <row r="213" spans="1:15" ht="68.25" customHeight="1" x14ac:dyDescent="0.3">
      <c r="A213" s="28"/>
      <c r="B213" s="50"/>
      <c r="C213" s="49"/>
      <c r="D213" s="30"/>
      <c r="E213" s="30"/>
      <c r="F213" s="9"/>
      <c r="G213" s="31"/>
      <c r="H213" s="12" t="s">
        <v>265</v>
      </c>
      <c r="I213" s="14" t="s">
        <v>265</v>
      </c>
      <c r="J213" s="14" t="s">
        <v>265</v>
      </c>
      <c r="K213" s="9" t="s">
        <v>265</v>
      </c>
      <c r="L213" s="31"/>
      <c r="M213" s="30"/>
      <c r="N213" s="29"/>
      <c r="O213" s="51"/>
    </row>
    <row r="214" spans="1:15" ht="34.5" customHeight="1" x14ac:dyDescent="0.3">
      <c r="A214" s="28"/>
      <c r="B214" s="50"/>
      <c r="C214" s="49"/>
      <c r="D214" s="30"/>
      <c r="E214" s="30"/>
      <c r="F214" s="9"/>
      <c r="G214" s="31"/>
      <c r="H214" s="12" t="s">
        <v>10</v>
      </c>
      <c r="I214" s="14" t="s">
        <v>10</v>
      </c>
      <c r="J214" s="14" t="s">
        <v>10</v>
      </c>
      <c r="K214" s="9" t="s">
        <v>10</v>
      </c>
      <c r="L214" s="31"/>
      <c r="M214" s="30"/>
      <c r="N214" s="29"/>
      <c r="O214" s="51"/>
    </row>
    <row r="215" spans="1:15" ht="82.5" x14ac:dyDescent="0.3">
      <c r="A215" s="28">
        <v>73</v>
      </c>
      <c r="B215" s="50"/>
      <c r="C215" s="49" t="s">
        <v>266</v>
      </c>
      <c r="D215" s="30" t="s">
        <v>4</v>
      </c>
      <c r="E215" s="30" t="s">
        <v>5</v>
      </c>
      <c r="F215" s="9"/>
      <c r="G215" s="31" t="s">
        <v>15</v>
      </c>
      <c r="H215" s="12" t="s">
        <v>289</v>
      </c>
      <c r="I215" s="14"/>
      <c r="J215" s="14"/>
      <c r="K215" s="9"/>
      <c r="L215" s="31" t="s">
        <v>60</v>
      </c>
      <c r="M215" s="30" t="s">
        <v>98</v>
      </c>
      <c r="N215" s="29" t="s">
        <v>290</v>
      </c>
      <c r="O215" s="47" t="s">
        <v>108</v>
      </c>
    </row>
    <row r="216" spans="1:15" ht="49.5" x14ac:dyDescent="0.3">
      <c r="A216" s="28"/>
      <c r="B216" s="50"/>
      <c r="C216" s="49"/>
      <c r="D216" s="30"/>
      <c r="E216" s="30"/>
      <c r="F216" s="9"/>
      <c r="G216" s="31"/>
      <c r="H216" s="12" t="s">
        <v>265</v>
      </c>
      <c r="I216" s="14"/>
      <c r="J216" s="14"/>
      <c r="K216" s="9"/>
      <c r="L216" s="31"/>
      <c r="M216" s="30"/>
      <c r="N216" s="29"/>
      <c r="O216" s="48"/>
    </row>
    <row r="217" spans="1:15" x14ac:dyDescent="0.3">
      <c r="A217" s="28"/>
      <c r="B217" s="50"/>
      <c r="C217" s="49"/>
      <c r="D217" s="30"/>
      <c r="E217" s="30"/>
      <c r="F217" s="9"/>
      <c r="G217" s="31"/>
      <c r="H217" s="12" t="s">
        <v>10</v>
      </c>
      <c r="I217" s="14"/>
      <c r="J217" s="14"/>
      <c r="K217" s="9"/>
      <c r="L217" s="31"/>
      <c r="M217" s="30"/>
      <c r="N217" s="29"/>
      <c r="O217" s="48"/>
    </row>
    <row r="218" spans="1:15" ht="33.75" customHeight="1" x14ac:dyDescent="0.3">
      <c r="A218" s="22">
        <v>74</v>
      </c>
      <c r="B218" s="50"/>
      <c r="C218" s="93" t="s">
        <v>90</v>
      </c>
      <c r="D218" s="75" t="s">
        <v>8</v>
      </c>
      <c r="E218" s="75" t="s">
        <v>5</v>
      </c>
      <c r="F218" s="9"/>
      <c r="G218" s="72" t="s">
        <v>15</v>
      </c>
      <c r="H218" s="12" t="s">
        <v>289</v>
      </c>
      <c r="I218" s="14"/>
      <c r="J218" s="14"/>
      <c r="K218" s="9"/>
      <c r="L218" s="31" t="s">
        <v>54</v>
      </c>
      <c r="M218" s="75" t="s">
        <v>98</v>
      </c>
      <c r="N218" s="69" t="s">
        <v>290</v>
      </c>
      <c r="O218" s="48"/>
    </row>
    <row r="219" spans="1:15" ht="49.5" x14ac:dyDescent="0.3">
      <c r="A219" s="22">
        <v>75</v>
      </c>
      <c r="B219" s="50"/>
      <c r="C219" s="94"/>
      <c r="D219" s="76"/>
      <c r="E219" s="76"/>
      <c r="F219" s="9"/>
      <c r="G219" s="73"/>
      <c r="H219" s="12" t="s">
        <v>265</v>
      </c>
      <c r="I219" s="14"/>
      <c r="J219" s="14"/>
      <c r="K219" s="9"/>
      <c r="L219" s="31"/>
      <c r="M219" s="76"/>
      <c r="N219" s="70"/>
      <c r="O219" s="48"/>
    </row>
    <row r="220" spans="1:15" x14ac:dyDescent="0.3">
      <c r="A220" s="22">
        <v>76</v>
      </c>
      <c r="B220" s="50"/>
      <c r="C220" s="94"/>
      <c r="D220" s="76"/>
      <c r="E220" s="76"/>
      <c r="F220" s="9"/>
      <c r="G220" s="73"/>
      <c r="H220" s="12" t="s">
        <v>10</v>
      </c>
      <c r="I220" s="14"/>
      <c r="J220" s="14"/>
      <c r="K220" s="9"/>
      <c r="L220" s="31"/>
      <c r="M220" s="76"/>
      <c r="N220" s="70"/>
      <c r="O220" s="48"/>
    </row>
    <row r="221" spans="1:15" ht="82.5" x14ac:dyDescent="0.3">
      <c r="A221" s="33">
        <v>77</v>
      </c>
      <c r="B221" s="50"/>
      <c r="C221" s="49" t="s">
        <v>266</v>
      </c>
      <c r="D221" s="30" t="s">
        <v>4</v>
      </c>
      <c r="E221" s="30" t="s">
        <v>5</v>
      </c>
      <c r="F221" s="9"/>
      <c r="G221" s="31" t="s">
        <v>15</v>
      </c>
      <c r="H221" s="12" t="s">
        <v>289</v>
      </c>
      <c r="I221" s="14"/>
      <c r="J221" s="14"/>
      <c r="K221" s="9"/>
      <c r="L221" s="31" t="s">
        <v>54</v>
      </c>
      <c r="M221" s="30" t="s">
        <v>98</v>
      </c>
      <c r="N221" s="29" t="s">
        <v>290</v>
      </c>
      <c r="O221" s="51" t="s">
        <v>104</v>
      </c>
    </row>
    <row r="222" spans="1:15" ht="49.5" x14ac:dyDescent="0.3">
      <c r="A222" s="34"/>
      <c r="B222" s="50"/>
      <c r="C222" s="49"/>
      <c r="D222" s="30"/>
      <c r="E222" s="30"/>
      <c r="F222" s="9"/>
      <c r="G222" s="31"/>
      <c r="H222" s="12" t="s">
        <v>265</v>
      </c>
      <c r="I222" s="14"/>
      <c r="J222" s="14"/>
      <c r="K222" s="9"/>
      <c r="L222" s="31"/>
      <c r="M222" s="30"/>
      <c r="N222" s="29"/>
      <c r="O222" s="51"/>
    </row>
    <row r="223" spans="1:15" ht="49.5" x14ac:dyDescent="0.3">
      <c r="A223" s="35"/>
      <c r="B223" s="50"/>
      <c r="C223" s="49"/>
      <c r="D223" s="30"/>
      <c r="E223" s="30"/>
      <c r="F223" s="9"/>
      <c r="G223" s="31"/>
      <c r="H223" s="12" t="s">
        <v>333</v>
      </c>
      <c r="I223" s="14"/>
      <c r="J223" s="14"/>
      <c r="K223" s="9"/>
      <c r="L223" s="31"/>
      <c r="M223" s="30"/>
      <c r="N223" s="29"/>
      <c r="O223" s="51"/>
    </row>
    <row r="224" spans="1:15" ht="33" customHeight="1" x14ac:dyDescent="0.3">
      <c r="A224" s="28">
        <v>78</v>
      </c>
      <c r="B224" s="50"/>
      <c r="C224" s="49" t="s">
        <v>90</v>
      </c>
      <c r="D224" s="30" t="s">
        <v>4</v>
      </c>
      <c r="E224" s="30" t="s">
        <v>5</v>
      </c>
      <c r="F224" s="9"/>
      <c r="G224" s="31" t="s">
        <v>15</v>
      </c>
      <c r="H224" s="12" t="s">
        <v>334</v>
      </c>
      <c r="I224" s="14"/>
      <c r="J224" s="14"/>
      <c r="K224" s="9"/>
      <c r="L224" s="31" t="s">
        <v>54</v>
      </c>
      <c r="M224" s="53" t="s">
        <v>267</v>
      </c>
      <c r="N224" s="29" t="s">
        <v>290</v>
      </c>
      <c r="O224" s="51"/>
    </row>
    <row r="225" spans="1:15" ht="49.5" x14ac:dyDescent="0.3">
      <c r="A225" s="28"/>
      <c r="B225" s="50"/>
      <c r="C225" s="49"/>
      <c r="D225" s="30"/>
      <c r="E225" s="30"/>
      <c r="F225" s="9"/>
      <c r="G225" s="31"/>
      <c r="H225" s="12" t="s">
        <v>335</v>
      </c>
      <c r="I225" s="14"/>
      <c r="J225" s="14"/>
      <c r="K225" s="9"/>
      <c r="L225" s="31"/>
      <c r="M225" s="53"/>
      <c r="N225" s="29"/>
      <c r="O225" s="51"/>
    </row>
    <row r="226" spans="1:15" ht="82.5" x14ac:dyDescent="0.3">
      <c r="A226" s="28">
        <v>79</v>
      </c>
      <c r="B226" s="50"/>
      <c r="C226" s="49" t="s">
        <v>88</v>
      </c>
      <c r="D226" s="30" t="s">
        <v>8</v>
      </c>
      <c r="E226" s="30" t="s">
        <v>5</v>
      </c>
      <c r="F226" s="9"/>
      <c r="G226" s="31" t="s">
        <v>15</v>
      </c>
      <c r="H226" s="12" t="s">
        <v>289</v>
      </c>
      <c r="I226" s="14"/>
      <c r="J226" s="14"/>
      <c r="K226" s="9"/>
      <c r="L226" s="31" t="s">
        <v>54</v>
      </c>
      <c r="M226" s="30" t="s">
        <v>98</v>
      </c>
      <c r="N226" s="29" t="s">
        <v>290</v>
      </c>
      <c r="O226" s="51" t="s">
        <v>107</v>
      </c>
    </row>
    <row r="227" spans="1:15" ht="49.5" x14ac:dyDescent="0.3">
      <c r="A227" s="28"/>
      <c r="B227" s="50"/>
      <c r="C227" s="49"/>
      <c r="D227" s="30"/>
      <c r="E227" s="30"/>
      <c r="F227" s="9"/>
      <c r="G227" s="31"/>
      <c r="H227" s="12" t="s">
        <v>265</v>
      </c>
      <c r="I227" s="14"/>
      <c r="J227" s="14"/>
      <c r="K227" s="9"/>
      <c r="L227" s="31"/>
      <c r="M227" s="30"/>
      <c r="N227" s="29"/>
      <c r="O227" s="51"/>
    </row>
    <row r="228" spans="1:15" x14ac:dyDescent="0.3">
      <c r="A228" s="28"/>
      <c r="B228" s="50"/>
      <c r="C228" s="49"/>
      <c r="D228" s="30"/>
      <c r="E228" s="30"/>
      <c r="F228" s="9"/>
      <c r="G228" s="31"/>
      <c r="H228" s="12" t="s">
        <v>10</v>
      </c>
      <c r="I228" s="14"/>
      <c r="J228" s="14"/>
      <c r="K228" s="9"/>
      <c r="L228" s="31"/>
      <c r="M228" s="30"/>
      <c r="N228" s="29"/>
      <c r="O228" s="51"/>
    </row>
    <row r="229" spans="1:15" ht="82.5" x14ac:dyDescent="0.3">
      <c r="A229" s="28">
        <v>80</v>
      </c>
      <c r="B229" s="50"/>
      <c r="C229" s="49" t="s">
        <v>88</v>
      </c>
      <c r="D229" s="30" t="s">
        <v>8</v>
      </c>
      <c r="E229" s="30" t="s">
        <v>5</v>
      </c>
      <c r="F229" s="9" t="str">
        <f>CONCATENATE(D229,E229)</f>
        <v>(3) POSIBLE(4) MAYOR</v>
      </c>
      <c r="G229" s="31" t="str">
        <f>VLOOKUP(F229,'[6]Base de Datos'!$K$17:$L$41,2,0)</f>
        <v>EXTREMA</v>
      </c>
      <c r="H229" s="12" t="s">
        <v>289</v>
      </c>
      <c r="I229" s="37" t="s">
        <v>9</v>
      </c>
      <c r="J229" s="37" t="s">
        <v>6</v>
      </c>
      <c r="K229" s="9" t="str">
        <f>CONCATENATE(I229,J229)</f>
        <v>(1) RARO(2) MENOR</v>
      </c>
      <c r="L229" s="31" t="str">
        <f>VLOOKUP(K229,'[6]Base de Datos'!$K$17:$L$41,2,0)</f>
        <v>BAJA</v>
      </c>
      <c r="M229" s="29" t="s">
        <v>98</v>
      </c>
      <c r="N229" s="29" t="s">
        <v>290</v>
      </c>
      <c r="O229" s="51" t="s">
        <v>264</v>
      </c>
    </row>
    <row r="230" spans="1:15" ht="49.5" x14ac:dyDescent="0.3">
      <c r="A230" s="28"/>
      <c r="B230" s="50"/>
      <c r="C230" s="49"/>
      <c r="D230" s="30"/>
      <c r="E230" s="30"/>
      <c r="F230" s="9"/>
      <c r="G230" s="31"/>
      <c r="H230" s="12" t="s">
        <v>265</v>
      </c>
      <c r="I230" s="37"/>
      <c r="J230" s="37"/>
      <c r="K230" s="9"/>
      <c r="L230" s="31"/>
      <c r="M230" s="29"/>
      <c r="N230" s="29"/>
      <c r="O230" s="51"/>
    </row>
    <row r="231" spans="1:15" x14ac:dyDescent="0.3">
      <c r="A231" s="28"/>
      <c r="B231" s="50"/>
      <c r="C231" s="49"/>
      <c r="D231" s="30"/>
      <c r="E231" s="30"/>
      <c r="F231" s="9"/>
      <c r="G231" s="31"/>
      <c r="H231" s="12" t="s">
        <v>10</v>
      </c>
      <c r="I231" s="37"/>
      <c r="J231" s="37"/>
      <c r="K231" s="9"/>
      <c r="L231" s="31"/>
      <c r="M231" s="29"/>
      <c r="N231" s="29"/>
      <c r="O231" s="51"/>
    </row>
    <row r="232" spans="1:15" ht="82.5" x14ac:dyDescent="0.3">
      <c r="A232" s="28">
        <v>81</v>
      </c>
      <c r="B232" s="50"/>
      <c r="C232" s="49" t="s">
        <v>89</v>
      </c>
      <c r="D232" s="30" t="s">
        <v>8</v>
      </c>
      <c r="E232" s="30" t="s">
        <v>5</v>
      </c>
      <c r="F232" s="9" t="str">
        <f>CONCATENATE(D232,E232)</f>
        <v>(3) POSIBLE(4) MAYOR</v>
      </c>
      <c r="G232" s="31" t="str">
        <f>VLOOKUP(F232,'[7]Base de Datos'!$K$17:$L$41,2,0)</f>
        <v>EXTREMA</v>
      </c>
      <c r="H232" s="12" t="s">
        <v>289</v>
      </c>
      <c r="I232" s="37" t="s">
        <v>9</v>
      </c>
      <c r="J232" s="37" t="s">
        <v>6</v>
      </c>
      <c r="K232" s="9" t="str">
        <f>CONCATENATE(I232,J232)</f>
        <v>(1) RARO(2) MENOR</v>
      </c>
      <c r="L232" s="31" t="str">
        <f>VLOOKUP(K232,'[7]Base de Datos'!$K$17:$L$41,2,0)</f>
        <v>BAJA</v>
      </c>
      <c r="M232" s="29" t="s">
        <v>98</v>
      </c>
      <c r="N232" s="29" t="s">
        <v>290</v>
      </c>
      <c r="O232" s="58" t="s">
        <v>100</v>
      </c>
    </row>
    <row r="233" spans="1:15" ht="49.5" x14ac:dyDescent="0.3">
      <c r="A233" s="28"/>
      <c r="B233" s="50"/>
      <c r="C233" s="49"/>
      <c r="D233" s="30"/>
      <c r="E233" s="30"/>
      <c r="F233" s="9"/>
      <c r="G233" s="31"/>
      <c r="H233" s="12" t="s">
        <v>265</v>
      </c>
      <c r="I233" s="37"/>
      <c r="J233" s="37"/>
      <c r="K233" s="9"/>
      <c r="L233" s="31"/>
      <c r="M233" s="29"/>
      <c r="N233" s="29"/>
      <c r="O233" s="58"/>
    </row>
    <row r="234" spans="1:15" x14ac:dyDescent="0.3">
      <c r="A234" s="28"/>
      <c r="B234" s="50"/>
      <c r="C234" s="49"/>
      <c r="D234" s="30"/>
      <c r="E234" s="30"/>
      <c r="F234" s="9"/>
      <c r="G234" s="31"/>
      <c r="H234" s="12" t="s">
        <v>10</v>
      </c>
      <c r="I234" s="37"/>
      <c r="J234" s="37"/>
      <c r="K234" s="9"/>
      <c r="L234" s="31"/>
      <c r="M234" s="29"/>
      <c r="N234" s="29"/>
      <c r="O234" s="58"/>
    </row>
    <row r="235" spans="1:15" ht="82.5" x14ac:dyDescent="0.3">
      <c r="A235" s="28">
        <v>82</v>
      </c>
      <c r="B235" s="50"/>
      <c r="C235" s="49" t="s">
        <v>90</v>
      </c>
      <c r="D235" s="30" t="s">
        <v>8</v>
      </c>
      <c r="E235" s="30" t="s">
        <v>5</v>
      </c>
      <c r="F235" s="9" t="str">
        <f t="shared" ref="F235" si="7">CONCATENATE(D235,E235)</f>
        <v>(3) POSIBLE(4) MAYOR</v>
      </c>
      <c r="G235" s="31" t="str">
        <f>VLOOKUP(F235,'[7]Base de Datos'!$K$17:$L$41,2,0)</f>
        <v>EXTREMA</v>
      </c>
      <c r="H235" s="12" t="s">
        <v>289</v>
      </c>
      <c r="I235" s="37" t="s">
        <v>9</v>
      </c>
      <c r="J235" s="37" t="s">
        <v>6</v>
      </c>
      <c r="K235" s="9" t="str">
        <f t="shared" ref="K235" si="8">CONCATENATE(I235,J235)</f>
        <v>(1) RARO(2) MENOR</v>
      </c>
      <c r="L235" s="31" t="str">
        <f>VLOOKUP(K235,'[7]Base de Datos'!$K$17:$L$41,2,0)</f>
        <v>BAJA</v>
      </c>
      <c r="M235" s="29" t="s">
        <v>98</v>
      </c>
      <c r="N235" s="29" t="s">
        <v>290</v>
      </c>
      <c r="O235" s="58"/>
    </row>
    <row r="236" spans="1:15" ht="49.5" x14ac:dyDescent="0.3">
      <c r="A236" s="28"/>
      <c r="B236" s="50"/>
      <c r="C236" s="49"/>
      <c r="D236" s="30"/>
      <c r="E236" s="30"/>
      <c r="F236" s="9"/>
      <c r="G236" s="31"/>
      <c r="H236" s="12" t="s">
        <v>265</v>
      </c>
      <c r="I236" s="37"/>
      <c r="J236" s="37"/>
      <c r="K236" s="9"/>
      <c r="L236" s="31"/>
      <c r="M236" s="29"/>
      <c r="N236" s="29"/>
      <c r="O236" s="58"/>
    </row>
    <row r="237" spans="1:15" x14ac:dyDescent="0.3">
      <c r="A237" s="28"/>
      <c r="B237" s="50"/>
      <c r="C237" s="49"/>
      <c r="D237" s="30"/>
      <c r="E237" s="30"/>
      <c r="F237" s="9"/>
      <c r="G237" s="31"/>
      <c r="H237" s="12" t="s">
        <v>10</v>
      </c>
      <c r="I237" s="37"/>
      <c r="J237" s="37"/>
      <c r="K237" s="9"/>
      <c r="L237" s="31"/>
      <c r="M237" s="29"/>
      <c r="N237" s="29"/>
      <c r="O237" s="58"/>
    </row>
    <row r="238" spans="1:15" ht="181.5" customHeight="1" x14ac:dyDescent="0.3">
      <c r="A238" s="28">
        <v>83</v>
      </c>
      <c r="B238" s="63" t="s">
        <v>206</v>
      </c>
      <c r="C238" s="49" t="s">
        <v>244</v>
      </c>
      <c r="D238" s="30" t="s">
        <v>9</v>
      </c>
      <c r="E238" s="30" t="s">
        <v>12</v>
      </c>
      <c r="F238" s="9"/>
      <c r="G238" s="31" t="s">
        <v>60</v>
      </c>
      <c r="H238" s="12" t="s">
        <v>245</v>
      </c>
      <c r="I238" s="14"/>
      <c r="J238" s="14"/>
      <c r="K238" s="9"/>
      <c r="L238" s="31" t="s">
        <v>60</v>
      </c>
      <c r="M238" s="52" t="s">
        <v>98</v>
      </c>
      <c r="N238" s="52" t="s">
        <v>269</v>
      </c>
      <c r="O238" s="61" t="s">
        <v>97</v>
      </c>
    </row>
    <row r="239" spans="1:15" ht="165" x14ac:dyDescent="0.3">
      <c r="A239" s="28"/>
      <c r="B239" s="64"/>
      <c r="C239" s="49"/>
      <c r="D239" s="30"/>
      <c r="E239" s="30"/>
      <c r="F239" s="9"/>
      <c r="G239" s="31"/>
      <c r="H239" s="12" t="s">
        <v>246</v>
      </c>
      <c r="I239" s="14"/>
      <c r="J239" s="14"/>
      <c r="K239" s="9"/>
      <c r="L239" s="31"/>
      <c r="M239" s="52"/>
      <c r="N239" s="52"/>
      <c r="O239" s="61"/>
    </row>
    <row r="240" spans="1:15" ht="165" x14ac:dyDescent="0.3">
      <c r="A240" s="28"/>
      <c r="B240" s="64"/>
      <c r="C240" s="49"/>
      <c r="D240" s="30"/>
      <c r="E240" s="30"/>
      <c r="F240" s="9"/>
      <c r="G240" s="31"/>
      <c r="H240" s="12" t="s">
        <v>247</v>
      </c>
      <c r="I240" s="14"/>
      <c r="J240" s="14"/>
      <c r="K240" s="9"/>
      <c r="L240" s="31"/>
      <c r="M240" s="52"/>
      <c r="N240" s="52"/>
      <c r="O240" s="61"/>
    </row>
    <row r="241" spans="1:15" ht="214.5" customHeight="1" x14ac:dyDescent="0.3">
      <c r="A241" s="28">
        <v>84</v>
      </c>
      <c r="B241" s="64"/>
      <c r="C241" s="49" t="s">
        <v>248</v>
      </c>
      <c r="D241" s="30" t="s">
        <v>28</v>
      </c>
      <c r="E241" s="30" t="s">
        <v>12</v>
      </c>
      <c r="F241" s="9"/>
      <c r="G241" s="31" t="s">
        <v>60</v>
      </c>
      <c r="H241" s="12" t="s">
        <v>291</v>
      </c>
      <c r="I241" s="14"/>
      <c r="J241" s="14"/>
      <c r="K241" s="9"/>
      <c r="L241" s="31" t="s">
        <v>54</v>
      </c>
      <c r="M241" s="52" t="s">
        <v>98</v>
      </c>
      <c r="N241" s="52" t="s">
        <v>269</v>
      </c>
      <c r="O241" s="61"/>
    </row>
    <row r="242" spans="1:15" ht="99" x14ac:dyDescent="0.3">
      <c r="A242" s="28"/>
      <c r="B242" s="64"/>
      <c r="C242" s="49"/>
      <c r="D242" s="30"/>
      <c r="E242" s="30"/>
      <c r="F242" s="9"/>
      <c r="G242" s="31"/>
      <c r="H242" s="12" t="s">
        <v>249</v>
      </c>
      <c r="I242" s="14"/>
      <c r="J242" s="14"/>
      <c r="K242" s="9"/>
      <c r="L242" s="31"/>
      <c r="M242" s="52"/>
      <c r="N242" s="52"/>
      <c r="O242" s="61"/>
    </row>
    <row r="243" spans="1:15" ht="99" x14ac:dyDescent="0.3">
      <c r="A243" s="28"/>
      <c r="B243" s="64"/>
      <c r="C243" s="49"/>
      <c r="D243" s="30"/>
      <c r="E243" s="30"/>
      <c r="F243" s="9"/>
      <c r="G243" s="31"/>
      <c r="H243" s="12" t="s">
        <v>250</v>
      </c>
      <c r="I243" s="14"/>
      <c r="J243" s="14"/>
      <c r="K243" s="9"/>
      <c r="L243" s="31"/>
      <c r="M243" s="52"/>
      <c r="N243" s="52"/>
      <c r="O243" s="61"/>
    </row>
    <row r="244" spans="1:15" ht="181.5" x14ac:dyDescent="0.3">
      <c r="A244" s="28"/>
      <c r="B244" s="64"/>
      <c r="C244" s="49"/>
      <c r="D244" s="30"/>
      <c r="E244" s="30"/>
      <c r="F244" s="9"/>
      <c r="G244" s="31"/>
      <c r="H244" s="12" t="s">
        <v>292</v>
      </c>
      <c r="I244" s="14"/>
      <c r="J244" s="14"/>
      <c r="K244" s="9"/>
      <c r="L244" s="31"/>
      <c r="M244" s="52"/>
      <c r="N244" s="52"/>
      <c r="O244" s="61"/>
    </row>
    <row r="245" spans="1:15" ht="133.5" customHeight="1" x14ac:dyDescent="0.3">
      <c r="A245" s="28">
        <v>85</v>
      </c>
      <c r="B245" s="64"/>
      <c r="C245" s="49" t="s">
        <v>251</v>
      </c>
      <c r="D245" s="30" t="s">
        <v>8</v>
      </c>
      <c r="E245" s="30" t="s">
        <v>5</v>
      </c>
      <c r="F245" s="9"/>
      <c r="G245" s="31" t="s">
        <v>15</v>
      </c>
      <c r="H245" s="12" t="s">
        <v>252</v>
      </c>
      <c r="I245" s="14"/>
      <c r="J245" s="14"/>
      <c r="K245" s="9"/>
      <c r="L245" s="31" t="s">
        <v>54</v>
      </c>
      <c r="M245" s="30" t="s">
        <v>98</v>
      </c>
      <c r="N245" s="29" t="s">
        <v>269</v>
      </c>
      <c r="O245" s="61"/>
    </row>
    <row r="246" spans="1:15" ht="66" x14ac:dyDescent="0.3">
      <c r="A246" s="28"/>
      <c r="B246" s="64"/>
      <c r="C246" s="49"/>
      <c r="D246" s="30"/>
      <c r="E246" s="30"/>
      <c r="F246" s="9"/>
      <c r="G246" s="31"/>
      <c r="H246" s="12" t="s">
        <v>253</v>
      </c>
      <c r="I246" s="14"/>
      <c r="J246" s="14"/>
      <c r="K246" s="9"/>
      <c r="L246" s="31"/>
      <c r="M246" s="30"/>
      <c r="N246" s="29"/>
      <c r="O246" s="61"/>
    </row>
    <row r="247" spans="1:15" ht="153" customHeight="1" x14ac:dyDescent="0.3">
      <c r="A247" s="28">
        <v>86</v>
      </c>
      <c r="B247" s="64"/>
      <c r="C247" s="49" t="s">
        <v>293</v>
      </c>
      <c r="D247" s="30" t="s">
        <v>24</v>
      </c>
      <c r="E247" s="30" t="s">
        <v>5</v>
      </c>
      <c r="F247" s="9"/>
      <c r="G247" s="31" t="s">
        <v>15</v>
      </c>
      <c r="H247" s="12" t="s">
        <v>254</v>
      </c>
      <c r="I247" s="14"/>
      <c r="J247" s="14"/>
      <c r="K247" s="9"/>
      <c r="L247" s="31" t="s">
        <v>54</v>
      </c>
      <c r="M247" s="30" t="s">
        <v>98</v>
      </c>
      <c r="N247" s="29" t="s">
        <v>269</v>
      </c>
      <c r="O247" s="61"/>
    </row>
    <row r="248" spans="1:15" ht="165" x14ac:dyDescent="0.3">
      <c r="A248" s="28"/>
      <c r="B248" s="64"/>
      <c r="C248" s="49"/>
      <c r="D248" s="30"/>
      <c r="E248" s="30"/>
      <c r="F248" s="9"/>
      <c r="G248" s="31"/>
      <c r="H248" s="12" t="s">
        <v>255</v>
      </c>
      <c r="I248" s="14"/>
      <c r="J248" s="14"/>
      <c r="K248" s="9"/>
      <c r="L248" s="31"/>
      <c r="M248" s="30"/>
      <c r="N248" s="29"/>
      <c r="O248" s="61"/>
    </row>
    <row r="249" spans="1:15" ht="181.5" x14ac:dyDescent="0.3">
      <c r="A249" s="28"/>
      <c r="B249" s="64"/>
      <c r="C249" s="49"/>
      <c r="D249" s="30"/>
      <c r="E249" s="30"/>
      <c r="F249" s="9"/>
      <c r="G249" s="31"/>
      <c r="H249" s="12" t="s">
        <v>294</v>
      </c>
      <c r="I249" s="14"/>
      <c r="J249" s="14"/>
      <c r="K249" s="9"/>
      <c r="L249" s="31"/>
      <c r="M249" s="30"/>
      <c r="N249" s="29"/>
      <c r="O249" s="61"/>
    </row>
    <row r="250" spans="1:15" ht="41.25" customHeight="1" x14ac:dyDescent="0.3">
      <c r="A250" s="28">
        <v>87</v>
      </c>
      <c r="B250" s="64"/>
      <c r="C250" s="49" t="s">
        <v>227</v>
      </c>
      <c r="D250" s="30" t="s">
        <v>24</v>
      </c>
      <c r="E250" s="30" t="s">
        <v>12</v>
      </c>
      <c r="F250" s="9" t="str">
        <f>CONCATENATE(D250,E250)</f>
        <v>(4) PROBABLE(3) MODERADO</v>
      </c>
      <c r="G250" s="31" t="s">
        <v>36</v>
      </c>
      <c r="H250" s="12" t="s">
        <v>228</v>
      </c>
      <c r="I250" s="37" t="s">
        <v>9</v>
      </c>
      <c r="J250" s="37" t="s">
        <v>12</v>
      </c>
      <c r="K250" s="9" t="str">
        <f>CONCATENATE(I250,J250)</f>
        <v>(1) RARO(3) MODERADO</v>
      </c>
      <c r="L250" s="31" t="s">
        <v>60</v>
      </c>
      <c r="M250" s="29" t="s">
        <v>98</v>
      </c>
      <c r="N250" s="29" t="s">
        <v>269</v>
      </c>
      <c r="O250" s="51" t="s">
        <v>108</v>
      </c>
    </row>
    <row r="251" spans="1:15" ht="41.25" customHeight="1" x14ac:dyDescent="0.3">
      <c r="A251" s="28"/>
      <c r="B251" s="64"/>
      <c r="C251" s="49"/>
      <c r="D251" s="30"/>
      <c r="E251" s="30"/>
      <c r="F251" s="9"/>
      <c r="G251" s="31"/>
      <c r="H251" s="12" t="s">
        <v>229</v>
      </c>
      <c r="I251" s="37"/>
      <c r="J251" s="37"/>
      <c r="K251" s="9"/>
      <c r="L251" s="31"/>
      <c r="M251" s="29"/>
      <c r="N251" s="29"/>
      <c r="O251" s="51"/>
    </row>
    <row r="252" spans="1:15" ht="49.5" x14ac:dyDescent="0.3">
      <c r="A252" s="28">
        <v>88</v>
      </c>
      <c r="B252" s="64"/>
      <c r="C252" s="49" t="s">
        <v>230</v>
      </c>
      <c r="D252" s="30" t="s">
        <v>9</v>
      </c>
      <c r="E252" s="30" t="s">
        <v>5</v>
      </c>
      <c r="F252" s="9" t="str">
        <f t="shared" ref="F252" si="9">CONCATENATE(D252,E252)</f>
        <v>(1) RARO(4) MAYOR</v>
      </c>
      <c r="G252" s="31" t="s">
        <v>36</v>
      </c>
      <c r="H252" s="12" t="s">
        <v>231</v>
      </c>
      <c r="I252" s="37" t="s">
        <v>28</v>
      </c>
      <c r="J252" s="37" t="s">
        <v>6</v>
      </c>
      <c r="K252" s="9" t="str">
        <f t="shared" ref="K252" si="10">CONCATENATE(I252,J252)</f>
        <v>(2) IMPROBABLE(2) MENOR</v>
      </c>
      <c r="L252" s="31" t="s">
        <v>54</v>
      </c>
      <c r="M252" s="29" t="s">
        <v>98</v>
      </c>
      <c r="N252" s="29" t="s">
        <v>269</v>
      </c>
      <c r="O252" s="51"/>
    </row>
    <row r="253" spans="1:15" ht="33" x14ac:dyDescent="0.3">
      <c r="A253" s="28"/>
      <c r="B253" s="64"/>
      <c r="C253" s="49"/>
      <c r="D253" s="30"/>
      <c r="E253" s="30"/>
      <c r="F253" s="9"/>
      <c r="G253" s="31"/>
      <c r="H253" s="12" t="s">
        <v>232</v>
      </c>
      <c r="I253" s="37"/>
      <c r="J253" s="37"/>
      <c r="K253" s="9"/>
      <c r="L253" s="31"/>
      <c r="M253" s="29"/>
      <c r="N253" s="29"/>
      <c r="O253" s="51"/>
    </row>
    <row r="254" spans="1:15" ht="33" x14ac:dyDescent="0.3">
      <c r="A254" s="28"/>
      <c r="B254" s="64"/>
      <c r="C254" s="49"/>
      <c r="D254" s="30"/>
      <c r="E254" s="30"/>
      <c r="F254" s="9"/>
      <c r="G254" s="31"/>
      <c r="H254" s="12" t="s">
        <v>233</v>
      </c>
      <c r="I254" s="37"/>
      <c r="J254" s="37"/>
      <c r="K254" s="9"/>
      <c r="L254" s="31"/>
      <c r="M254" s="29"/>
      <c r="N254" s="29"/>
      <c r="O254" s="51"/>
    </row>
    <row r="255" spans="1:15" ht="214.5" x14ac:dyDescent="0.3">
      <c r="A255" s="28">
        <v>89</v>
      </c>
      <c r="B255" s="64"/>
      <c r="C255" s="49" t="s">
        <v>234</v>
      </c>
      <c r="D255" s="30" t="s">
        <v>9</v>
      </c>
      <c r="E255" s="30" t="s">
        <v>5</v>
      </c>
      <c r="F255" s="9" t="str">
        <f t="shared" ref="F255" si="11">CONCATENATE(D255,E255)</f>
        <v>(1) RARO(4) MAYOR</v>
      </c>
      <c r="G255" s="31" t="s">
        <v>36</v>
      </c>
      <c r="H255" s="12" t="s">
        <v>235</v>
      </c>
      <c r="I255" s="14"/>
      <c r="J255" s="14"/>
      <c r="K255" s="9"/>
      <c r="L255" s="31" t="s">
        <v>54</v>
      </c>
      <c r="M255" s="30" t="s">
        <v>98</v>
      </c>
      <c r="N255" s="29" t="s">
        <v>239</v>
      </c>
      <c r="O255" s="51" t="s">
        <v>107</v>
      </c>
    </row>
    <row r="256" spans="1:15" ht="165" x14ac:dyDescent="0.3">
      <c r="A256" s="28"/>
      <c r="B256" s="64"/>
      <c r="C256" s="49"/>
      <c r="D256" s="30"/>
      <c r="E256" s="30"/>
      <c r="F256" s="9"/>
      <c r="G256" s="31"/>
      <c r="H256" s="12" t="s">
        <v>236</v>
      </c>
      <c r="I256" s="14"/>
      <c r="J256" s="14"/>
      <c r="K256" s="9"/>
      <c r="L256" s="31"/>
      <c r="M256" s="30"/>
      <c r="N256" s="29"/>
      <c r="O256" s="51"/>
    </row>
    <row r="257" spans="1:15" ht="115.5" x14ac:dyDescent="0.3">
      <c r="A257" s="28"/>
      <c r="B257" s="64"/>
      <c r="C257" s="49"/>
      <c r="D257" s="30"/>
      <c r="E257" s="30"/>
      <c r="F257" s="9"/>
      <c r="G257" s="31"/>
      <c r="H257" s="12" t="s">
        <v>237</v>
      </c>
      <c r="I257" s="14"/>
      <c r="J257" s="14"/>
      <c r="K257" s="9"/>
      <c r="L257" s="31"/>
      <c r="M257" s="30"/>
      <c r="N257" s="29"/>
      <c r="O257" s="51"/>
    </row>
    <row r="258" spans="1:15" ht="181.5" x14ac:dyDescent="0.3">
      <c r="A258" s="28"/>
      <c r="B258" s="64"/>
      <c r="C258" s="49"/>
      <c r="D258" s="30"/>
      <c r="E258" s="30"/>
      <c r="F258" s="9"/>
      <c r="G258" s="31"/>
      <c r="H258" s="12" t="s">
        <v>238</v>
      </c>
      <c r="I258" s="14"/>
      <c r="J258" s="14"/>
      <c r="K258" s="9"/>
      <c r="L258" s="31"/>
      <c r="M258" s="30"/>
      <c r="N258" s="29"/>
      <c r="O258" s="51"/>
    </row>
    <row r="259" spans="1:15" ht="132" x14ac:dyDescent="0.3">
      <c r="A259" s="28">
        <v>90</v>
      </c>
      <c r="B259" s="64"/>
      <c r="C259" s="49" t="s">
        <v>240</v>
      </c>
      <c r="D259" s="30" t="s">
        <v>8</v>
      </c>
      <c r="E259" s="101" t="s">
        <v>5</v>
      </c>
      <c r="F259" s="9"/>
      <c r="G259" s="101" t="s">
        <v>15</v>
      </c>
      <c r="H259" s="12" t="s">
        <v>241</v>
      </c>
      <c r="I259" s="14"/>
      <c r="J259" s="14"/>
      <c r="K259" s="9"/>
      <c r="L259" s="31" t="s">
        <v>54</v>
      </c>
      <c r="M259" s="30" t="s">
        <v>98</v>
      </c>
      <c r="N259" s="29" t="s">
        <v>269</v>
      </c>
      <c r="O259" s="51"/>
    </row>
    <row r="260" spans="1:15" ht="165" x14ac:dyDescent="0.3">
      <c r="A260" s="28"/>
      <c r="B260" s="64"/>
      <c r="C260" s="49"/>
      <c r="D260" s="30"/>
      <c r="E260" s="101"/>
      <c r="F260" s="9"/>
      <c r="G260" s="101"/>
      <c r="H260" s="12" t="s">
        <v>242</v>
      </c>
      <c r="I260" s="14"/>
      <c r="J260" s="14"/>
      <c r="K260" s="9"/>
      <c r="L260" s="31"/>
      <c r="M260" s="30"/>
      <c r="N260" s="29"/>
      <c r="O260" s="51"/>
    </row>
    <row r="261" spans="1:15" ht="132" x14ac:dyDescent="0.3">
      <c r="A261" s="28"/>
      <c r="B261" s="64"/>
      <c r="C261" s="49"/>
      <c r="D261" s="30"/>
      <c r="E261" s="101"/>
      <c r="F261" s="9"/>
      <c r="G261" s="101"/>
      <c r="H261" s="12" t="s">
        <v>243</v>
      </c>
      <c r="I261" s="14"/>
      <c r="J261" s="14"/>
      <c r="K261" s="9"/>
      <c r="L261" s="31"/>
      <c r="M261" s="30"/>
      <c r="N261" s="29"/>
      <c r="O261" s="51"/>
    </row>
    <row r="262" spans="1:15" ht="97.5" customHeight="1" x14ac:dyDescent="0.3">
      <c r="A262" s="22">
        <v>91</v>
      </c>
      <c r="B262" s="64"/>
      <c r="C262" s="95" t="s">
        <v>218</v>
      </c>
      <c r="D262" s="75" t="s">
        <v>24</v>
      </c>
      <c r="E262" s="75" t="s">
        <v>12</v>
      </c>
      <c r="F262" s="9"/>
      <c r="G262" s="72" t="str">
        <f>VLOOKUP(F264,'[8]Base de Datos'!$K$17:$L$41,2,0)</f>
        <v>ALTA</v>
      </c>
      <c r="H262" s="12" t="s">
        <v>336</v>
      </c>
      <c r="I262" s="14"/>
      <c r="J262" s="14"/>
      <c r="K262" s="9"/>
      <c r="L262" s="72" t="s">
        <v>60</v>
      </c>
      <c r="M262" s="98" t="s">
        <v>98</v>
      </c>
      <c r="N262" s="98" t="s">
        <v>269</v>
      </c>
      <c r="O262" s="47" t="s">
        <v>104</v>
      </c>
    </row>
    <row r="263" spans="1:15" ht="99" x14ac:dyDescent="0.3">
      <c r="A263" s="22">
        <v>92</v>
      </c>
      <c r="B263" s="64"/>
      <c r="C263" s="96"/>
      <c r="D263" s="76"/>
      <c r="E263" s="76"/>
      <c r="F263" s="9"/>
      <c r="G263" s="73"/>
      <c r="H263" s="12" t="s">
        <v>337</v>
      </c>
      <c r="I263" s="14"/>
      <c r="J263" s="14"/>
      <c r="K263" s="9"/>
      <c r="L263" s="73"/>
      <c r="M263" s="99"/>
      <c r="N263" s="99"/>
      <c r="O263" s="48"/>
    </row>
    <row r="264" spans="1:15" ht="142.5" customHeight="1" x14ac:dyDescent="0.3">
      <c r="A264" s="22">
        <v>93</v>
      </c>
      <c r="B264" s="64"/>
      <c r="C264" s="97"/>
      <c r="D264" s="77"/>
      <c r="E264" s="77"/>
      <c r="F264" s="9" t="str">
        <f>CONCATENATE(D262,E262)</f>
        <v>(4) PROBABLE(3) MODERADO</v>
      </c>
      <c r="G264" s="74"/>
      <c r="H264" s="5" t="s">
        <v>338</v>
      </c>
      <c r="I264" s="14" t="s">
        <v>9</v>
      </c>
      <c r="J264" s="14" t="s">
        <v>6</v>
      </c>
      <c r="K264" s="9" t="str">
        <f>CONCATENATE(I264,J264)</f>
        <v>(1) RARO(2) MENOR</v>
      </c>
      <c r="L264" s="74"/>
      <c r="M264" s="100"/>
      <c r="N264" s="100"/>
      <c r="O264" s="48"/>
    </row>
    <row r="265" spans="1:15" ht="99" x14ac:dyDescent="0.3">
      <c r="A265" s="22">
        <v>94</v>
      </c>
      <c r="B265" s="64"/>
      <c r="C265" s="95" t="s">
        <v>219</v>
      </c>
      <c r="D265" s="75" t="s">
        <v>8</v>
      </c>
      <c r="E265" s="75" t="s">
        <v>12</v>
      </c>
      <c r="F265" s="9" t="str">
        <f t="shared" ref="F265" si="12">CONCATENATE(D265,E265)</f>
        <v>(3) POSIBLE(3) MODERADO</v>
      </c>
      <c r="G265" s="72" t="str">
        <f>VLOOKUP(F265,'[8]Base de Datos'!$K$17:$L$41,2,0)</f>
        <v>ALTA</v>
      </c>
      <c r="H265" s="5" t="s">
        <v>295</v>
      </c>
      <c r="I265" s="14" t="s">
        <v>24</v>
      </c>
      <c r="J265" s="14" t="s">
        <v>6</v>
      </c>
      <c r="K265" s="9" t="str">
        <f t="shared" ref="K265" si="13">CONCATENATE(I265,J265)</f>
        <v>(4) PROBABLE(2) MENOR</v>
      </c>
      <c r="L265" s="72" t="s">
        <v>54</v>
      </c>
      <c r="M265" s="98" t="s">
        <v>98</v>
      </c>
      <c r="N265" s="98" t="s">
        <v>269</v>
      </c>
      <c r="O265" s="48"/>
    </row>
    <row r="266" spans="1:15" ht="82.5" x14ac:dyDescent="0.3">
      <c r="A266" s="22">
        <v>95</v>
      </c>
      <c r="B266" s="64"/>
      <c r="C266" s="96"/>
      <c r="D266" s="76"/>
      <c r="E266" s="76"/>
      <c r="F266" s="9"/>
      <c r="G266" s="73"/>
      <c r="H266" s="5" t="s">
        <v>392</v>
      </c>
      <c r="I266" s="14"/>
      <c r="J266" s="14"/>
      <c r="K266" s="9"/>
      <c r="L266" s="73"/>
      <c r="M266" s="99"/>
      <c r="N266" s="99"/>
      <c r="O266" s="48"/>
    </row>
    <row r="267" spans="1:15" ht="82.5" x14ac:dyDescent="0.3">
      <c r="A267" s="22">
        <v>96</v>
      </c>
      <c r="B267" s="64"/>
      <c r="C267" s="97"/>
      <c r="D267" s="77"/>
      <c r="E267" s="77"/>
      <c r="F267" s="9"/>
      <c r="G267" s="74"/>
      <c r="H267" s="5" t="s">
        <v>394</v>
      </c>
      <c r="I267" s="14"/>
      <c r="J267" s="14"/>
      <c r="K267" s="9"/>
      <c r="L267" s="74"/>
      <c r="M267" s="99"/>
      <c r="N267" s="99"/>
      <c r="O267" s="48"/>
    </row>
    <row r="268" spans="1:15" ht="91.5" customHeight="1" x14ac:dyDescent="0.3">
      <c r="A268" s="22">
        <v>97</v>
      </c>
      <c r="B268" s="64"/>
      <c r="C268" s="95" t="s">
        <v>220</v>
      </c>
      <c r="D268" s="75" t="s">
        <v>4</v>
      </c>
      <c r="E268" s="75" t="s">
        <v>5</v>
      </c>
      <c r="F268" s="9"/>
      <c r="G268" s="72" t="s">
        <v>15</v>
      </c>
      <c r="H268" s="5" t="s">
        <v>221</v>
      </c>
      <c r="I268" s="14"/>
      <c r="J268" s="14"/>
      <c r="K268" s="9"/>
      <c r="L268" s="72" t="s">
        <v>54</v>
      </c>
      <c r="M268" s="53" t="s">
        <v>98</v>
      </c>
      <c r="N268" s="53" t="s">
        <v>269</v>
      </c>
      <c r="O268" s="48"/>
    </row>
    <row r="269" spans="1:15" ht="66" x14ac:dyDescent="0.3">
      <c r="A269" s="22">
        <v>98</v>
      </c>
      <c r="B269" s="64"/>
      <c r="C269" s="96"/>
      <c r="D269" s="76"/>
      <c r="E269" s="76"/>
      <c r="F269" s="9"/>
      <c r="G269" s="73"/>
      <c r="H269" s="5" t="s">
        <v>225</v>
      </c>
      <c r="I269" s="14"/>
      <c r="J269" s="14"/>
      <c r="K269" s="9"/>
      <c r="L269" s="73"/>
      <c r="M269" s="53"/>
      <c r="N269" s="53"/>
      <c r="O269" s="48"/>
    </row>
    <row r="270" spans="1:15" ht="126" customHeight="1" x14ac:dyDescent="0.3">
      <c r="A270" s="22">
        <v>99</v>
      </c>
      <c r="B270" s="64"/>
      <c r="C270" s="97"/>
      <c r="D270" s="77"/>
      <c r="E270" s="77"/>
      <c r="F270" s="9"/>
      <c r="G270" s="74"/>
      <c r="H270" s="10" t="s">
        <v>339</v>
      </c>
      <c r="I270" s="14"/>
      <c r="J270" s="14"/>
      <c r="K270" s="9"/>
      <c r="L270" s="74"/>
      <c r="M270" s="53"/>
      <c r="N270" s="53"/>
      <c r="O270" s="48"/>
    </row>
    <row r="271" spans="1:15" ht="138" customHeight="1" x14ac:dyDescent="0.3">
      <c r="A271" s="22">
        <v>100</v>
      </c>
      <c r="B271" s="64"/>
      <c r="C271" s="25" t="s">
        <v>222</v>
      </c>
      <c r="D271" s="11" t="s">
        <v>24</v>
      </c>
      <c r="E271" s="11" t="s">
        <v>6</v>
      </c>
      <c r="F271" s="9"/>
      <c r="G271" s="15" t="s">
        <v>36</v>
      </c>
      <c r="H271" s="10" t="s">
        <v>296</v>
      </c>
      <c r="I271" s="14"/>
      <c r="J271" s="14"/>
      <c r="K271" s="9"/>
      <c r="L271" s="15" t="s">
        <v>60</v>
      </c>
      <c r="M271" s="16" t="s">
        <v>98</v>
      </c>
      <c r="N271" s="16" t="s">
        <v>269</v>
      </c>
      <c r="O271" s="48"/>
    </row>
    <row r="272" spans="1:15" ht="115.5" customHeight="1" x14ac:dyDescent="0.3">
      <c r="A272" s="28">
        <v>101</v>
      </c>
      <c r="B272" s="64"/>
      <c r="C272" s="49" t="s">
        <v>223</v>
      </c>
      <c r="D272" s="30" t="s">
        <v>24</v>
      </c>
      <c r="E272" s="30" t="s">
        <v>12</v>
      </c>
      <c r="F272" s="9"/>
      <c r="G272" s="31" t="s">
        <v>36</v>
      </c>
      <c r="H272" s="10" t="s">
        <v>224</v>
      </c>
      <c r="I272" s="14"/>
      <c r="J272" s="14"/>
      <c r="K272" s="9"/>
      <c r="L272" s="31" t="s">
        <v>54</v>
      </c>
      <c r="M272" s="60" t="s">
        <v>98</v>
      </c>
      <c r="N272" s="60" t="s">
        <v>269</v>
      </c>
      <c r="O272" s="48"/>
    </row>
    <row r="273" spans="1:15" ht="94.5" customHeight="1" x14ac:dyDescent="0.3">
      <c r="A273" s="28"/>
      <c r="B273" s="64"/>
      <c r="C273" s="49"/>
      <c r="D273" s="30"/>
      <c r="E273" s="30"/>
      <c r="F273" s="9"/>
      <c r="G273" s="31"/>
      <c r="H273" s="10" t="s">
        <v>225</v>
      </c>
      <c r="I273" s="14"/>
      <c r="J273" s="14"/>
      <c r="K273" s="9"/>
      <c r="L273" s="31"/>
      <c r="M273" s="60"/>
      <c r="N273" s="60"/>
      <c r="O273" s="48"/>
    </row>
    <row r="274" spans="1:15" ht="81.75" customHeight="1" x14ac:dyDescent="0.3">
      <c r="A274" s="28"/>
      <c r="B274" s="64"/>
      <c r="C274" s="49"/>
      <c r="D274" s="30"/>
      <c r="E274" s="30"/>
      <c r="F274" s="9"/>
      <c r="G274" s="31"/>
      <c r="H274" s="10" t="s">
        <v>226</v>
      </c>
      <c r="I274" s="14"/>
      <c r="J274" s="14"/>
      <c r="K274" s="9"/>
      <c r="L274" s="31"/>
      <c r="M274" s="60"/>
      <c r="N274" s="60"/>
      <c r="O274" s="48"/>
    </row>
    <row r="275" spans="1:15" ht="82.5" x14ac:dyDescent="0.3">
      <c r="A275" s="28">
        <v>102</v>
      </c>
      <c r="B275" s="64"/>
      <c r="C275" s="49" t="s">
        <v>207</v>
      </c>
      <c r="D275" s="30" t="s">
        <v>8</v>
      </c>
      <c r="E275" s="30" t="s">
        <v>12</v>
      </c>
      <c r="F275" s="9"/>
      <c r="G275" s="31" t="s">
        <v>36</v>
      </c>
      <c r="H275" s="5" t="s">
        <v>208</v>
      </c>
      <c r="I275" s="14"/>
      <c r="J275" s="14"/>
      <c r="K275" s="9"/>
      <c r="L275" s="31" t="s">
        <v>60</v>
      </c>
      <c r="M275" s="60" t="s">
        <v>98</v>
      </c>
      <c r="N275" s="60" t="s">
        <v>269</v>
      </c>
      <c r="O275" s="51" t="s">
        <v>114</v>
      </c>
    </row>
    <row r="276" spans="1:15" ht="66" x14ac:dyDescent="0.3">
      <c r="A276" s="28"/>
      <c r="B276" s="64"/>
      <c r="C276" s="49"/>
      <c r="D276" s="30"/>
      <c r="E276" s="30"/>
      <c r="F276" s="9"/>
      <c r="G276" s="31"/>
      <c r="H276" s="5" t="s">
        <v>297</v>
      </c>
      <c r="I276" s="14"/>
      <c r="J276" s="14"/>
      <c r="K276" s="9"/>
      <c r="L276" s="31"/>
      <c r="M276" s="60"/>
      <c r="N276" s="60"/>
      <c r="O276" s="51"/>
    </row>
    <row r="277" spans="1:15" ht="42.75" customHeight="1" x14ac:dyDescent="0.3">
      <c r="A277" s="28">
        <v>103</v>
      </c>
      <c r="B277" s="64"/>
      <c r="C277" s="49" t="s">
        <v>209</v>
      </c>
      <c r="D277" s="30" t="s">
        <v>8</v>
      </c>
      <c r="E277" s="30" t="s">
        <v>12</v>
      </c>
      <c r="F277" s="9"/>
      <c r="G277" s="31" t="s">
        <v>36</v>
      </c>
      <c r="H277" s="5" t="s">
        <v>212</v>
      </c>
      <c r="I277" s="14"/>
      <c r="J277" s="14"/>
      <c r="K277" s="9"/>
      <c r="L277" s="31" t="s">
        <v>60</v>
      </c>
      <c r="M277" s="53" t="s">
        <v>98</v>
      </c>
      <c r="N277" s="60" t="s">
        <v>290</v>
      </c>
      <c r="O277" s="51"/>
    </row>
    <row r="278" spans="1:15" x14ac:dyDescent="0.3">
      <c r="A278" s="28"/>
      <c r="B278" s="64"/>
      <c r="C278" s="49"/>
      <c r="D278" s="30"/>
      <c r="E278" s="30"/>
      <c r="F278" s="9"/>
      <c r="G278" s="31"/>
      <c r="H278" s="5" t="s">
        <v>210</v>
      </c>
      <c r="I278" s="14"/>
      <c r="J278" s="14"/>
      <c r="K278" s="9"/>
      <c r="L278" s="31"/>
      <c r="M278" s="53"/>
      <c r="N278" s="60"/>
      <c r="O278" s="51"/>
    </row>
    <row r="279" spans="1:15" x14ac:dyDescent="0.3">
      <c r="A279" s="28"/>
      <c r="B279" s="64"/>
      <c r="C279" s="49"/>
      <c r="D279" s="30"/>
      <c r="E279" s="30"/>
      <c r="F279" s="9"/>
      <c r="G279" s="31"/>
      <c r="H279" s="5" t="s">
        <v>211</v>
      </c>
      <c r="I279" s="14"/>
      <c r="J279" s="14"/>
      <c r="K279" s="9"/>
      <c r="L279" s="31"/>
      <c r="M279" s="53"/>
      <c r="N279" s="60"/>
      <c r="O279" s="51"/>
    </row>
    <row r="280" spans="1:15" ht="33" x14ac:dyDescent="0.3">
      <c r="A280" s="28"/>
      <c r="B280" s="64"/>
      <c r="C280" s="49"/>
      <c r="D280" s="30"/>
      <c r="E280" s="30"/>
      <c r="F280" s="9"/>
      <c r="G280" s="31"/>
      <c r="H280" s="5" t="s">
        <v>298</v>
      </c>
      <c r="I280" s="14"/>
      <c r="J280" s="14"/>
      <c r="K280" s="9"/>
      <c r="L280" s="31"/>
      <c r="M280" s="53"/>
      <c r="N280" s="60"/>
      <c r="O280" s="51"/>
    </row>
    <row r="281" spans="1:15" ht="111.75" customHeight="1" x14ac:dyDescent="0.3">
      <c r="A281" s="28">
        <v>104</v>
      </c>
      <c r="B281" s="64"/>
      <c r="C281" s="49" t="s">
        <v>213</v>
      </c>
      <c r="D281" s="30" t="s">
        <v>8</v>
      </c>
      <c r="E281" s="30" t="s">
        <v>12</v>
      </c>
      <c r="F281" s="9"/>
      <c r="G281" s="31" t="s">
        <v>36</v>
      </c>
      <c r="H281" s="5" t="s">
        <v>299</v>
      </c>
      <c r="I281" s="14"/>
      <c r="J281" s="14"/>
      <c r="K281" s="9"/>
      <c r="L281" s="31" t="s">
        <v>60</v>
      </c>
      <c r="M281" s="60" t="s">
        <v>98</v>
      </c>
      <c r="N281" s="60" t="s">
        <v>290</v>
      </c>
      <c r="O281" s="51"/>
    </row>
    <row r="282" spans="1:15" ht="218.25" customHeight="1" x14ac:dyDescent="0.3">
      <c r="A282" s="28"/>
      <c r="B282" s="64"/>
      <c r="C282" s="49"/>
      <c r="D282" s="30"/>
      <c r="E282" s="30"/>
      <c r="F282" s="9"/>
      <c r="G282" s="31"/>
      <c r="H282" s="5" t="s">
        <v>300</v>
      </c>
      <c r="I282" s="14"/>
      <c r="J282" s="14"/>
      <c r="K282" s="9"/>
      <c r="L282" s="31"/>
      <c r="M282" s="60"/>
      <c r="N282" s="60"/>
      <c r="O282" s="51"/>
    </row>
    <row r="283" spans="1:15" ht="179.25" customHeight="1" x14ac:dyDescent="0.3">
      <c r="A283" s="22">
        <v>105</v>
      </c>
      <c r="B283" s="64"/>
      <c r="C283" s="25" t="s">
        <v>214</v>
      </c>
      <c r="D283" s="11" t="s">
        <v>8</v>
      </c>
      <c r="E283" s="11" t="s">
        <v>12</v>
      </c>
      <c r="F283" s="9"/>
      <c r="G283" s="15" t="s">
        <v>36</v>
      </c>
      <c r="H283" s="5" t="s">
        <v>301</v>
      </c>
      <c r="I283" s="14"/>
      <c r="J283" s="14"/>
      <c r="K283" s="9"/>
      <c r="L283" s="15" t="s">
        <v>60</v>
      </c>
      <c r="M283" s="17" t="s">
        <v>98</v>
      </c>
      <c r="N283" s="17" t="s">
        <v>290</v>
      </c>
      <c r="O283" s="51"/>
    </row>
    <row r="284" spans="1:15" ht="56.25" customHeight="1" x14ac:dyDescent="0.3">
      <c r="A284" s="28">
        <v>106</v>
      </c>
      <c r="B284" s="64"/>
      <c r="C284" s="49" t="s">
        <v>215</v>
      </c>
      <c r="D284" s="30" t="s">
        <v>8</v>
      </c>
      <c r="E284" s="30" t="s">
        <v>6</v>
      </c>
      <c r="F284" s="9"/>
      <c r="G284" s="31" t="s">
        <v>60</v>
      </c>
      <c r="H284" s="5" t="s">
        <v>216</v>
      </c>
      <c r="I284" s="14"/>
      <c r="J284" s="14"/>
      <c r="K284" s="9"/>
      <c r="L284" s="31" t="s">
        <v>54</v>
      </c>
      <c r="M284" s="53" t="s">
        <v>98</v>
      </c>
      <c r="N284" s="60" t="s">
        <v>290</v>
      </c>
      <c r="O284" s="51"/>
    </row>
    <row r="285" spans="1:15" ht="33" x14ac:dyDescent="0.3">
      <c r="A285" s="28"/>
      <c r="B285" s="64"/>
      <c r="C285" s="49"/>
      <c r="D285" s="30"/>
      <c r="E285" s="30"/>
      <c r="F285" s="9"/>
      <c r="G285" s="31"/>
      <c r="H285" s="5" t="s">
        <v>217</v>
      </c>
      <c r="I285" s="14"/>
      <c r="J285" s="14"/>
      <c r="K285" s="9"/>
      <c r="L285" s="31"/>
      <c r="M285" s="53"/>
      <c r="N285" s="60"/>
      <c r="O285" s="51"/>
    </row>
    <row r="286" spans="1:15" ht="132" x14ac:dyDescent="0.3">
      <c r="A286" s="28">
        <v>107</v>
      </c>
      <c r="B286" s="64"/>
      <c r="C286" s="49" t="s">
        <v>91</v>
      </c>
      <c r="D286" s="30" t="s">
        <v>8</v>
      </c>
      <c r="E286" s="30" t="s">
        <v>12</v>
      </c>
      <c r="F286" s="9" t="str">
        <f>CONCATENATE(D286,E286)</f>
        <v>(3) POSIBLE(3) MODERADO</v>
      </c>
      <c r="G286" s="31" t="str">
        <f>VLOOKUP(F286,'[9]Base de Datos'!$K$17:$L$41,2,0)</f>
        <v>ALTA</v>
      </c>
      <c r="H286" s="12" t="s">
        <v>302</v>
      </c>
      <c r="I286" s="37" t="s">
        <v>9</v>
      </c>
      <c r="J286" s="37" t="s">
        <v>12</v>
      </c>
      <c r="K286" s="9" t="str">
        <f>CONCATENATE(I286,J286)</f>
        <v>(1) RARO(3) MODERADO</v>
      </c>
      <c r="L286" s="31" t="str">
        <f>VLOOKUP(K286,'[9]Base de Datos'!$K$17:$L$41,2,0)</f>
        <v>MODERADA</v>
      </c>
      <c r="M286" s="30" t="s">
        <v>98</v>
      </c>
      <c r="N286" s="29" t="s">
        <v>290</v>
      </c>
      <c r="O286" s="51" t="s">
        <v>260</v>
      </c>
    </row>
    <row r="287" spans="1:15" ht="99" x14ac:dyDescent="0.3">
      <c r="A287" s="28"/>
      <c r="B287" s="65"/>
      <c r="C287" s="49"/>
      <c r="D287" s="30"/>
      <c r="E287" s="30"/>
      <c r="F287" s="9"/>
      <c r="G287" s="31"/>
      <c r="H287" s="12" t="s">
        <v>303</v>
      </c>
      <c r="I287" s="37"/>
      <c r="J287" s="37"/>
      <c r="K287" s="9"/>
      <c r="L287" s="31"/>
      <c r="M287" s="30"/>
      <c r="N287" s="29"/>
      <c r="O287" s="51"/>
    </row>
    <row r="288" spans="1:15" ht="214.5" x14ac:dyDescent="0.3">
      <c r="A288" s="28">
        <v>108</v>
      </c>
      <c r="B288" s="50" t="s">
        <v>262</v>
      </c>
      <c r="C288" s="49" t="s">
        <v>304</v>
      </c>
      <c r="D288" s="30" t="s">
        <v>4</v>
      </c>
      <c r="E288" s="30" t="s">
        <v>5</v>
      </c>
      <c r="F288" s="9" t="str">
        <f>CONCATENATE(D288,E288)</f>
        <v>(5) CASI SEGURO(4) MAYOR</v>
      </c>
      <c r="G288" s="31" t="str">
        <f>VLOOKUP(F288,'[10]Base de Datos'!$K$17:$L$41,2,0)</f>
        <v>EXTREMA</v>
      </c>
      <c r="H288" s="12" t="s">
        <v>305</v>
      </c>
      <c r="I288" s="37" t="s">
        <v>8</v>
      </c>
      <c r="J288" s="37" t="s">
        <v>6</v>
      </c>
      <c r="K288" s="9" t="str">
        <f>CONCATENATE(I288,J288)</f>
        <v>(3) POSIBLE(2) MENOR</v>
      </c>
      <c r="L288" s="31" t="s">
        <v>54</v>
      </c>
      <c r="M288" s="29" t="s">
        <v>98</v>
      </c>
      <c r="N288" s="29" t="s">
        <v>290</v>
      </c>
      <c r="O288" s="58" t="s">
        <v>118</v>
      </c>
    </row>
    <row r="289" spans="1:15" ht="165" x14ac:dyDescent="0.3">
      <c r="A289" s="28"/>
      <c r="B289" s="50"/>
      <c r="C289" s="49"/>
      <c r="D289" s="30"/>
      <c r="E289" s="30"/>
      <c r="F289" s="9"/>
      <c r="G289" s="31"/>
      <c r="H289" s="12" t="s">
        <v>306</v>
      </c>
      <c r="I289" s="37"/>
      <c r="J289" s="37"/>
      <c r="K289" s="9"/>
      <c r="L289" s="31"/>
      <c r="M289" s="29"/>
      <c r="N289" s="29"/>
      <c r="O289" s="58"/>
    </row>
    <row r="290" spans="1:15" ht="280.5" x14ac:dyDescent="0.3">
      <c r="A290" s="28"/>
      <c r="B290" s="50"/>
      <c r="C290" s="49"/>
      <c r="D290" s="30"/>
      <c r="E290" s="30"/>
      <c r="F290" s="9"/>
      <c r="G290" s="31"/>
      <c r="H290" s="12" t="s">
        <v>307</v>
      </c>
      <c r="I290" s="14"/>
      <c r="J290" s="14"/>
      <c r="K290" s="9"/>
      <c r="L290" s="31"/>
      <c r="M290" s="29"/>
      <c r="N290" s="29"/>
      <c r="O290" s="58"/>
    </row>
    <row r="291" spans="1:15" ht="132" x14ac:dyDescent="0.3">
      <c r="A291" s="28">
        <v>109</v>
      </c>
      <c r="B291" s="50"/>
      <c r="C291" s="49" t="s">
        <v>92</v>
      </c>
      <c r="D291" s="30" t="s">
        <v>8</v>
      </c>
      <c r="E291" s="30" t="s">
        <v>5</v>
      </c>
      <c r="F291" s="9" t="str">
        <f t="shared" ref="F291:F294" si="14">CONCATENATE(D291,E291)</f>
        <v>(3) POSIBLE(4) MAYOR</v>
      </c>
      <c r="G291" s="31" t="str">
        <f>VLOOKUP(F291,'[10]Base de Datos'!$K$17:$L$41,2,0)</f>
        <v>EXTREMA</v>
      </c>
      <c r="H291" s="12" t="s">
        <v>308</v>
      </c>
      <c r="I291" s="37" t="s">
        <v>9</v>
      </c>
      <c r="J291" s="37" t="s">
        <v>6</v>
      </c>
      <c r="K291" s="9" t="str">
        <f t="shared" ref="K291:K294" si="15">CONCATENATE(I291,J291)</f>
        <v>(1) RARO(2) MENOR</v>
      </c>
      <c r="L291" s="31" t="s">
        <v>54</v>
      </c>
      <c r="M291" s="30" t="s">
        <v>98</v>
      </c>
      <c r="N291" s="29" t="s">
        <v>290</v>
      </c>
      <c r="O291" s="58"/>
    </row>
    <row r="292" spans="1:15" ht="363" x14ac:dyDescent="0.3">
      <c r="A292" s="28"/>
      <c r="B292" s="50"/>
      <c r="C292" s="49"/>
      <c r="D292" s="30"/>
      <c r="E292" s="30"/>
      <c r="F292" s="9"/>
      <c r="G292" s="31"/>
      <c r="H292" s="12" t="s">
        <v>309</v>
      </c>
      <c r="I292" s="37"/>
      <c r="J292" s="37"/>
      <c r="K292" s="9"/>
      <c r="L292" s="31"/>
      <c r="M292" s="30"/>
      <c r="N292" s="29"/>
      <c r="O292" s="58"/>
    </row>
    <row r="293" spans="1:15" ht="165" x14ac:dyDescent="0.3">
      <c r="A293" s="28"/>
      <c r="B293" s="50"/>
      <c r="C293" s="49"/>
      <c r="D293" s="30"/>
      <c r="E293" s="30"/>
      <c r="F293" s="9"/>
      <c r="G293" s="31"/>
      <c r="H293" s="12" t="s">
        <v>310</v>
      </c>
      <c r="I293" s="37"/>
      <c r="J293" s="37"/>
      <c r="K293" s="9"/>
      <c r="L293" s="31"/>
      <c r="M293" s="30"/>
      <c r="N293" s="29"/>
      <c r="O293" s="58"/>
    </row>
    <row r="294" spans="1:15" ht="181.5" x14ac:dyDescent="0.3">
      <c r="A294" s="28">
        <v>110</v>
      </c>
      <c r="B294" s="50"/>
      <c r="C294" s="49" t="s">
        <v>261</v>
      </c>
      <c r="D294" s="30" t="s">
        <v>8</v>
      </c>
      <c r="E294" s="30" t="s">
        <v>12</v>
      </c>
      <c r="F294" s="9" t="str">
        <f t="shared" si="14"/>
        <v>(3) POSIBLE(3) MODERADO</v>
      </c>
      <c r="G294" s="31" t="str">
        <f>VLOOKUP(F294,'[10]Base de Datos'!$K$17:$L$41,2,0)</f>
        <v>ALTA</v>
      </c>
      <c r="H294" s="12" t="s">
        <v>311</v>
      </c>
      <c r="I294" s="37" t="s">
        <v>9</v>
      </c>
      <c r="J294" s="37" t="s">
        <v>25</v>
      </c>
      <c r="K294" s="9" t="str">
        <f t="shared" si="15"/>
        <v>(1) RARO(1) INSIGNIFICANTE</v>
      </c>
      <c r="L294" s="31" t="str">
        <f>VLOOKUP(K294,'[10]Base de Datos'!$K$17:$L$41,2,0)</f>
        <v>BAJA</v>
      </c>
      <c r="M294" s="30"/>
      <c r="N294" s="29" t="s">
        <v>290</v>
      </c>
      <c r="O294" s="58"/>
    </row>
    <row r="295" spans="1:15" ht="132" x14ac:dyDescent="0.3">
      <c r="A295" s="28"/>
      <c r="B295" s="50"/>
      <c r="C295" s="49"/>
      <c r="D295" s="30"/>
      <c r="E295" s="30"/>
      <c r="F295" s="9"/>
      <c r="G295" s="31"/>
      <c r="H295" s="12" t="s">
        <v>395</v>
      </c>
      <c r="I295" s="37"/>
      <c r="J295" s="37"/>
      <c r="K295" s="9"/>
      <c r="L295" s="31"/>
      <c r="M295" s="30"/>
      <c r="N295" s="29"/>
      <c r="O295" s="58"/>
    </row>
    <row r="296" spans="1:15" ht="149.25" thickBot="1" x14ac:dyDescent="0.35">
      <c r="A296" s="32"/>
      <c r="B296" s="62"/>
      <c r="C296" s="55"/>
      <c r="D296" s="54"/>
      <c r="E296" s="54"/>
      <c r="F296" s="23"/>
      <c r="G296" s="57"/>
      <c r="H296" s="24" t="s">
        <v>312</v>
      </c>
      <c r="I296" s="23"/>
      <c r="J296" s="23"/>
      <c r="K296" s="23"/>
      <c r="L296" s="57"/>
      <c r="M296" s="54"/>
      <c r="N296" s="56"/>
      <c r="O296" s="59"/>
    </row>
    <row r="297" spans="1:15" x14ac:dyDescent="0.3">
      <c r="O297" s="8"/>
    </row>
    <row r="298" spans="1:15" x14ac:dyDescent="0.3">
      <c r="O298" s="8"/>
    </row>
    <row r="299" spans="1:15" x14ac:dyDescent="0.3">
      <c r="O299" s="8"/>
    </row>
    <row r="300" spans="1:15" x14ac:dyDescent="0.3">
      <c r="O300" s="8"/>
    </row>
    <row r="301" spans="1:15" x14ac:dyDescent="0.3">
      <c r="O301" s="8"/>
    </row>
    <row r="302" spans="1:15" x14ac:dyDescent="0.3">
      <c r="O302" s="8"/>
    </row>
    <row r="303" spans="1:15" x14ac:dyDescent="0.3">
      <c r="O303" s="8"/>
    </row>
    <row r="304" spans="1:15" x14ac:dyDescent="0.3">
      <c r="O304" s="8"/>
    </row>
    <row r="305" spans="15:15" x14ac:dyDescent="0.3">
      <c r="O305" s="8"/>
    </row>
    <row r="306" spans="15:15" x14ac:dyDescent="0.3">
      <c r="O306" s="8"/>
    </row>
  </sheetData>
  <mergeCells count="902">
    <mergeCell ref="M35:M37"/>
    <mergeCell ref="N35:N37"/>
    <mergeCell ref="L35:L37"/>
    <mergeCell ref="G35:G37"/>
    <mergeCell ref="E35:E37"/>
    <mergeCell ref="D35:D37"/>
    <mergeCell ref="C35:C37"/>
    <mergeCell ref="L40:L43"/>
    <mergeCell ref="G40:G43"/>
    <mergeCell ref="E40:E43"/>
    <mergeCell ref="C40:C43"/>
    <mergeCell ref="N38:N39"/>
    <mergeCell ref="M38:M39"/>
    <mergeCell ref="L38:L39"/>
    <mergeCell ref="G38:G39"/>
    <mergeCell ref="E38:E39"/>
    <mergeCell ref="D38:D39"/>
    <mergeCell ref="C38:C39"/>
    <mergeCell ref="A44:A47"/>
    <mergeCell ref="A40:A43"/>
    <mergeCell ref="A38:A39"/>
    <mergeCell ref="A35:A37"/>
    <mergeCell ref="B27:B63"/>
    <mergeCell ref="J27:J30"/>
    <mergeCell ref="I27:I30"/>
    <mergeCell ref="G27:G30"/>
    <mergeCell ref="E27:E30"/>
    <mergeCell ref="D27:D30"/>
    <mergeCell ref="C27:C30"/>
    <mergeCell ref="A27:A30"/>
    <mergeCell ref="J31:J34"/>
    <mergeCell ref="I31:I34"/>
    <mergeCell ref="G31:G34"/>
    <mergeCell ref="E31:E34"/>
    <mergeCell ref="D31:D34"/>
    <mergeCell ref="C31:C34"/>
    <mergeCell ref="A31:A34"/>
    <mergeCell ref="D40:D43"/>
    <mergeCell ref="A58:A60"/>
    <mergeCell ref="A61:A63"/>
    <mergeCell ref="C48:C51"/>
    <mergeCell ref="D48:D51"/>
    <mergeCell ref="E48:E51"/>
    <mergeCell ref="G48:G51"/>
    <mergeCell ref="L48:L51"/>
    <mergeCell ref="M48:M51"/>
    <mergeCell ref="N48:N51"/>
    <mergeCell ref="A48:A51"/>
    <mergeCell ref="A54:A57"/>
    <mergeCell ref="A52:A53"/>
    <mergeCell ref="C58:C60"/>
    <mergeCell ref="D58:D60"/>
    <mergeCell ref="E58:E60"/>
    <mergeCell ref="G58:G60"/>
    <mergeCell ref="L58:L60"/>
    <mergeCell ref="M58:M60"/>
    <mergeCell ref="N58:N60"/>
    <mergeCell ref="G52:G53"/>
    <mergeCell ref="L52:L53"/>
    <mergeCell ref="M52:M53"/>
    <mergeCell ref="N52:N53"/>
    <mergeCell ref="D247:D249"/>
    <mergeCell ref="E247:E249"/>
    <mergeCell ref="G247:G249"/>
    <mergeCell ref="O52:O53"/>
    <mergeCell ref="C54:C57"/>
    <mergeCell ref="D54:D57"/>
    <mergeCell ref="E54:E57"/>
    <mergeCell ref="G54:G57"/>
    <mergeCell ref="L54:L57"/>
    <mergeCell ref="M54:M57"/>
    <mergeCell ref="N54:N57"/>
    <mergeCell ref="O54:O57"/>
    <mergeCell ref="O58:O60"/>
    <mergeCell ref="C61:C63"/>
    <mergeCell ref="D61:D63"/>
    <mergeCell ref="E61:E63"/>
    <mergeCell ref="G61:G63"/>
    <mergeCell ref="L61:L63"/>
    <mergeCell ref="M61:M63"/>
    <mergeCell ref="N61:N63"/>
    <mergeCell ref="O61:O63"/>
    <mergeCell ref="O262:O274"/>
    <mergeCell ref="C265:C267"/>
    <mergeCell ref="D265:D267"/>
    <mergeCell ref="E265:E267"/>
    <mergeCell ref="G265:G267"/>
    <mergeCell ref="L265:L267"/>
    <mergeCell ref="M265:M267"/>
    <mergeCell ref="N265:N267"/>
    <mergeCell ref="C268:C270"/>
    <mergeCell ref="D268:D270"/>
    <mergeCell ref="E268:E270"/>
    <mergeCell ref="G268:G270"/>
    <mergeCell ref="L268:L270"/>
    <mergeCell ref="N268:N270"/>
    <mergeCell ref="M268:M270"/>
    <mergeCell ref="C262:C264"/>
    <mergeCell ref="D262:D264"/>
    <mergeCell ref="E262:E264"/>
    <mergeCell ref="G262:G264"/>
    <mergeCell ref="L262:L264"/>
    <mergeCell ref="M262:M264"/>
    <mergeCell ref="N262:N264"/>
    <mergeCell ref="C218:C220"/>
    <mergeCell ref="D218:D220"/>
    <mergeCell ref="E218:E220"/>
    <mergeCell ref="G218:G220"/>
    <mergeCell ref="L218:L220"/>
    <mergeCell ref="M218:M220"/>
    <mergeCell ref="N218:N220"/>
    <mergeCell ref="C281:C282"/>
    <mergeCell ref="L281:L282"/>
    <mergeCell ref="M281:M282"/>
    <mergeCell ref="N281:N282"/>
    <mergeCell ref="N229:N231"/>
    <mergeCell ref="N232:N234"/>
    <mergeCell ref="N235:N237"/>
    <mergeCell ref="N250:N251"/>
    <mergeCell ref="N252:N254"/>
    <mergeCell ref="L259:L261"/>
    <mergeCell ref="M259:M261"/>
    <mergeCell ref="I250:I251"/>
    <mergeCell ref="J250:J251"/>
    <mergeCell ref="I252:I254"/>
    <mergeCell ref="G245:G246"/>
    <mergeCell ref="E245:E246"/>
    <mergeCell ref="D245:D246"/>
    <mergeCell ref="G284:G285"/>
    <mergeCell ref="E284:E285"/>
    <mergeCell ref="D284:D285"/>
    <mergeCell ref="C284:C285"/>
    <mergeCell ref="M275:M276"/>
    <mergeCell ref="N275:N276"/>
    <mergeCell ref="G277:G280"/>
    <mergeCell ref="E277:E280"/>
    <mergeCell ref="D277:D280"/>
    <mergeCell ref="L277:L280"/>
    <mergeCell ref="M277:M280"/>
    <mergeCell ref="N277:N280"/>
    <mergeCell ref="C277:C280"/>
    <mergeCell ref="G281:G282"/>
    <mergeCell ref="E281:E282"/>
    <mergeCell ref="M284:M285"/>
    <mergeCell ref="N259:N261"/>
    <mergeCell ref="N247:N249"/>
    <mergeCell ref="N181:N182"/>
    <mergeCell ref="N185:N189"/>
    <mergeCell ref="N194:N196"/>
    <mergeCell ref="N197:N199"/>
    <mergeCell ref="N165:N167"/>
    <mergeCell ref="N168:N170"/>
    <mergeCell ref="N171:N174"/>
    <mergeCell ref="N175:N177"/>
    <mergeCell ref="N178:N180"/>
    <mergeCell ref="N221:N223"/>
    <mergeCell ref="N215:N217"/>
    <mergeCell ref="N226:N228"/>
    <mergeCell ref="N114:N117"/>
    <mergeCell ref="N118:N120"/>
    <mergeCell ref="N121:N122"/>
    <mergeCell ref="N123:N125"/>
    <mergeCell ref="N126:N129"/>
    <mergeCell ref="N130:N133"/>
    <mergeCell ref="N134:N136"/>
    <mergeCell ref="N137:N141"/>
    <mergeCell ref="N70:N73"/>
    <mergeCell ref="N74:N77"/>
    <mergeCell ref="N78:N80"/>
    <mergeCell ref="N81:N84"/>
    <mergeCell ref="N89:N90"/>
    <mergeCell ref="N91:N93"/>
    <mergeCell ref="N94:N98"/>
    <mergeCell ref="N99:N100"/>
    <mergeCell ref="N101:N103"/>
    <mergeCell ref="N24:N26"/>
    <mergeCell ref="N27:N30"/>
    <mergeCell ref="N31:N34"/>
    <mergeCell ref="N64:N66"/>
    <mergeCell ref="N67:N69"/>
    <mergeCell ref="O24:O26"/>
    <mergeCell ref="O27:O34"/>
    <mergeCell ref="N20:N23"/>
    <mergeCell ref="N17:N19"/>
    <mergeCell ref="O35:O37"/>
    <mergeCell ref="O38:O39"/>
    <mergeCell ref="N40:N43"/>
    <mergeCell ref="O40:O43"/>
    <mergeCell ref="N44:N47"/>
    <mergeCell ref="O44:O47"/>
    <mergeCell ref="O48:O51"/>
    <mergeCell ref="O4:O5"/>
    <mergeCell ref="B4:B5"/>
    <mergeCell ref="D4:G4"/>
    <mergeCell ref="O6:O7"/>
    <mergeCell ref="H4:L4"/>
    <mergeCell ref="M4:M5"/>
    <mergeCell ref="I17:I19"/>
    <mergeCell ref="J17:J19"/>
    <mergeCell ref="L17:L19"/>
    <mergeCell ref="M17:M19"/>
    <mergeCell ref="M14:M16"/>
    <mergeCell ref="L14:L16"/>
    <mergeCell ref="I11:I13"/>
    <mergeCell ref="J11:J13"/>
    <mergeCell ref="L11:L13"/>
    <mergeCell ref="M11:M13"/>
    <mergeCell ref="E11:E13"/>
    <mergeCell ref="D14:D16"/>
    <mergeCell ref="I6:I7"/>
    <mergeCell ref="J6:J7"/>
    <mergeCell ref="G17:G19"/>
    <mergeCell ref="G8:G10"/>
    <mergeCell ref="I8:I10"/>
    <mergeCell ref="J8:J10"/>
    <mergeCell ref="N6:N7"/>
    <mergeCell ref="N8:N10"/>
    <mergeCell ref="N11:N13"/>
    <mergeCell ref="N14:N16"/>
    <mergeCell ref="O8:O10"/>
    <mergeCell ref="O11:O16"/>
    <mergeCell ref="D20:D23"/>
    <mergeCell ref="E20:E23"/>
    <mergeCell ref="G20:G23"/>
    <mergeCell ref="M6:M7"/>
    <mergeCell ref="L6:L7"/>
    <mergeCell ref="L8:L10"/>
    <mergeCell ref="M8:M10"/>
    <mergeCell ref="G11:G13"/>
    <mergeCell ref="L20:L23"/>
    <mergeCell ref="M20:M23"/>
    <mergeCell ref="G6:G7"/>
    <mergeCell ref="I20:I23"/>
    <mergeCell ref="J20:J23"/>
    <mergeCell ref="G14:G16"/>
    <mergeCell ref="O17:O19"/>
    <mergeCell ref="O20:O23"/>
    <mergeCell ref="N4:N5"/>
    <mergeCell ref="A6:A7"/>
    <mergeCell ref="C6:C7"/>
    <mergeCell ref="D6:D7"/>
    <mergeCell ref="A4:A5"/>
    <mergeCell ref="C4:C5"/>
    <mergeCell ref="A17:A19"/>
    <mergeCell ref="C17:C19"/>
    <mergeCell ref="D17:D19"/>
    <mergeCell ref="E17:E19"/>
    <mergeCell ref="E14:E16"/>
    <mergeCell ref="A8:A10"/>
    <mergeCell ref="C8:C10"/>
    <mergeCell ref="D8:D10"/>
    <mergeCell ref="E8:E10"/>
    <mergeCell ref="B6:B26"/>
    <mergeCell ref="A11:A13"/>
    <mergeCell ref="C11:C13"/>
    <mergeCell ref="D11:D13"/>
    <mergeCell ref="A20:A23"/>
    <mergeCell ref="C20:C23"/>
    <mergeCell ref="E6:E7"/>
    <mergeCell ref="I14:I16"/>
    <mergeCell ref="J14:J16"/>
    <mergeCell ref="L64:L66"/>
    <mergeCell ref="M27:M30"/>
    <mergeCell ref="I24:I26"/>
    <mergeCell ref="J24:J26"/>
    <mergeCell ref="L24:L26"/>
    <mergeCell ref="M24:M26"/>
    <mergeCell ref="A24:A26"/>
    <mergeCell ref="C24:C26"/>
    <mergeCell ref="D24:D26"/>
    <mergeCell ref="E24:E26"/>
    <mergeCell ref="G24:G26"/>
    <mergeCell ref="L31:L34"/>
    <mergeCell ref="M31:M34"/>
    <mergeCell ref="L27:L30"/>
    <mergeCell ref="M40:M43"/>
    <mergeCell ref="C44:C47"/>
    <mergeCell ref="D44:D47"/>
    <mergeCell ref="E44:E47"/>
    <mergeCell ref="G44:G47"/>
    <mergeCell ref="L44:L47"/>
    <mergeCell ref="M44:M47"/>
    <mergeCell ref="C52:C53"/>
    <mergeCell ref="D52:D53"/>
    <mergeCell ref="E52:E53"/>
    <mergeCell ref="A14:A16"/>
    <mergeCell ref="C14:C16"/>
    <mergeCell ref="E70:E73"/>
    <mergeCell ref="G70:G73"/>
    <mergeCell ref="I70:I73"/>
    <mergeCell ref="J70:J73"/>
    <mergeCell ref="L70:L73"/>
    <mergeCell ref="M64:M66"/>
    <mergeCell ref="O64:O69"/>
    <mergeCell ref="A67:A69"/>
    <mergeCell ref="C67:C69"/>
    <mergeCell ref="D67:D69"/>
    <mergeCell ref="E67:E69"/>
    <mergeCell ref="G67:G69"/>
    <mergeCell ref="I67:I69"/>
    <mergeCell ref="J67:J69"/>
    <mergeCell ref="L67:L69"/>
    <mergeCell ref="M67:M69"/>
    <mergeCell ref="A64:A66"/>
    <mergeCell ref="B64:B69"/>
    <mergeCell ref="C64:C66"/>
    <mergeCell ref="D64:D66"/>
    <mergeCell ref="E64:E66"/>
    <mergeCell ref="G64:G66"/>
    <mergeCell ref="I64:I66"/>
    <mergeCell ref="J64:J66"/>
    <mergeCell ref="M70:M73"/>
    <mergeCell ref="O70:O80"/>
    <mergeCell ref="A74:A77"/>
    <mergeCell ref="C74:C77"/>
    <mergeCell ref="D74:D77"/>
    <mergeCell ref="E74:E77"/>
    <mergeCell ref="G74:G77"/>
    <mergeCell ref="I74:I77"/>
    <mergeCell ref="J74:J77"/>
    <mergeCell ref="L74:L77"/>
    <mergeCell ref="M74:M77"/>
    <mergeCell ref="A78:A80"/>
    <mergeCell ref="C78:C80"/>
    <mergeCell ref="D78:D80"/>
    <mergeCell ref="E78:E80"/>
    <mergeCell ref="G78:G80"/>
    <mergeCell ref="I78:I80"/>
    <mergeCell ref="J78:J80"/>
    <mergeCell ref="L78:L80"/>
    <mergeCell ref="M78:M80"/>
    <mergeCell ref="A70:A73"/>
    <mergeCell ref="B70:B80"/>
    <mergeCell ref="C70:C73"/>
    <mergeCell ref="D70:D73"/>
    <mergeCell ref="A101:A103"/>
    <mergeCell ref="C101:C103"/>
    <mergeCell ref="D101:D103"/>
    <mergeCell ref="M81:M84"/>
    <mergeCell ref="O81:O88"/>
    <mergeCell ref="A85:A88"/>
    <mergeCell ref="C85:C88"/>
    <mergeCell ref="D85:D88"/>
    <mergeCell ref="E85:E88"/>
    <mergeCell ref="G85:G88"/>
    <mergeCell ref="I85:I88"/>
    <mergeCell ref="J85:J88"/>
    <mergeCell ref="L85:L88"/>
    <mergeCell ref="M85:M88"/>
    <mergeCell ref="A81:A84"/>
    <mergeCell ref="B81:B88"/>
    <mergeCell ref="C81:C84"/>
    <mergeCell ref="D81:D84"/>
    <mergeCell ref="E81:E84"/>
    <mergeCell ref="G81:G84"/>
    <mergeCell ref="I81:I84"/>
    <mergeCell ref="J81:J84"/>
    <mergeCell ref="L81:L84"/>
    <mergeCell ref="N85:N88"/>
    <mergeCell ref="M91:M93"/>
    <mergeCell ref="O89:O103"/>
    <mergeCell ref="A89:A90"/>
    <mergeCell ref="C89:C90"/>
    <mergeCell ref="D89:D90"/>
    <mergeCell ref="E89:E90"/>
    <mergeCell ref="G89:G90"/>
    <mergeCell ref="I89:I90"/>
    <mergeCell ref="J89:J90"/>
    <mergeCell ref="L89:L90"/>
    <mergeCell ref="M89:M90"/>
    <mergeCell ref="A91:A93"/>
    <mergeCell ref="C91:C93"/>
    <mergeCell ref="D91:D93"/>
    <mergeCell ref="E91:E93"/>
    <mergeCell ref="B89:B103"/>
    <mergeCell ref="G91:G93"/>
    <mergeCell ref="I91:I93"/>
    <mergeCell ref="J91:J93"/>
    <mergeCell ref="L91:L93"/>
    <mergeCell ref="A94:A98"/>
    <mergeCell ref="C94:C98"/>
    <mergeCell ref="D94:D98"/>
    <mergeCell ref="E94:E98"/>
    <mergeCell ref="M94:M98"/>
    <mergeCell ref="A99:A100"/>
    <mergeCell ref="C99:C100"/>
    <mergeCell ref="D99:D100"/>
    <mergeCell ref="E99:E100"/>
    <mergeCell ref="G99:G100"/>
    <mergeCell ref="I99:I100"/>
    <mergeCell ref="J99:J100"/>
    <mergeCell ref="L99:L100"/>
    <mergeCell ref="M99:M100"/>
    <mergeCell ref="G94:G98"/>
    <mergeCell ref="I94:I98"/>
    <mergeCell ref="J94:J98"/>
    <mergeCell ref="L94:L98"/>
    <mergeCell ref="E101:E103"/>
    <mergeCell ref="G101:G103"/>
    <mergeCell ref="I101:I103"/>
    <mergeCell ref="J101:J103"/>
    <mergeCell ref="L101:L103"/>
    <mergeCell ref="M101:M103"/>
    <mergeCell ref="B104:B113"/>
    <mergeCell ref="C106:C107"/>
    <mergeCell ref="D106:D107"/>
    <mergeCell ref="E106:E107"/>
    <mergeCell ref="C108:C110"/>
    <mergeCell ref="D108:D110"/>
    <mergeCell ref="E108:E110"/>
    <mergeCell ref="G108:G110"/>
    <mergeCell ref="I108:I110"/>
    <mergeCell ref="J108:J110"/>
    <mergeCell ref="L108:L110"/>
    <mergeCell ref="M108:M110"/>
    <mergeCell ref="O104:O113"/>
    <mergeCell ref="A106:A107"/>
    <mergeCell ref="N111:N113"/>
    <mergeCell ref="M111:M113"/>
    <mergeCell ref="G106:G107"/>
    <mergeCell ref="I106:I107"/>
    <mergeCell ref="J106:J107"/>
    <mergeCell ref="L106:L107"/>
    <mergeCell ref="M106:M107"/>
    <mergeCell ref="A108:A110"/>
    <mergeCell ref="N106:N107"/>
    <mergeCell ref="N108:N110"/>
    <mergeCell ref="E114:E117"/>
    <mergeCell ref="G114:G117"/>
    <mergeCell ref="I114:I117"/>
    <mergeCell ref="J114:J117"/>
    <mergeCell ref="L114:L117"/>
    <mergeCell ref="A111:A113"/>
    <mergeCell ref="C111:C113"/>
    <mergeCell ref="D111:D113"/>
    <mergeCell ref="E111:E113"/>
    <mergeCell ref="G111:G113"/>
    <mergeCell ref="I111:I113"/>
    <mergeCell ref="J111:J113"/>
    <mergeCell ref="L111:L113"/>
    <mergeCell ref="M114:M117"/>
    <mergeCell ref="O114:O122"/>
    <mergeCell ref="A118:A120"/>
    <mergeCell ref="C118:C120"/>
    <mergeCell ref="D118:D120"/>
    <mergeCell ref="E118:E120"/>
    <mergeCell ref="G118:G120"/>
    <mergeCell ref="I118:I120"/>
    <mergeCell ref="J118:J120"/>
    <mergeCell ref="L118:L120"/>
    <mergeCell ref="M118:M120"/>
    <mergeCell ref="A121:A122"/>
    <mergeCell ref="C121:C122"/>
    <mergeCell ref="D121:D122"/>
    <mergeCell ref="E121:E122"/>
    <mergeCell ref="G121:G122"/>
    <mergeCell ref="I121:I122"/>
    <mergeCell ref="J121:J122"/>
    <mergeCell ref="L121:L122"/>
    <mergeCell ref="M121:M122"/>
    <mergeCell ref="A114:A117"/>
    <mergeCell ref="B114:B122"/>
    <mergeCell ref="C114:C117"/>
    <mergeCell ref="D114:D117"/>
    <mergeCell ref="A123:A125"/>
    <mergeCell ref="B123:B141"/>
    <mergeCell ref="C123:C125"/>
    <mergeCell ref="D123:D125"/>
    <mergeCell ref="E123:E125"/>
    <mergeCell ref="G123:G125"/>
    <mergeCell ref="I123:I125"/>
    <mergeCell ref="J123:J125"/>
    <mergeCell ref="L123:L125"/>
    <mergeCell ref="A137:A141"/>
    <mergeCell ref="C137:C141"/>
    <mergeCell ref="D137:D141"/>
    <mergeCell ref="E137:E141"/>
    <mergeCell ref="G137:G141"/>
    <mergeCell ref="I137:I141"/>
    <mergeCell ref="J137:J141"/>
    <mergeCell ref="L137:L141"/>
    <mergeCell ref="G134:G136"/>
    <mergeCell ref="I134:I136"/>
    <mergeCell ref="J134:J136"/>
    <mergeCell ref="L134:L136"/>
    <mergeCell ref="M123:M125"/>
    <mergeCell ref="O123:O141"/>
    <mergeCell ref="A126:A129"/>
    <mergeCell ref="C126:C129"/>
    <mergeCell ref="D126:D129"/>
    <mergeCell ref="E126:E129"/>
    <mergeCell ref="G126:G129"/>
    <mergeCell ref="I126:I129"/>
    <mergeCell ref="J126:J129"/>
    <mergeCell ref="L126:L129"/>
    <mergeCell ref="M126:M129"/>
    <mergeCell ref="A130:A133"/>
    <mergeCell ref="C130:C133"/>
    <mergeCell ref="D130:D133"/>
    <mergeCell ref="E130:E133"/>
    <mergeCell ref="G130:G133"/>
    <mergeCell ref="I130:I133"/>
    <mergeCell ref="J130:J133"/>
    <mergeCell ref="L130:L133"/>
    <mergeCell ref="M130:M133"/>
    <mergeCell ref="A134:A136"/>
    <mergeCell ref="C134:C136"/>
    <mergeCell ref="D134:D136"/>
    <mergeCell ref="E134:E136"/>
    <mergeCell ref="M134:M136"/>
    <mergeCell ref="M137:M141"/>
    <mergeCell ref="A142:A145"/>
    <mergeCell ref="C142:C145"/>
    <mergeCell ref="D142:D145"/>
    <mergeCell ref="E142:E145"/>
    <mergeCell ref="G142:G145"/>
    <mergeCell ref="I142:I145"/>
    <mergeCell ref="J142:J145"/>
    <mergeCell ref="L142:L145"/>
    <mergeCell ref="M142:M145"/>
    <mergeCell ref="O142:O149"/>
    <mergeCell ref="A146:A149"/>
    <mergeCell ref="C146:C149"/>
    <mergeCell ref="D146:D149"/>
    <mergeCell ref="E146:E149"/>
    <mergeCell ref="G146:G149"/>
    <mergeCell ref="I146:I149"/>
    <mergeCell ref="J146:J149"/>
    <mergeCell ref="L146:L149"/>
    <mergeCell ref="M146:M149"/>
    <mergeCell ref="N142:N145"/>
    <mergeCell ref="N146:N149"/>
    <mergeCell ref="O150:O156"/>
    <mergeCell ref="A154:A156"/>
    <mergeCell ref="C154:C156"/>
    <mergeCell ref="D154:D156"/>
    <mergeCell ref="E154:E156"/>
    <mergeCell ref="G154:G156"/>
    <mergeCell ref="I154:I156"/>
    <mergeCell ref="J154:J156"/>
    <mergeCell ref="L154:L156"/>
    <mergeCell ref="M154:M156"/>
    <mergeCell ref="N150:N153"/>
    <mergeCell ref="N154:N156"/>
    <mergeCell ref="A150:A153"/>
    <mergeCell ref="C150:C153"/>
    <mergeCell ref="D150:D153"/>
    <mergeCell ref="E150:E153"/>
    <mergeCell ref="G150:G153"/>
    <mergeCell ref="I150:I153"/>
    <mergeCell ref="J150:J153"/>
    <mergeCell ref="L150:L153"/>
    <mergeCell ref="M150:M153"/>
    <mergeCell ref="B142:B164"/>
    <mergeCell ref="C157:C161"/>
    <mergeCell ref="D157:D161"/>
    <mergeCell ref="A165:A167"/>
    <mergeCell ref="B165:B180"/>
    <mergeCell ref="C165:C167"/>
    <mergeCell ref="D165:D167"/>
    <mergeCell ref="E165:E167"/>
    <mergeCell ref="G165:G167"/>
    <mergeCell ref="I165:I167"/>
    <mergeCell ref="J165:J167"/>
    <mergeCell ref="L165:L167"/>
    <mergeCell ref="G175:G177"/>
    <mergeCell ref="I175:I177"/>
    <mergeCell ref="J175:J177"/>
    <mergeCell ref="L175:L177"/>
    <mergeCell ref="M165:M167"/>
    <mergeCell ref="O165:O180"/>
    <mergeCell ref="A168:A170"/>
    <mergeCell ref="C168:C170"/>
    <mergeCell ref="D168:D170"/>
    <mergeCell ref="E168:E170"/>
    <mergeCell ref="G168:G170"/>
    <mergeCell ref="I168:I170"/>
    <mergeCell ref="J168:J170"/>
    <mergeCell ref="L168:L170"/>
    <mergeCell ref="M168:M170"/>
    <mergeCell ref="A171:A174"/>
    <mergeCell ref="C171:C174"/>
    <mergeCell ref="D171:D174"/>
    <mergeCell ref="E171:E174"/>
    <mergeCell ref="G171:G174"/>
    <mergeCell ref="I171:I174"/>
    <mergeCell ref="J171:J174"/>
    <mergeCell ref="L171:L174"/>
    <mergeCell ref="M171:M174"/>
    <mergeCell ref="A175:A177"/>
    <mergeCell ref="C175:C177"/>
    <mergeCell ref="D175:D177"/>
    <mergeCell ref="E175:E177"/>
    <mergeCell ref="M175:M177"/>
    <mergeCell ref="A178:A180"/>
    <mergeCell ref="C178:C180"/>
    <mergeCell ref="D178:D180"/>
    <mergeCell ref="E178:E180"/>
    <mergeCell ref="G178:G180"/>
    <mergeCell ref="I178:I180"/>
    <mergeCell ref="J178:J180"/>
    <mergeCell ref="L178:L180"/>
    <mergeCell ref="M178:M180"/>
    <mergeCell ref="O181:O184"/>
    <mergeCell ref="A181:A182"/>
    <mergeCell ref="B181:B184"/>
    <mergeCell ref="C181:C182"/>
    <mergeCell ref="D181:D182"/>
    <mergeCell ref="E181:E182"/>
    <mergeCell ref="G181:G182"/>
    <mergeCell ref="I181:I182"/>
    <mergeCell ref="J181:J182"/>
    <mergeCell ref="L181:L182"/>
    <mergeCell ref="M181:M182"/>
    <mergeCell ref="C200:C202"/>
    <mergeCell ref="D200:D202"/>
    <mergeCell ref="A185:A189"/>
    <mergeCell ref="B185:B211"/>
    <mergeCell ref="C185:C189"/>
    <mergeCell ref="D185:D189"/>
    <mergeCell ref="E185:E189"/>
    <mergeCell ref="A209:A211"/>
    <mergeCell ref="C209:C211"/>
    <mergeCell ref="A197:A199"/>
    <mergeCell ref="C197:C199"/>
    <mergeCell ref="D197:D199"/>
    <mergeCell ref="E197:E199"/>
    <mergeCell ref="E200:E202"/>
    <mergeCell ref="A190:A193"/>
    <mergeCell ref="E190:E193"/>
    <mergeCell ref="N224:N225"/>
    <mergeCell ref="O221:O225"/>
    <mergeCell ref="N200:N202"/>
    <mergeCell ref="N203:N205"/>
    <mergeCell ref="N206:N208"/>
    <mergeCell ref="N209:N211"/>
    <mergeCell ref="E203:E205"/>
    <mergeCell ref="L197:L199"/>
    <mergeCell ref="G203:G205"/>
    <mergeCell ref="G200:G202"/>
    <mergeCell ref="I200:I202"/>
    <mergeCell ref="J200:J202"/>
    <mergeCell ref="J209:J211"/>
    <mergeCell ref="L209:L211"/>
    <mergeCell ref="M209:M211"/>
    <mergeCell ref="O185:O211"/>
    <mergeCell ref="G185:G189"/>
    <mergeCell ref="I185:I189"/>
    <mergeCell ref="J185:J189"/>
    <mergeCell ref="H188:H189"/>
    <mergeCell ref="M185:M189"/>
    <mergeCell ref="G190:G193"/>
    <mergeCell ref="D281:D282"/>
    <mergeCell ref="E157:E161"/>
    <mergeCell ref="G157:G161"/>
    <mergeCell ref="I157:I161"/>
    <mergeCell ref="J157:J161"/>
    <mergeCell ref="L157:L161"/>
    <mergeCell ref="M157:M161"/>
    <mergeCell ref="O157:O164"/>
    <mergeCell ref="C162:C164"/>
    <mergeCell ref="D162:D164"/>
    <mergeCell ref="G162:G164"/>
    <mergeCell ref="I162:I164"/>
    <mergeCell ref="J162:J164"/>
    <mergeCell ref="L162:L164"/>
    <mergeCell ref="M162:M164"/>
    <mergeCell ref="E162:E164"/>
    <mergeCell ref="N157:N161"/>
    <mergeCell ref="N162:N164"/>
    <mergeCell ref="M200:M202"/>
    <mergeCell ref="L185:L189"/>
    <mergeCell ref="O229:O231"/>
    <mergeCell ref="E209:E211"/>
    <mergeCell ref="G209:G211"/>
    <mergeCell ref="I209:I211"/>
    <mergeCell ref="C229:C231"/>
    <mergeCell ref="D229:D231"/>
    <mergeCell ref="E229:E231"/>
    <mergeCell ref="G229:G231"/>
    <mergeCell ref="I229:I231"/>
    <mergeCell ref="J229:J231"/>
    <mergeCell ref="L229:L231"/>
    <mergeCell ref="L232:L234"/>
    <mergeCell ref="G275:G276"/>
    <mergeCell ref="E275:E276"/>
    <mergeCell ref="D275:D276"/>
    <mergeCell ref="C275:C276"/>
    <mergeCell ref="L275:L276"/>
    <mergeCell ref="C252:C254"/>
    <mergeCell ref="D252:D254"/>
    <mergeCell ref="E252:E254"/>
    <mergeCell ref="C245:C246"/>
    <mergeCell ref="G255:G258"/>
    <mergeCell ref="C255:C258"/>
    <mergeCell ref="D255:D258"/>
    <mergeCell ref="E255:E258"/>
    <mergeCell ref="G259:G261"/>
    <mergeCell ref="E259:E261"/>
    <mergeCell ref="C247:C249"/>
    <mergeCell ref="B288:B296"/>
    <mergeCell ref="B238:B287"/>
    <mergeCell ref="O232:O237"/>
    <mergeCell ref="A235:A237"/>
    <mergeCell ref="C235:C237"/>
    <mergeCell ref="D235:D237"/>
    <mergeCell ref="E235:E237"/>
    <mergeCell ref="G235:G237"/>
    <mergeCell ref="I235:I237"/>
    <mergeCell ref="J235:J237"/>
    <mergeCell ref="L235:L237"/>
    <mergeCell ref="M235:M237"/>
    <mergeCell ref="A232:A234"/>
    <mergeCell ref="C232:C234"/>
    <mergeCell ref="D232:D234"/>
    <mergeCell ref="E232:E234"/>
    <mergeCell ref="G232:G234"/>
    <mergeCell ref="A252:A254"/>
    <mergeCell ref="C272:C274"/>
    <mergeCell ref="D272:D274"/>
    <mergeCell ref="E272:E274"/>
    <mergeCell ref="G272:G274"/>
    <mergeCell ref="L272:L274"/>
    <mergeCell ref="L284:L285"/>
    <mergeCell ref="C291:C293"/>
    <mergeCell ref="D291:D293"/>
    <mergeCell ref="E291:E293"/>
    <mergeCell ref="G291:G293"/>
    <mergeCell ref="I291:I293"/>
    <mergeCell ref="J291:J293"/>
    <mergeCell ref="L291:L293"/>
    <mergeCell ref="M291:M293"/>
    <mergeCell ref="L288:L290"/>
    <mergeCell ref="M288:M290"/>
    <mergeCell ref="O286:O287"/>
    <mergeCell ref="I288:I289"/>
    <mergeCell ref="J288:J289"/>
    <mergeCell ref="O288:O296"/>
    <mergeCell ref="O250:O254"/>
    <mergeCell ref="O275:O285"/>
    <mergeCell ref="M229:M231"/>
    <mergeCell ref="I232:I234"/>
    <mergeCell ref="J232:J234"/>
    <mergeCell ref="O255:O261"/>
    <mergeCell ref="M272:M274"/>
    <mergeCell ref="N272:N274"/>
    <mergeCell ref="L255:L258"/>
    <mergeCell ref="M255:M258"/>
    <mergeCell ref="N255:N258"/>
    <mergeCell ref="O238:O249"/>
    <mergeCell ref="N245:N246"/>
    <mergeCell ref="N288:N290"/>
    <mergeCell ref="N291:N293"/>
    <mergeCell ref="I286:I287"/>
    <mergeCell ref="J286:J287"/>
    <mergeCell ref="L286:L287"/>
    <mergeCell ref="N286:N287"/>
    <mergeCell ref="N284:N285"/>
    <mergeCell ref="C288:C290"/>
    <mergeCell ref="D288:D290"/>
    <mergeCell ref="G294:G296"/>
    <mergeCell ref="M203:M205"/>
    <mergeCell ref="J252:J254"/>
    <mergeCell ref="L252:L254"/>
    <mergeCell ref="M252:M254"/>
    <mergeCell ref="I206:I208"/>
    <mergeCell ref="J206:J208"/>
    <mergeCell ref="L206:L208"/>
    <mergeCell ref="M206:M208"/>
    <mergeCell ref="I203:I205"/>
    <mergeCell ref="J203:J205"/>
    <mergeCell ref="L203:L205"/>
    <mergeCell ref="L247:L249"/>
    <mergeCell ref="M247:M249"/>
    <mergeCell ref="L245:L246"/>
    <mergeCell ref="M245:M246"/>
    <mergeCell ref="M238:M240"/>
    <mergeCell ref="E288:E290"/>
    <mergeCell ref="G288:G290"/>
    <mergeCell ref="D286:D287"/>
    <mergeCell ref="E286:E287"/>
    <mergeCell ref="G286:G287"/>
    <mergeCell ref="G215:G217"/>
    <mergeCell ref="E215:E217"/>
    <mergeCell ref="D215:D217"/>
    <mergeCell ref="L215:L217"/>
    <mergeCell ref="M215:M217"/>
    <mergeCell ref="E294:E296"/>
    <mergeCell ref="D294:D296"/>
    <mergeCell ref="C294:C296"/>
    <mergeCell ref="N294:N296"/>
    <mergeCell ref="L250:L251"/>
    <mergeCell ref="D259:D261"/>
    <mergeCell ref="C259:C261"/>
    <mergeCell ref="C250:C251"/>
    <mergeCell ref="D250:D251"/>
    <mergeCell ref="E250:E251"/>
    <mergeCell ref="G250:G251"/>
    <mergeCell ref="G252:G254"/>
    <mergeCell ref="I294:I295"/>
    <mergeCell ref="J294:J295"/>
    <mergeCell ref="M286:M287"/>
    <mergeCell ref="M250:M251"/>
    <mergeCell ref="L294:L296"/>
    <mergeCell ref="M294:M296"/>
    <mergeCell ref="C286:C287"/>
    <mergeCell ref="E221:E223"/>
    <mergeCell ref="D221:D223"/>
    <mergeCell ref="C224:C225"/>
    <mergeCell ref="L224:L225"/>
    <mergeCell ref="M224:M225"/>
    <mergeCell ref="G226:G228"/>
    <mergeCell ref="E226:E228"/>
    <mergeCell ref="D226:D228"/>
    <mergeCell ref="C226:C228"/>
    <mergeCell ref="L226:L228"/>
    <mergeCell ref="M226:M228"/>
    <mergeCell ref="D224:D225"/>
    <mergeCell ref="E224:E225"/>
    <mergeCell ref="O226:O228"/>
    <mergeCell ref="L221:L223"/>
    <mergeCell ref="M221:M223"/>
    <mergeCell ref="A238:A240"/>
    <mergeCell ref="A241:A244"/>
    <mergeCell ref="C212:C214"/>
    <mergeCell ref="C221:C223"/>
    <mergeCell ref="N238:N240"/>
    <mergeCell ref="C241:C244"/>
    <mergeCell ref="D241:D244"/>
    <mergeCell ref="E241:E244"/>
    <mergeCell ref="G241:G244"/>
    <mergeCell ref="L241:L244"/>
    <mergeCell ref="M241:M244"/>
    <mergeCell ref="N241:N244"/>
    <mergeCell ref="C238:C240"/>
    <mergeCell ref="D238:D240"/>
    <mergeCell ref="E238:E240"/>
    <mergeCell ref="G238:G240"/>
    <mergeCell ref="L238:L240"/>
    <mergeCell ref="M232:M234"/>
    <mergeCell ref="M212:M214"/>
    <mergeCell ref="N212:N214"/>
    <mergeCell ref="O212:O214"/>
    <mergeCell ref="A1:O3"/>
    <mergeCell ref="A247:A249"/>
    <mergeCell ref="A229:A231"/>
    <mergeCell ref="A200:A202"/>
    <mergeCell ref="A203:A205"/>
    <mergeCell ref="O215:O220"/>
    <mergeCell ref="A226:A228"/>
    <mergeCell ref="D190:D193"/>
    <mergeCell ref="C190:C193"/>
    <mergeCell ref="L190:L193"/>
    <mergeCell ref="A245:A246"/>
    <mergeCell ref="B212:B237"/>
    <mergeCell ref="D212:D214"/>
    <mergeCell ref="E212:E214"/>
    <mergeCell ref="G212:G214"/>
    <mergeCell ref="L212:L214"/>
    <mergeCell ref="C194:C196"/>
    <mergeCell ref="E194:E196"/>
    <mergeCell ref="G194:G196"/>
    <mergeCell ref="I194:I196"/>
    <mergeCell ref="J194:J196"/>
    <mergeCell ref="L194:L196"/>
    <mergeCell ref="D194:D196"/>
    <mergeCell ref="C206:C208"/>
    <mergeCell ref="A294:A296"/>
    <mergeCell ref="A255:A258"/>
    <mergeCell ref="A259:A261"/>
    <mergeCell ref="A272:A274"/>
    <mergeCell ref="A275:A276"/>
    <mergeCell ref="A277:A280"/>
    <mergeCell ref="A281:A282"/>
    <mergeCell ref="A284:A285"/>
    <mergeCell ref="A288:A290"/>
    <mergeCell ref="A286:A287"/>
    <mergeCell ref="A291:A293"/>
    <mergeCell ref="A250:A251"/>
    <mergeCell ref="M190:M193"/>
    <mergeCell ref="N190:N193"/>
    <mergeCell ref="M194:M196"/>
    <mergeCell ref="A194:A196"/>
    <mergeCell ref="A206:A208"/>
    <mergeCell ref="G206:G208"/>
    <mergeCell ref="D209:D211"/>
    <mergeCell ref="M197:M199"/>
    <mergeCell ref="A212:A214"/>
    <mergeCell ref="A215:A217"/>
    <mergeCell ref="A221:A223"/>
    <mergeCell ref="A224:A225"/>
    <mergeCell ref="G197:G199"/>
    <mergeCell ref="I197:I199"/>
    <mergeCell ref="J197:J199"/>
    <mergeCell ref="D206:D208"/>
    <mergeCell ref="E206:E208"/>
    <mergeCell ref="L200:L202"/>
    <mergeCell ref="C203:C205"/>
    <mergeCell ref="D203:D205"/>
    <mergeCell ref="G224:G225"/>
    <mergeCell ref="C215:C217"/>
    <mergeCell ref="G221:G223"/>
  </mergeCells>
  <conditionalFormatting sqref="G6:G7 L259 L241 L245 L247 G11:G16 L11:L16 L81:L88 L64:L69 G142:G149 G197:G211 G250:G254 L250:L255 G229:G238 L215 L221 L224 L226 L229:L238 L197:L212 L123:L149 L157:L183 G265 G262 G271:G272 G268">
    <cfRule type="containsText" dxfId="243" priority="377" operator="containsText" text="EXTREMA">
      <formula>NOT(ISERROR(SEARCH("EXTREMA",G6)))</formula>
    </cfRule>
    <cfRule type="containsText" dxfId="242" priority="378" operator="containsText" text="ALTA">
      <formula>NOT(ISERROR(SEARCH("ALTA",G6)))</formula>
    </cfRule>
    <cfRule type="containsText" dxfId="241" priority="379" operator="containsText" text="MODERADA">
      <formula>NOT(ISERROR(SEARCH("MODERADA",G6)))</formula>
    </cfRule>
    <cfRule type="containsText" dxfId="240" priority="380" operator="containsText" text="BAJA">
      <formula>NOT(ISERROR(SEARCH("BAJA",G6)))</formula>
    </cfRule>
  </conditionalFormatting>
  <conditionalFormatting sqref="G8:G10">
    <cfRule type="containsText" dxfId="239" priority="369" operator="containsText" text="EXTREMA">
      <formula>NOT(ISERROR(SEARCH("EXTREMA",G8)))</formula>
    </cfRule>
    <cfRule type="containsText" dxfId="238" priority="370" operator="containsText" text="ALTA">
      <formula>NOT(ISERROR(SEARCH("ALTA",G8)))</formula>
    </cfRule>
    <cfRule type="containsText" dxfId="237" priority="371" operator="containsText" text="MODERADA">
      <formula>NOT(ISERROR(SEARCH("MODERADA",G8)))</formula>
    </cfRule>
    <cfRule type="containsText" dxfId="236" priority="372" operator="containsText" text="BAJA">
      <formula>NOT(ISERROR(SEARCH("BAJA",G8)))</formula>
    </cfRule>
  </conditionalFormatting>
  <conditionalFormatting sqref="L8:L10">
    <cfRule type="containsText" dxfId="235" priority="365" operator="containsText" text="EXTREMA">
      <formula>NOT(ISERROR(SEARCH("EXTREMA",L8)))</formula>
    </cfRule>
    <cfRule type="containsText" dxfId="234" priority="366" operator="containsText" text="ALTA">
      <formula>NOT(ISERROR(SEARCH("ALTA",L8)))</formula>
    </cfRule>
    <cfRule type="containsText" dxfId="233" priority="367" operator="containsText" text="MODERADA">
      <formula>NOT(ISERROR(SEARCH("MODERADA",L8)))</formula>
    </cfRule>
    <cfRule type="containsText" dxfId="232" priority="368" operator="containsText" text="BAJA">
      <formula>NOT(ISERROR(SEARCH("BAJA",L8)))</formula>
    </cfRule>
  </conditionalFormatting>
  <conditionalFormatting sqref="G17:G19">
    <cfRule type="containsText" dxfId="231" priority="353" operator="containsText" text="EXTREMA">
      <formula>NOT(ISERROR(SEARCH("EXTREMA",G17)))</formula>
    </cfRule>
    <cfRule type="containsText" dxfId="230" priority="354" operator="containsText" text="ALTA">
      <formula>NOT(ISERROR(SEARCH("ALTA",G17)))</formula>
    </cfRule>
    <cfRule type="containsText" dxfId="229" priority="355" operator="containsText" text="MODERADA">
      <formula>NOT(ISERROR(SEARCH("MODERADA",G17)))</formula>
    </cfRule>
    <cfRule type="containsText" dxfId="228" priority="356" operator="containsText" text="BAJA">
      <formula>NOT(ISERROR(SEARCH("BAJA",G17)))</formula>
    </cfRule>
  </conditionalFormatting>
  <conditionalFormatting sqref="L17:L19">
    <cfRule type="containsText" dxfId="227" priority="349" operator="containsText" text="EXTREMA">
      <formula>NOT(ISERROR(SEARCH("EXTREMA",L17)))</formula>
    </cfRule>
    <cfRule type="containsText" dxfId="226" priority="350" operator="containsText" text="ALTA">
      <formula>NOT(ISERROR(SEARCH("ALTA",L17)))</formula>
    </cfRule>
    <cfRule type="containsText" dxfId="225" priority="351" operator="containsText" text="MODERADA">
      <formula>NOT(ISERROR(SEARCH("MODERADA",L17)))</formula>
    </cfRule>
    <cfRule type="containsText" dxfId="224" priority="352" operator="containsText" text="BAJA">
      <formula>NOT(ISERROR(SEARCH("BAJA",L17)))</formula>
    </cfRule>
  </conditionalFormatting>
  <conditionalFormatting sqref="G20:G23">
    <cfRule type="containsText" dxfId="223" priority="345" operator="containsText" text="EXTREMA">
      <formula>NOT(ISERROR(SEARCH("EXTREMA",G20)))</formula>
    </cfRule>
    <cfRule type="containsText" dxfId="222" priority="346" operator="containsText" text="ALTA">
      <formula>NOT(ISERROR(SEARCH("ALTA",G20)))</formula>
    </cfRule>
    <cfRule type="containsText" dxfId="221" priority="347" operator="containsText" text="MODERADA">
      <formula>NOT(ISERROR(SEARCH("MODERADA",G20)))</formula>
    </cfRule>
    <cfRule type="containsText" dxfId="220" priority="348" operator="containsText" text="BAJA">
      <formula>NOT(ISERROR(SEARCH("BAJA",G20)))</formula>
    </cfRule>
  </conditionalFormatting>
  <conditionalFormatting sqref="L20:L23">
    <cfRule type="containsText" dxfId="219" priority="341" operator="containsText" text="EXTREMA">
      <formula>NOT(ISERROR(SEARCH("EXTREMA",L20)))</formula>
    </cfRule>
    <cfRule type="containsText" dxfId="218" priority="342" operator="containsText" text="ALTA">
      <formula>NOT(ISERROR(SEARCH("ALTA",L20)))</formula>
    </cfRule>
    <cfRule type="containsText" dxfId="217" priority="343" operator="containsText" text="MODERADA">
      <formula>NOT(ISERROR(SEARCH("MODERADA",L20)))</formula>
    </cfRule>
    <cfRule type="containsText" dxfId="216" priority="344" operator="containsText" text="BAJA">
      <formula>NOT(ISERROR(SEARCH("BAJA",L20)))</formula>
    </cfRule>
  </conditionalFormatting>
  <conditionalFormatting sqref="G24:G26">
    <cfRule type="containsText" dxfId="215" priority="337" operator="containsText" text="EXTREMA">
      <formula>NOT(ISERROR(SEARCH("EXTREMA",G24)))</formula>
    </cfRule>
    <cfRule type="containsText" dxfId="214" priority="338" operator="containsText" text="ALTA">
      <formula>NOT(ISERROR(SEARCH("ALTA",G24)))</formula>
    </cfRule>
    <cfRule type="containsText" dxfId="213" priority="339" operator="containsText" text="MODERADA">
      <formula>NOT(ISERROR(SEARCH("MODERADA",G24)))</formula>
    </cfRule>
    <cfRule type="containsText" dxfId="212" priority="340" operator="containsText" text="BAJA">
      <formula>NOT(ISERROR(SEARCH("BAJA",G24)))</formula>
    </cfRule>
  </conditionalFormatting>
  <conditionalFormatting sqref="L24:L26">
    <cfRule type="containsText" dxfId="211" priority="333" operator="containsText" text="EXTREMA">
      <formula>NOT(ISERROR(SEARCH("EXTREMA",L24)))</formula>
    </cfRule>
    <cfRule type="containsText" dxfId="210" priority="334" operator="containsText" text="ALTA">
      <formula>NOT(ISERROR(SEARCH("ALTA",L24)))</formula>
    </cfRule>
    <cfRule type="containsText" dxfId="209" priority="335" operator="containsText" text="MODERADA">
      <formula>NOT(ISERROR(SEARCH("MODERADA",L24)))</formula>
    </cfRule>
    <cfRule type="containsText" dxfId="208" priority="336" operator="containsText" text="BAJA">
      <formula>NOT(ISERROR(SEARCH("BAJA",L24)))</formula>
    </cfRule>
  </conditionalFormatting>
  <conditionalFormatting sqref="L6:L7 L288 G288 L70:L80 G291:G294 L291:L294 G215 L89:L113 G123:G141 G157:G184 L265 L262 L271:L272 L268 L27:L34 G27:G37 G64:G113">
    <cfRule type="containsText" dxfId="207" priority="329" operator="containsText" text="EXTREMA">
      <formula>NOT(ISERROR(SEARCH("EXTREMA",G6)))</formula>
    </cfRule>
    <cfRule type="containsText" dxfId="206" priority="330" operator="containsText" text="ALTA">
      <formula>NOT(ISERROR(SEARCH("ALTA",G6)))</formula>
    </cfRule>
    <cfRule type="containsText" dxfId="205" priority="331" operator="containsText" text="MODERADA">
      <formula>NOT(ISERROR(SEARCH("MODERADA",G6)))</formula>
    </cfRule>
    <cfRule type="containsText" dxfId="204" priority="332" operator="containsText" text="BAJA">
      <formula>NOT(ISERROR(SEARCH("BAJA",G6)))</formula>
    </cfRule>
  </conditionalFormatting>
  <conditionalFormatting sqref="G114 G121:G122">
    <cfRule type="containsText" dxfId="203" priority="293" operator="containsText" text="EXTREMA">
      <formula>NOT(ISERROR(SEARCH("EXTREMA",G114)))</formula>
    </cfRule>
    <cfRule type="containsText" dxfId="202" priority="294" operator="containsText" text="ALTA">
      <formula>NOT(ISERROR(SEARCH("ALTA",G114)))</formula>
    </cfRule>
    <cfRule type="containsText" dxfId="201" priority="295" operator="containsText" text="MODERADA">
      <formula>NOT(ISERROR(SEARCH("MODERADA",G114)))</formula>
    </cfRule>
    <cfRule type="containsText" dxfId="200" priority="296" operator="containsText" text="BAJA">
      <formula>NOT(ISERROR(SEARCH("BAJA",G114)))</formula>
    </cfRule>
  </conditionalFormatting>
  <conditionalFormatting sqref="L114:L117 L121:L122">
    <cfRule type="containsText" dxfId="199" priority="289" operator="containsText" text="EXTREMA">
      <formula>NOT(ISERROR(SEARCH("EXTREMA",L114)))</formula>
    </cfRule>
    <cfRule type="containsText" dxfId="198" priority="290" operator="containsText" text="ALTA">
      <formula>NOT(ISERROR(SEARCH("ALTA",L114)))</formula>
    </cfRule>
    <cfRule type="containsText" dxfId="197" priority="291" operator="containsText" text="MODERADA">
      <formula>NOT(ISERROR(SEARCH("MODERADA",L114)))</formula>
    </cfRule>
    <cfRule type="containsText" dxfId="196" priority="292" operator="containsText" text="BAJA">
      <formula>NOT(ISERROR(SEARCH("BAJA",L114)))</formula>
    </cfRule>
  </conditionalFormatting>
  <conditionalFormatting sqref="G118:G120">
    <cfRule type="containsText" dxfId="195" priority="285" operator="containsText" text="EXTREMA">
      <formula>NOT(ISERROR(SEARCH("EXTREMA",G118)))</formula>
    </cfRule>
    <cfRule type="containsText" dxfId="194" priority="286" operator="containsText" text="ALTA">
      <formula>NOT(ISERROR(SEARCH("ALTA",G118)))</formula>
    </cfRule>
    <cfRule type="containsText" dxfId="193" priority="287" operator="containsText" text="MODERADA">
      <formula>NOT(ISERROR(SEARCH("MODERADA",G118)))</formula>
    </cfRule>
    <cfRule type="containsText" dxfId="192" priority="288" operator="containsText" text="BAJA">
      <formula>NOT(ISERROR(SEARCH("BAJA",G118)))</formula>
    </cfRule>
  </conditionalFormatting>
  <conditionalFormatting sqref="L118:L120">
    <cfRule type="containsText" dxfId="191" priority="281" operator="containsText" text="EXTREMA">
      <formula>NOT(ISERROR(SEARCH("EXTREMA",L118)))</formula>
    </cfRule>
    <cfRule type="containsText" dxfId="190" priority="282" operator="containsText" text="ALTA">
      <formula>NOT(ISERROR(SEARCH("ALTA",L118)))</formula>
    </cfRule>
    <cfRule type="containsText" dxfId="189" priority="283" operator="containsText" text="MODERADA">
      <formula>NOT(ISERROR(SEARCH("MODERADA",L118)))</formula>
    </cfRule>
    <cfRule type="containsText" dxfId="188" priority="284" operator="containsText" text="BAJA">
      <formula>NOT(ISERROR(SEARCH("BAJA",L118)))</formula>
    </cfRule>
  </conditionalFormatting>
  <conditionalFormatting sqref="G150:G156 L150:L156">
    <cfRule type="containsText" dxfId="187" priority="261" operator="containsText" text="EXTREMA">
      <formula>NOT(ISERROR(SEARCH("EXTREMA",G150)))</formula>
    </cfRule>
    <cfRule type="containsText" dxfId="186" priority="262" operator="containsText" text="ALTA">
      <formula>NOT(ISERROR(SEARCH("ALTA",G150)))</formula>
    </cfRule>
    <cfRule type="containsText" dxfId="185" priority="263" operator="containsText" text="MODERADA">
      <formula>NOT(ISERROR(SEARCH("MODERADA",G150)))</formula>
    </cfRule>
    <cfRule type="containsText" dxfId="184" priority="264" operator="containsText" text="BAJA">
      <formula>NOT(ISERROR(SEARCH("BAJA",G150)))</formula>
    </cfRule>
  </conditionalFormatting>
  <conditionalFormatting sqref="L184">
    <cfRule type="containsText" dxfId="183" priority="241" operator="containsText" text="EXTREMA">
      <formula>NOT(ISERROR(SEARCH("EXTREMA",L184)))</formula>
    </cfRule>
    <cfRule type="containsText" dxfId="182" priority="242" operator="containsText" text="ALTA">
      <formula>NOT(ISERROR(SEARCH("ALTA",L184)))</formula>
    </cfRule>
    <cfRule type="containsText" dxfId="181" priority="243" operator="containsText" text="MODERADA">
      <formula>NOT(ISERROR(SEARCH("MODERADA",L184)))</formula>
    </cfRule>
    <cfRule type="containsText" dxfId="180" priority="244" operator="containsText" text="BAJA">
      <formula>NOT(ISERROR(SEARCH("BAJA",L184)))</formula>
    </cfRule>
  </conditionalFormatting>
  <conditionalFormatting sqref="G185:G190 L185:L190">
    <cfRule type="containsText" dxfId="179" priority="233" operator="containsText" text="EXTREMA">
      <formula>NOT(ISERROR(SEARCH("EXTREMA",G185)))</formula>
    </cfRule>
    <cfRule type="containsText" dxfId="178" priority="234" operator="containsText" text="ALTA">
      <formula>NOT(ISERROR(SEARCH("ALTA",G185)))</formula>
    </cfRule>
    <cfRule type="containsText" dxfId="177" priority="235" operator="containsText" text="MODERADA">
      <formula>NOT(ISERROR(SEARCH("MODERADA",G185)))</formula>
    </cfRule>
    <cfRule type="containsText" dxfId="176" priority="236" operator="containsText" text="BAJA">
      <formula>NOT(ISERROR(SEARCH("BAJA",G185)))</formula>
    </cfRule>
  </conditionalFormatting>
  <conditionalFormatting sqref="L194:L196">
    <cfRule type="containsText" dxfId="175" priority="229" operator="containsText" text="EXTREMA">
      <formula>NOT(ISERROR(SEARCH("EXTREMA",L194)))</formula>
    </cfRule>
    <cfRule type="containsText" dxfId="174" priority="230" operator="containsText" text="ALTA">
      <formula>NOT(ISERROR(SEARCH("ALTA",L194)))</formula>
    </cfRule>
    <cfRule type="containsText" dxfId="173" priority="231" operator="containsText" text="MODERADA">
      <formula>NOT(ISERROR(SEARCH("MODERADA",L194)))</formula>
    </cfRule>
    <cfRule type="containsText" dxfId="172" priority="232" operator="containsText" text="BAJA">
      <formula>NOT(ISERROR(SEARCH("BAJA",L194)))</formula>
    </cfRule>
  </conditionalFormatting>
  <conditionalFormatting sqref="G194">
    <cfRule type="containsText" dxfId="171" priority="221" operator="containsText" text="EXTREMA">
      <formula>NOT(ISERROR(SEARCH("EXTREMA",G194)))</formula>
    </cfRule>
    <cfRule type="containsText" dxfId="170" priority="222" operator="containsText" text="ALTA">
      <formula>NOT(ISERROR(SEARCH("ALTA",G194)))</formula>
    </cfRule>
    <cfRule type="containsText" dxfId="169" priority="223" operator="containsText" text="MODERADA">
      <formula>NOT(ISERROR(SEARCH("MODERADA",G194)))</formula>
    </cfRule>
    <cfRule type="containsText" dxfId="168" priority="224" operator="containsText" text="BAJA">
      <formula>NOT(ISERROR(SEARCH("BAJA",G194)))</formula>
    </cfRule>
  </conditionalFormatting>
  <conditionalFormatting sqref="G241 G245 G247">
    <cfRule type="containsText" dxfId="167" priority="201" operator="containsText" text="EXTREMA">
      <formula>NOT(ISERROR(SEARCH("EXTREMA",G241)))</formula>
    </cfRule>
    <cfRule type="containsText" dxfId="166" priority="202" operator="containsText" text="ALTA">
      <formula>NOT(ISERROR(SEARCH("ALTA",G241)))</formula>
    </cfRule>
    <cfRule type="containsText" dxfId="165" priority="203" operator="containsText" text="MODERADA">
      <formula>NOT(ISERROR(SEARCH("MODERADA",G241)))</formula>
    </cfRule>
    <cfRule type="containsText" dxfId="164" priority="204" operator="containsText" text="BAJA">
      <formula>NOT(ISERROR(SEARCH("BAJA",G241)))</formula>
    </cfRule>
  </conditionalFormatting>
  <conditionalFormatting sqref="G275">
    <cfRule type="containsText" dxfId="163" priority="185" operator="containsText" text="EXTREMA">
      <formula>NOT(ISERROR(SEARCH("EXTREMA",G275)))</formula>
    </cfRule>
    <cfRule type="containsText" dxfId="162" priority="186" operator="containsText" text="ALTA">
      <formula>NOT(ISERROR(SEARCH("ALTA",G275)))</formula>
    </cfRule>
    <cfRule type="containsText" dxfId="161" priority="187" operator="containsText" text="MODERADA">
      <formula>NOT(ISERROR(SEARCH("MODERADA",G275)))</formula>
    </cfRule>
    <cfRule type="containsText" dxfId="160" priority="188" operator="containsText" text="BAJA">
      <formula>NOT(ISERROR(SEARCH("BAJA",G275)))</formula>
    </cfRule>
  </conditionalFormatting>
  <conditionalFormatting sqref="G286:G287">
    <cfRule type="containsText" dxfId="159" priority="177" operator="containsText" text="EXTREMA">
      <formula>NOT(ISERROR(SEARCH("EXTREMA",G286)))</formula>
    </cfRule>
    <cfRule type="containsText" dxfId="158" priority="178" operator="containsText" text="ALTA">
      <formula>NOT(ISERROR(SEARCH("ALTA",G286)))</formula>
    </cfRule>
    <cfRule type="containsText" dxfId="157" priority="179" operator="containsText" text="MODERADA">
      <formula>NOT(ISERROR(SEARCH("MODERADA",G286)))</formula>
    </cfRule>
    <cfRule type="containsText" dxfId="156" priority="180" operator="containsText" text="BAJA">
      <formula>NOT(ISERROR(SEARCH("BAJA",G286)))</formula>
    </cfRule>
  </conditionalFormatting>
  <conditionalFormatting sqref="L286:L287">
    <cfRule type="containsText" dxfId="155" priority="173" operator="containsText" text="EXTREMA">
      <formula>NOT(ISERROR(SEARCH("EXTREMA",L286)))</formula>
    </cfRule>
    <cfRule type="containsText" dxfId="154" priority="174" operator="containsText" text="ALTA">
      <formula>NOT(ISERROR(SEARCH("ALTA",L286)))</formula>
    </cfRule>
    <cfRule type="containsText" dxfId="153" priority="175" operator="containsText" text="MODERADA">
      <formula>NOT(ISERROR(SEARCH("MODERADA",L286)))</formula>
    </cfRule>
    <cfRule type="containsText" dxfId="152" priority="176" operator="containsText" text="BAJA">
      <formula>NOT(ISERROR(SEARCH("BAJA",L286)))</formula>
    </cfRule>
  </conditionalFormatting>
  <conditionalFormatting sqref="L275 L277">
    <cfRule type="containsText" dxfId="151" priority="161" operator="containsText" text="EXTREMA">
      <formula>NOT(ISERROR(SEARCH("EXTREMA",L275)))</formula>
    </cfRule>
    <cfRule type="containsText" dxfId="150" priority="162" operator="containsText" text="ALTA">
      <formula>NOT(ISERROR(SEARCH("ALTA",L275)))</formula>
    </cfRule>
    <cfRule type="containsText" dxfId="149" priority="163" operator="containsText" text="MODERADA">
      <formula>NOT(ISERROR(SEARCH("MODERADA",L275)))</formula>
    </cfRule>
    <cfRule type="containsText" dxfId="148" priority="164" operator="containsText" text="BAJA">
      <formula>NOT(ISERROR(SEARCH("BAJA",L275)))</formula>
    </cfRule>
  </conditionalFormatting>
  <conditionalFormatting sqref="G277">
    <cfRule type="containsText" dxfId="147" priority="157" operator="containsText" text="EXTREMA">
      <formula>NOT(ISERROR(SEARCH("EXTREMA",G277)))</formula>
    </cfRule>
    <cfRule type="containsText" dxfId="146" priority="158" operator="containsText" text="ALTA">
      <formula>NOT(ISERROR(SEARCH("ALTA",G277)))</formula>
    </cfRule>
    <cfRule type="containsText" dxfId="145" priority="159" operator="containsText" text="MODERADA">
      <formula>NOT(ISERROR(SEARCH("MODERADA",G277)))</formula>
    </cfRule>
    <cfRule type="containsText" dxfId="144" priority="160" operator="containsText" text="BAJA">
      <formula>NOT(ISERROR(SEARCH("BAJA",G277)))</formula>
    </cfRule>
  </conditionalFormatting>
  <conditionalFormatting sqref="G281">
    <cfRule type="containsText" dxfId="143" priority="153" operator="containsText" text="EXTREMA">
      <formula>NOT(ISERROR(SEARCH("EXTREMA",G281)))</formula>
    </cfRule>
    <cfRule type="containsText" dxfId="142" priority="154" operator="containsText" text="ALTA">
      <formula>NOT(ISERROR(SEARCH("ALTA",G281)))</formula>
    </cfRule>
    <cfRule type="containsText" dxfId="141" priority="155" operator="containsText" text="MODERADA">
      <formula>NOT(ISERROR(SEARCH("MODERADA",G281)))</formula>
    </cfRule>
    <cfRule type="containsText" dxfId="140" priority="156" operator="containsText" text="BAJA">
      <formula>NOT(ISERROR(SEARCH("BAJA",G281)))</formula>
    </cfRule>
  </conditionalFormatting>
  <conditionalFormatting sqref="L281">
    <cfRule type="containsText" dxfId="139" priority="149" operator="containsText" text="EXTREMA">
      <formula>NOT(ISERROR(SEARCH("EXTREMA",L281)))</formula>
    </cfRule>
    <cfRule type="containsText" dxfId="138" priority="150" operator="containsText" text="ALTA">
      <formula>NOT(ISERROR(SEARCH("ALTA",L281)))</formula>
    </cfRule>
    <cfRule type="containsText" dxfId="137" priority="151" operator="containsText" text="MODERADA">
      <formula>NOT(ISERROR(SEARCH("MODERADA",L281)))</formula>
    </cfRule>
    <cfRule type="containsText" dxfId="136" priority="152" operator="containsText" text="BAJA">
      <formula>NOT(ISERROR(SEARCH("BAJA",L281)))</formula>
    </cfRule>
  </conditionalFormatting>
  <conditionalFormatting sqref="G283">
    <cfRule type="containsText" dxfId="135" priority="145" operator="containsText" text="EXTREMA">
      <formula>NOT(ISERROR(SEARCH("EXTREMA",G283)))</formula>
    </cfRule>
    <cfRule type="containsText" dxfId="134" priority="146" operator="containsText" text="ALTA">
      <formula>NOT(ISERROR(SEARCH("ALTA",G283)))</formula>
    </cfRule>
    <cfRule type="containsText" dxfId="133" priority="147" operator="containsText" text="MODERADA">
      <formula>NOT(ISERROR(SEARCH("MODERADA",G283)))</formula>
    </cfRule>
    <cfRule type="containsText" dxfId="132" priority="148" operator="containsText" text="BAJA">
      <formula>NOT(ISERROR(SEARCH("BAJA",G283)))</formula>
    </cfRule>
  </conditionalFormatting>
  <conditionalFormatting sqref="L283">
    <cfRule type="containsText" dxfId="131" priority="141" operator="containsText" text="EXTREMA">
      <formula>NOT(ISERROR(SEARCH("EXTREMA",L283)))</formula>
    </cfRule>
    <cfRule type="containsText" dxfId="130" priority="142" operator="containsText" text="ALTA">
      <formula>NOT(ISERROR(SEARCH("ALTA",L283)))</formula>
    </cfRule>
    <cfRule type="containsText" dxfId="129" priority="143" operator="containsText" text="MODERADA">
      <formula>NOT(ISERROR(SEARCH("MODERADA",L283)))</formula>
    </cfRule>
    <cfRule type="containsText" dxfId="128" priority="144" operator="containsText" text="BAJA">
      <formula>NOT(ISERROR(SEARCH("BAJA",L283)))</formula>
    </cfRule>
  </conditionalFormatting>
  <conditionalFormatting sqref="G284">
    <cfRule type="containsText" dxfId="127" priority="137" operator="containsText" text="EXTREMA">
      <formula>NOT(ISERROR(SEARCH("EXTREMA",G284)))</formula>
    </cfRule>
    <cfRule type="containsText" dxfId="126" priority="138" operator="containsText" text="ALTA">
      <formula>NOT(ISERROR(SEARCH("ALTA",G284)))</formula>
    </cfRule>
    <cfRule type="containsText" dxfId="125" priority="139" operator="containsText" text="MODERADA">
      <formula>NOT(ISERROR(SEARCH("MODERADA",G284)))</formula>
    </cfRule>
    <cfRule type="containsText" dxfId="124" priority="140" operator="containsText" text="BAJA">
      <formula>NOT(ISERROR(SEARCH("BAJA",G284)))</formula>
    </cfRule>
  </conditionalFormatting>
  <conditionalFormatting sqref="L284">
    <cfRule type="containsText" dxfId="123" priority="133" operator="containsText" text="EXTREMA">
      <formula>NOT(ISERROR(SEARCH("EXTREMA",L284)))</formula>
    </cfRule>
    <cfRule type="containsText" dxfId="122" priority="134" operator="containsText" text="ALTA">
      <formula>NOT(ISERROR(SEARCH("ALTA",L284)))</formula>
    </cfRule>
    <cfRule type="containsText" dxfId="121" priority="135" operator="containsText" text="MODERADA">
      <formula>NOT(ISERROR(SEARCH("MODERADA",L284)))</formula>
    </cfRule>
    <cfRule type="containsText" dxfId="120" priority="136" operator="containsText" text="BAJA">
      <formula>NOT(ISERROR(SEARCH("BAJA",L284)))</formula>
    </cfRule>
  </conditionalFormatting>
  <conditionalFormatting sqref="G255 G259">
    <cfRule type="containsText" dxfId="119" priority="129" operator="containsText" text="EXTREMA">
      <formula>NOT(ISERROR(SEARCH("EXTREMA",G255)))</formula>
    </cfRule>
    <cfRule type="containsText" dxfId="118" priority="130" operator="containsText" text="ALTA">
      <formula>NOT(ISERROR(SEARCH("ALTA",G255)))</formula>
    </cfRule>
    <cfRule type="containsText" dxfId="117" priority="131" operator="containsText" text="MODERADA">
      <formula>NOT(ISERROR(SEARCH("MODERADA",G255)))</formula>
    </cfRule>
    <cfRule type="containsText" dxfId="116" priority="132" operator="containsText" text="BAJA">
      <formula>NOT(ISERROR(SEARCH("BAJA",G255)))</formula>
    </cfRule>
  </conditionalFormatting>
  <conditionalFormatting sqref="E259">
    <cfRule type="containsText" dxfId="115" priority="125" operator="containsText" text="EXTREMA">
      <formula>NOT(ISERROR(SEARCH("EXTREMA",E259)))</formula>
    </cfRule>
    <cfRule type="containsText" dxfId="114" priority="126" operator="containsText" text="ALTA">
      <formula>NOT(ISERROR(SEARCH("ALTA",E259)))</formula>
    </cfRule>
    <cfRule type="containsText" dxfId="113" priority="127" operator="containsText" text="MODERADA">
      <formula>NOT(ISERROR(SEARCH("MODERADA",E259)))</formula>
    </cfRule>
    <cfRule type="containsText" dxfId="112" priority="128" operator="containsText" text="BAJA">
      <formula>NOT(ISERROR(SEARCH("BAJA",E259)))</formula>
    </cfRule>
  </conditionalFormatting>
  <conditionalFormatting sqref="M238">
    <cfRule type="containsText" dxfId="111" priority="121" operator="containsText" text="EXTREMA">
      <formula>NOT(ISERROR(SEARCH("EXTREMA",M238)))</formula>
    </cfRule>
    <cfRule type="containsText" dxfId="110" priority="122" operator="containsText" text="ALTA">
      <formula>NOT(ISERROR(SEARCH("ALTA",M238)))</formula>
    </cfRule>
    <cfRule type="containsText" dxfId="109" priority="123" operator="containsText" text="MODERADA">
      <formula>NOT(ISERROR(SEARCH("MODERADA",M238)))</formula>
    </cfRule>
    <cfRule type="containsText" dxfId="108" priority="124" operator="containsText" text="BAJA">
      <formula>NOT(ISERROR(SEARCH("BAJA",M238)))</formula>
    </cfRule>
  </conditionalFormatting>
  <conditionalFormatting sqref="N238">
    <cfRule type="containsText" dxfId="107" priority="117" operator="containsText" text="EXTREMA">
      <formula>NOT(ISERROR(SEARCH("EXTREMA",N238)))</formula>
    </cfRule>
    <cfRule type="containsText" dxfId="106" priority="118" operator="containsText" text="ALTA">
      <formula>NOT(ISERROR(SEARCH("ALTA",N238)))</formula>
    </cfRule>
    <cfRule type="containsText" dxfId="105" priority="119" operator="containsText" text="MODERADA">
      <formula>NOT(ISERROR(SEARCH("MODERADA",N238)))</formula>
    </cfRule>
    <cfRule type="containsText" dxfId="104" priority="120" operator="containsText" text="BAJA">
      <formula>NOT(ISERROR(SEARCH("BAJA",N238)))</formula>
    </cfRule>
  </conditionalFormatting>
  <conditionalFormatting sqref="O238">
    <cfRule type="containsText" dxfId="103" priority="113" operator="containsText" text="EXTREMA">
      <formula>NOT(ISERROR(SEARCH("EXTREMA",O238)))</formula>
    </cfRule>
    <cfRule type="containsText" dxfId="102" priority="114" operator="containsText" text="ALTA">
      <formula>NOT(ISERROR(SEARCH("ALTA",O238)))</formula>
    </cfRule>
    <cfRule type="containsText" dxfId="101" priority="115" operator="containsText" text="MODERADA">
      <formula>NOT(ISERROR(SEARCH("MODERADA",O238)))</formula>
    </cfRule>
    <cfRule type="containsText" dxfId="100" priority="116" operator="containsText" text="BAJA">
      <formula>NOT(ISERROR(SEARCH("BAJA",O238)))</formula>
    </cfRule>
  </conditionalFormatting>
  <conditionalFormatting sqref="M241">
    <cfRule type="containsText" dxfId="99" priority="109" operator="containsText" text="EXTREMA">
      <formula>NOT(ISERROR(SEARCH("EXTREMA",M241)))</formula>
    </cfRule>
    <cfRule type="containsText" dxfId="98" priority="110" operator="containsText" text="ALTA">
      <formula>NOT(ISERROR(SEARCH("ALTA",M241)))</formula>
    </cfRule>
    <cfRule type="containsText" dxfId="97" priority="111" operator="containsText" text="MODERADA">
      <formula>NOT(ISERROR(SEARCH("MODERADA",M241)))</formula>
    </cfRule>
    <cfRule type="containsText" dxfId="96" priority="112" operator="containsText" text="BAJA">
      <formula>NOT(ISERROR(SEARCH("BAJA",M241)))</formula>
    </cfRule>
  </conditionalFormatting>
  <conditionalFormatting sqref="N241">
    <cfRule type="containsText" dxfId="95" priority="105" operator="containsText" text="EXTREMA">
      <formula>NOT(ISERROR(SEARCH("EXTREMA",N241)))</formula>
    </cfRule>
    <cfRule type="containsText" dxfId="94" priority="106" operator="containsText" text="ALTA">
      <formula>NOT(ISERROR(SEARCH("ALTA",N241)))</formula>
    </cfRule>
    <cfRule type="containsText" dxfId="93" priority="107" operator="containsText" text="MODERADA">
      <formula>NOT(ISERROR(SEARCH("MODERADA",N241)))</formula>
    </cfRule>
    <cfRule type="containsText" dxfId="92" priority="108" operator="containsText" text="BAJA">
      <formula>NOT(ISERROR(SEARCH("BAJA",N241)))</formula>
    </cfRule>
  </conditionalFormatting>
  <conditionalFormatting sqref="G212:G214">
    <cfRule type="containsText" dxfId="91" priority="97" operator="containsText" text="EXTREMA">
      <formula>NOT(ISERROR(SEARCH("EXTREMA",G212)))</formula>
    </cfRule>
    <cfRule type="containsText" dxfId="90" priority="98" operator="containsText" text="ALTA">
      <formula>NOT(ISERROR(SEARCH("ALTA",G212)))</formula>
    </cfRule>
    <cfRule type="containsText" dxfId="89" priority="99" operator="containsText" text="MODERADA">
      <formula>NOT(ISERROR(SEARCH("MODERADA",G212)))</formula>
    </cfRule>
    <cfRule type="containsText" dxfId="88" priority="100" operator="containsText" text="BAJA">
      <formula>NOT(ISERROR(SEARCH("BAJA",G212)))</formula>
    </cfRule>
  </conditionalFormatting>
  <conditionalFormatting sqref="G221">
    <cfRule type="containsText" dxfId="87" priority="93" operator="containsText" text="EXTREMA">
      <formula>NOT(ISERROR(SEARCH("EXTREMA",G221)))</formula>
    </cfRule>
    <cfRule type="containsText" dxfId="86" priority="94" operator="containsText" text="ALTA">
      <formula>NOT(ISERROR(SEARCH("ALTA",G221)))</formula>
    </cfRule>
    <cfRule type="containsText" dxfId="85" priority="95" operator="containsText" text="MODERADA">
      <formula>NOT(ISERROR(SEARCH("MODERADA",G221)))</formula>
    </cfRule>
    <cfRule type="containsText" dxfId="84" priority="96" operator="containsText" text="BAJA">
      <formula>NOT(ISERROR(SEARCH("BAJA",G221)))</formula>
    </cfRule>
  </conditionalFormatting>
  <conditionalFormatting sqref="G224 G226">
    <cfRule type="containsText" dxfId="83" priority="89" operator="containsText" text="EXTREMA">
      <formula>NOT(ISERROR(SEARCH("EXTREMA",G224)))</formula>
    </cfRule>
    <cfRule type="containsText" dxfId="82" priority="90" operator="containsText" text="ALTA">
      <formula>NOT(ISERROR(SEARCH("ALTA",G224)))</formula>
    </cfRule>
    <cfRule type="containsText" dxfId="81" priority="91" operator="containsText" text="MODERADA">
      <formula>NOT(ISERROR(SEARCH("MODERADA",G224)))</formula>
    </cfRule>
    <cfRule type="containsText" dxfId="80" priority="92" operator="containsText" text="BAJA">
      <formula>NOT(ISERROR(SEARCH("BAJA",G224)))</formula>
    </cfRule>
  </conditionalFormatting>
  <conditionalFormatting sqref="G218">
    <cfRule type="containsText" dxfId="79" priority="85" operator="containsText" text="EXTREMA">
      <formula>NOT(ISERROR(SEARCH("EXTREMA",G218)))</formula>
    </cfRule>
    <cfRule type="containsText" dxfId="78" priority="86" operator="containsText" text="ALTA">
      <formula>NOT(ISERROR(SEARCH("ALTA",G218)))</formula>
    </cfRule>
    <cfRule type="containsText" dxfId="77" priority="87" operator="containsText" text="MODERADA">
      <formula>NOT(ISERROR(SEARCH("MODERADA",G218)))</formula>
    </cfRule>
    <cfRule type="containsText" dxfId="76" priority="88" operator="containsText" text="BAJA">
      <formula>NOT(ISERROR(SEARCH("BAJA",G218)))</formula>
    </cfRule>
  </conditionalFormatting>
  <conditionalFormatting sqref="L218">
    <cfRule type="containsText" dxfId="75" priority="81" operator="containsText" text="EXTREMA">
      <formula>NOT(ISERROR(SEARCH("EXTREMA",L218)))</formula>
    </cfRule>
    <cfRule type="containsText" dxfId="74" priority="82" operator="containsText" text="ALTA">
      <formula>NOT(ISERROR(SEARCH("ALTA",L218)))</formula>
    </cfRule>
    <cfRule type="containsText" dxfId="73" priority="83" operator="containsText" text="MODERADA">
      <formula>NOT(ISERROR(SEARCH("MODERADA",L218)))</formula>
    </cfRule>
    <cfRule type="containsText" dxfId="72" priority="84" operator="containsText" text="BAJA">
      <formula>NOT(ISERROR(SEARCH("BAJA",L218)))</formula>
    </cfRule>
  </conditionalFormatting>
  <conditionalFormatting sqref="L35:L37">
    <cfRule type="containsText" dxfId="71" priority="69" operator="containsText" text="EXTREMA">
      <formula>NOT(ISERROR(SEARCH("EXTREMA",L35)))</formula>
    </cfRule>
    <cfRule type="containsText" dxfId="70" priority="70" operator="containsText" text="ALTA">
      <formula>NOT(ISERROR(SEARCH("ALTA",L35)))</formula>
    </cfRule>
    <cfRule type="containsText" dxfId="69" priority="71" operator="containsText" text="MODERADA">
      <formula>NOT(ISERROR(SEARCH("MODERADA",L35)))</formula>
    </cfRule>
    <cfRule type="containsText" dxfId="68" priority="72" operator="containsText" text="BAJA">
      <formula>NOT(ISERROR(SEARCH("BAJA",L35)))</formula>
    </cfRule>
  </conditionalFormatting>
  <conditionalFormatting sqref="G38:G39">
    <cfRule type="containsText" dxfId="67" priority="65" operator="containsText" text="EXTREMA">
      <formula>NOT(ISERROR(SEARCH("EXTREMA",G38)))</formula>
    </cfRule>
    <cfRule type="containsText" dxfId="66" priority="66" operator="containsText" text="ALTA">
      <formula>NOT(ISERROR(SEARCH("ALTA",G38)))</formula>
    </cfRule>
    <cfRule type="containsText" dxfId="65" priority="67" operator="containsText" text="MODERADA">
      <formula>NOT(ISERROR(SEARCH("MODERADA",G38)))</formula>
    </cfRule>
    <cfRule type="containsText" dxfId="64" priority="68" operator="containsText" text="BAJA">
      <formula>NOT(ISERROR(SEARCH("BAJA",G38)))</formula>
    </cfRule>
  </conditionalFormatting>
  <conditionalFormatting sqref="L38:L39">
    <cfRule type="containsText" dxfId="63" priority="61" operator="containsText" text="EXTREMA">
      <formula>NOT(ISERROR(SEARCH("EXTREMA",L38)))</formula>
    </cfRule>
    <cfRule type="containsText" dxfId="62" priority="62" operator="containsText" text="ALTA">
      <formula>NOT(ISERROR(SEARCH("ALTA",L38)))</formula>
    </cfRule>
    <cfRule type="containsText" dxfId="61" priority="63" operator="containsText" text="MODERADA">
      <formula>NOT(ISERROR(SEARCH("MODERADA",L38)))</formula>
    </cfRule>
    <cfRule type="containsText" dxfId="60" priority="64" operator="containsText" text="BAJA">
      <formula>NOT(ISERROR(SEARCH("BAJA",L38)))</formula>
    </cfRule>
  </conditionalFormatting>
  <conditionalFormatting sqref="G40:G43">
    <cfRule type="containsText" dxfId="59" priority="57" operator="containsText" text="EXTREMA">
      <formula>NOT(ISERROR(SEARCH("EXTREMA",G40)))</formula>
    </cfRule>
    <cfRule type="containsText" dxfId="58" priority="58" operator="containsText" text="ALTA">
      <formula>NOT(ISERROR(SEARCH("ALTA",G40)))</formula>
    </cfRule>
    <cfRule type="containsText" dxfId="57" priority="59" operator="containsText" text="MODERADA">
      <formula>NOT(ISERROR(SEARCH("MODERADA",G40)))</formula>
    </cfRule>
    <cfRule type="containsText" dxfId="56" priority="60" operator="containsText" text="BAJA">
      <formula>NOT(ISERROR(SEARCH("BAJA",G40)))</formula>
    </cfRule>
  </conditionalFormatting>
  <conditionalFormatting sqref="L40:L43">
    <cfRule type="containsText" dxfId="55" priority="53" operator="containsText" text="EXTREMA">
      <formula>NOT(ISERROR(SEARCH("EXTREMA",L40)))</formula>
    </cfRule>
    <cfRule type="containsText" dxfId="54" priority="54" operator="containsText" text="ALTA">
      <formula>NOT(ISERROR(SEARCH("ALTA",L40)))</formula>
    </cfRule>
    <cfRule type="containsText" dxfId="53" priority="55" operator="containsText" text="MODERADA">
      <formula>NOT(ISERROR(SEARCH("MODERADA",L40)))</formula>
    </cfRule>
    <cfRule type="containsText" dxfId="52" priority="56" operator="containsText" text="BAJA">
      <formula>NOT(ISERROR(SEARCH("BAJA",L40)))</formula>
    </cfRule>
  </conditionalFormatting>
  <conditionalFormatting sqref="G44:G47">
    <cfRule type="containsText" dxfId="51" priority="49" operator="containsText" text="EXTREMA">
      <formula>NOT(ISERROR(SEARCH("EXTREMA",G44)))</formula>
    </cfRule>
    <cfRule type="containsText" dxfId="50" priority="50" operator="containsText" text="ALTA">
      <formula>NOT(ISERROR(SEARCH("ALTA",G44)))</formula>
    </cfRule>
    <cfRule type="containsText" dxfId="49" priority="51" operator="containsText" text="MODERADA">
      <formula>NOT(ISERROR(SEARCH("MODERADA",G44)))</formula>
    </cfRule>
    <cfRule type="containsText" dxfId="48" priority="52" operator="containsText" text="BAJA">
      <formula>NOT(ISERROR(SEARCH("BAJA",G44)))</formula>
    </cfRule>
  </conditionalFormatting>
  <conditionalFormatting sqref="L44:L51">
    <cfRule type="containsText" dxfId="47" priority="45" operator="containsText" text="EXTREMA">
      <formula>NOT(ISERROR(SEARCH("EXTREMA",L44)))</formula>
    </cfRule>
    <cfRule type="containsText" dxfId="46" priority="46" operator="containsText" text="ALTA">
      <formula>NOT(ISERROR(SEARCH("ALTA",L44)))</formula>
    </cfRule>
    <cfRule type="containsText" dxfId="45" priority="47" operator="containsText" text="MODERADA">
      <formula>NOT(ISERROR(SEARCH("MODERADA",L44)))</formula>
    </cfRule>
    <cfRule type="containsText" dxfId="44" priority="48" operator="containsText" text="BAJA">
      <formula>NOT(ISERROR(SEARCH("BAJA",L44)))</formula>
    </cfRule>
  </conditionalFormatting>
  <conditionalFormatting sqref="G52:G53">
    <cfRule type="containsText" dxfId="43" priority="41" operator="containsText" text="EXTREMA">
      <formula>NOT(ISERROR(SEARCH("EXTREMA",G52)))</formula>
    </cfRule>
    <cfRule type="containsText" dxfId="42" priority="42" operator="containsText" text="ALTA">
      <formula>NOT(ISERROR(SEARCH("ALTA",G52)))</formula>
    </cfRule>
    <cfRule type="containsText" dxfId="41" priority="43" operator="containsText" text="MODERADA">
      <formula>NOT(ISERROR(SEARCH("MODERADA",G52)))</formula>
    </cfRule>
    <cfRule type="containsText" dxfId="40" priority="44" operator="containsText" text="BAJA">
      <formula>NOT(ISERROR(SEARCH("BAJA",G52)))</formula>
    </cfRule>
  </conditionalFormatting>
  <conditionalFormatting sqref="L52:L53">
    <cfRule type="containsText" dxfId="39" priority="37" operator="containsText" text="EXTREMA">
      <formula>NOT(ISERROR(SEARCH("EXTREMA",L52)))</formula>
    </cfRule>
    <cfRule type="containsText" dxfId="38" priority="38" operator="containsText" text="ALTA">
      <formula>NOT(ISERROR(SEARCH("ALTA",L52)))</formula>
    </cfRule>
    <cfRule type="containsText" dxfId="37" priority="39" operator="containsText" text="MODERADA">
      <formula>NOT(ISERROR(SEARCH("MODERADA",L52)))</formula>
    </cfRule>
    <cfRule type="containsText" dxfId="36" priority="40" operator="containsText" text="BAJA">
      <formula>NOT(ISERROR(SEARCH("BAJA",L52)))</formula>
    </cfRule>
  </conditionalFormatting>
  <conditionalFormatting sqref="G54:G57">
    <cfRule type="containsText" dxfId="35" priority="33" operator="containsText" text="EXTREMA">
      <formula>NOT(ISERROR(SEARCH("EXTREMA",G54)))</formula>
    </cfRule>
    <cfRule type="containsText" dxfId="34" priority="34" operator="containsText" text="ALTA">
      <formula>NOT(ISERROR(SEARCH("ALTA",G54)))</formula>
    </cfRule>
    <cfRule type="containsText" dxfId="33" priority="35" operator="containsText" text="MODERADA">
      <formula>NOT(ISERROR(SEARCH("MODERADA",G54)))</formula>
    </cfRule>
    <cfRule type="containsText" dxfId="32" priority="36" operator="containsText" text="BAJA">
      <formula>NOT(ISERROR(SEARCH("BAJA",G54)))</formula>
    </cfRule>
  </conditionalFormatting>
  <conditionalFormatting sqref="L54:L57">
    <cfRule type="containsText" dxfId="31" priority="29" operator="containsText" text="EXTREMA">
      <formula>NOT(ISERROR(SEARCH("EXTREMA",L54)))</formula>
    </cfRule>
    <cfRule type="containsText" dxfId="30" priority="30" operator="containsText" text="ALTA">
      <formula>NOT(ISERROR(SEARCH("ALTA",L54)))</formula>
    </cfRule>
    <cfRule type="containsText" dxfId="29" priority="31" operator="containsText" text="MODERADA">
      <formula>NOT(ISERROR(SEARCH("MODERADA",L54)))</formula>
    </cfRule>
    <cfRule type="containsText" dxfId="28" priority="32" operator="containsText" text="BAJA">
      <formula>NOT(ISERROR(SEARCH("BAJA",L54)))</formula>
    </cfRule>
  </conditionalFormatting>
  <conditionalFormatting sqref="G58:G60">
    <cfRule type="containsText" dxfId="27" priority="25" operator="containsText" text="EXTREMA">
      <formula>NOT(ISERROR(SEARCH("EXTREMA",G58)))</formula>
    </cfRule>
    <cfRule type="containsText" dxfId="26" priority="26" operator="containsText" text="ALTA">
      <formula>NOT(ISERROR(SEARCH("ALTA",G58)))</formula>
    </cfRule>
    <cfRule type="containsText" dxfId="25" priority="27" operator="containsText" text="MODERADA">
      <formula>NOT(ISERROR(SEARCH("MODERADA",G58)))</formula>
    </cfRule>
    <cfRule type="containsText" dxfId="24" priority="28" operator="containsText" text="BAJA">
      <formula>NOT(ISERROR(SEARCH("BAJA",G58)))</formula>
    </cfRule>
  </conditionalFormatting>
  <conditionalFormatting sqref="L58:L60">
    <cfRule type="containsText" dxfId="23" priority="21" operator="containsText" text="EXTREMA">
      <formula>NOT(ISERROR(SEARCH("EXTREMA",L58)))</formula>
    </cfRule>
    <cfRule type="containsText" dxfId="22" priority="22" operator="containsText" text="ALTA">
      <formula>NOT(ISERROR(SEARCH("ALTA",L58)))</formula>
    </cfRule>
    <cfRule type="containsText" dxfId="21" priority="23" operator="containsText" text="MODERADA">
      <formula>NOT(ISERROR(SEARCH("MODERADA",L58)))</formula>
    </cfRule>
    <cfRule type="containsText" dxfId="20" priority="24" operator="containsText" text="BAJA">
      <formula>NOT(ISERROR(SEARCH("BAJA",L58)))</formula>
    </cfRule>
  </conditionalFormatting>
  <conditionalFormatting sqref="G61:G63">
    <cfRule type="containsText" dxfId="19" priority="17" operator="containsText" text="EXTREMA">
      <formula>NOT(ISERROR(SEARCH("EXTREMA",G61)))</formula>
    </cfRule>
    <cfRule type="containsText" dxfId="18" priority="18" operator="containsText" text="ALTA">
      <formula>NOT(ISERROR(SEARCH("ALTA",G61)))</formula>
    </cfRule>
    <cfRule type="containsText" dxfId="17" priority="19" operator="containsText" text="MODERADA">
      <formula>NOT(ISERROR(SEARCH("MODERADA",G61)))</formula>
    </cfRule>
    <cfRule type="containsText" dxfId="16" priority="20" operator="containsText" text="BAJA">
      <formula>NOT(ISERROR(SEARCH("BAJA",G61)))</formula>
    </cfRule>
  </conditionalFormatting>
  <conditionalFormatting sqref="L61:L63">
    <cfRule type="containsText" dxfId="15" priority="13" operator="containsText" text="EXTREMA">
      <formula>NOT(ISERROR(SEARCH("EXTREMA",L61)))</formula>
    </cfRule>
    <cfRule type="containsText" dxfId="14" priority="14" operator="containsText" text="ALTA">
      <formula>NOT(ISERROR(SEARCH("ALTA",L61)))</formula>
    </cfRule>
    <cfRule type="containsText" dxfId="13" priority="15" operator="containsText" text="MODERADA">
      <formula>NOT(ISERROR(SEARCH("MODERADA",L61)))</formula>
    </cfRule>
    <cfRule type="containsText" dxfId="12" priority="16" operator="containsText" text="BAJA">
      <formula>NOT(ISERROR(SEARCH("BAJA",L61)))</formula>
    </cfRule>
  </conditionalFormatting>
  <conditionalFormatting sqref="G50:G51">
    <cfRule type="containsText" dxfId="11" priority="9" operator="containsText" text="EXTREMA">
      <formula>NOT(ISERROR(SEARCH("EXTREMA",G50)))</formula>
    </cfRule>
    <cfRule type="containsText" dxfId="10" priority="10" operator="containsText" text="ALTA">
      <formula>NOT(ISERROR(SEARCH("ALTA",G50)))</formula>
    </cfRule>
    <cfRule type="containsText" dxfId="9" priority="11" operator="containsText" text="MODERADA">
      <formula>NOT(ISERROR(SEARCH("MODERADA",G50)))</formula>
    </cfRule>
    <cfRule type="containsText" dxfId="8" priority="12" operator="containsText" text="BAJA">
      <formula>NOT(ISERROR(SEARCH("BAJA",G50)))</formula>
    </cfRule>
  </conditionalFormatting>
  <conditionalFormatting sqref="G49">
    <cfRule type="containsText" dxfId="7" priority="5" operator="containsText" text="EXTREMA">
      <formula>NOT(ISERROR(SEARCH("EXTREMA",G49)))</formula>
    </cfRule>
    <cfRule type="containsText" dxfId="6" priority="6" operator="containsText" text="ALTA">
      <formula>NOT(ISERROR(SEARCH("ALTA",G49)))</formula>
    </cfRule>
    <cfRule type="containsText" dxfId="5" priority="7" operator="containsText" text="MODERADA">
      <formula>NOT(ISERROR(SEARCH("MODERADA",G49)))</formula>
    </cfRule>
    <cfRule type="containsText" dxfId="4" priority="8" operator="containsText" text="BAJA">
      <formula>NOT(ISERROR(SEARCH("BAJA",G49)))</formula>
    </cfRule>
  </conditionalFormatting>
  <conditionalFormatting sqref="G48">
    <cfRule type="containsText" dxfId="3" priority="1" operator="containsText" text="EXTREMA">
      <formula>NOT(ISERROR(SEARCH("EXTREMA",G48)))</formula>
    </cfRule>
    <cfRule type="containsText" dxfId="2" priority="2" operator="containsText" text="ALTA">
      <formula>NOT(ISERROR(SEARCH("ALTA",G48)))</formula>
    </cfRule>
    <cfRule type="containsText" dxfId="1" priority="3" operator="containsText" text="MODERADA">
      <formula>NOT(ISERROR(SEARCH("MODERADA",G48)))</formula>
    </cfRule>
    <cfRule type="containsText" dxfId="0" priority="4" operator="containsText" text="BAJA">
      <formula>NOT(ISERROR(SEARCH("BAJA",G48)))</formula>
    </cfRule>
  </conditionalFormatting>
  <printOptions horizontalCentered="1" verticalCentered="1"/>
  <pageMargins left="0.23622047244094491" right="0.23622047244094491" top="0.74803149606299213" bottom="0.74803149606299213" header="0.31496062992125984" footer="0.31496062992125984"/>
  <pageSetup paperSize="119" scale="39" fitToHeight="10" orientation="portrait" r:id="rId1"/>
  <rowBreaks count="1" manualBreakCount="1">
    <brk id="298" max="16383" man="1"/>
  </rowBreaks>
  <colBreaks count="1" manualBreakCount="1">
    <brk id="15" max="1048575" man="1"/>
  </colBreaks>
  <extLst>
    <ext xmlns:x14="http://schemas.microsoft.com/office/spreadsheetml/2009/9/main" uri="{CCE6A557-97BC-4b89-ADB6-D9C93CAAB3DF}">
      <x14:dataValidations xmlns:xm="http://schemas.microsoft.com/office/excel/2006/main" count="27">
        <x14:dataValidation type="list" allowBlank="1" showInputMessage="1" showErrorMessage="1">
          <x14:formula1>
            <xm:f>'\\Pcw7poap02\compartida sig\RIESGOS\2016\MRG 2016\1er cuatrimestre\FORMULACION\[A- Mapa de Riesgos - Formulación de Políticas 2015 - Transicional.xlsx]Base de Datos'!#REF!</xm:f>
          </x14:formula1>
          <xm:sqref>J6:J7 D24:D26</xm:sqref>
        </x14:dataValidation>
        <x14:dataValidation type="list" allowBlank="1" showInputMessage="1" showErrorMessage="1">
          <x14:formula1>
            <xm:f>'I:\MAPAS DE RIESGOS\FORMULACION\[Formulación de políticas - Ordenamiento Jurídico 24_08_2015.xlsx]Base de Datos'!#REF!</xm:f>
          </x14:formula1>
          <xm:sqref>I6:I7 D150:D156 I150:J156</xm:sqref>
        </x14:dataValidation>
        <x14:dataValidation type="list" allowBlank="1" showInputMessage="1" showErrorMessage="1">
          <x14:formula1>
            <xm:f>'\\Pcw7poap02\compartida sig\RIESGOS\2016\MRG 2016\Formulacion\FORMULACION\[A- Mapa de Riesgos - Formulación de Políticas 2015 DPCP.xlsx]Base de Datos'!#REF!</xm:f>
          </x14:formula1>
          <xm:sqref>I8:J10 D6:D10</xm:sqref>
        </x14:dataValidation>
        <x14:dataValidation type="list" allowBlank="1" showInputMessage="1" showErrorMessage="1">
          <x14:formula1>
            <xm:f>'\\Pcw7poap02\compartida sig\RIESGOS\2016\MRG 2016\1er cuatrimestre\FORMULACION\[A - Mapa Riesgos - Formulación de Políticas - Justicia Formal - 2015.xlsx]Base de Datos'!#REF!</xm:f>
          </x14:formula1>
          <xm:sqref>I17:J19 D17:D19 D35:D40 D44 D52</xm:sqref>
        </x14:dataValidation>
        <x14:dataValidation type="list" allowBlank="1" showInputMessage="1" showErrorMessage="1">
          <x14:formula1>
            <xm:f>'\\Pcw7poap02\compartida sig\RIESGOS\2016\MRG 2016\Formulacion\[ABR-2016. Mapa Riesgos - FP.xlsx]Base de Datos'!#REF!</xm:f>
          </x14:formula1>
          <xm:sqref>I20:J23 D20:D23</xm:sqref>
        </x14:dataValidation>
        <x14:dataValidation type="list" allowBlank="1" showInputMessage="1" showErrorMessage="1">
          <x14:formula1>
            <xm:f>'\\Pcw7poap02\compartida sig\RIESGOS\2016\MRG 2016\1er cuatrimestre\[B - Mapa Riesgos - Diseño de Normas - OK.xlsx]Base de Datos'!#REF!</xm:f>
          </x14:formula1>
          <xm:sqref>I24:J26</xm:sqref>
        </x14:dataValidation>
        <x14:dataValidation type="list" allowBlank="1" showInputMessage="1" showErrorMessage="1">
          <x14:formula1>
            <xm:f>'H:\Users\WILBAD\Downloads\[Mapa de Riesgos - Asuntos Disciplinarios - 2016 Mayo.xlsx]Base de Datos'!#REF!</xm:f>
          </x14:formula1>
          <xm:sqref>I286:J287 D286:D287</xm:sqref>
        </x14:dataValidation>
        <x14:dataValidation type="list" allowBlank="1" showInputMessage="1" showErrorMessage="1">
          <x14:formula1>
            <xm:f>'\\Pcw7poap02\compartida sig\RIESGOS\2016\MRG 2016\Diseño de normas\[ABR-16. Mapa Riesgos DN.xlsx]Base de Datos'!#REF!</xm:f>
          </x14:formula1>
          <xm:sqref>D262 D271:D272 I264:J285</xm:sqref>
        </x14:dataValidation>
        <x14:dataValidation type="list" allowBlank="1" showInputMessage="1" showErrorMessage="1">
          <x14:formula1>
            <xm:f>'\\Pcw7poap02\compartida sig\Users\JOHBAR\Downloads\[Copia de Mapa de riesgos Jurídica 16 12 2015 CALL.xlsx]Base de Datos'!#REF!</xm:f>
          </x14:formula1>
          <xm:sqref>I194:J196 D194 D190</xm:sqref>
        </x14:dataValidation>
        <x14:dataValidation type="list" allowBlank="1" showInputMessage="1" showErrorMessage="1">
          <x14:formula1>
            <xm:f>'\\Pcw7poap02\compartida sig\RIESGOS\2016\MRG 2016\1er cuatrimestre\[Propuesta ajuste Mapa de riesgos Jurídica 25 04 2016.xlsx]Base de Datos'!#REF!</xm:f>
          </x14:formula1>
          <xm:sqref>I185:J193 D185:D189 I197:J211 D197:D211</xm:sqref>
        </x14:dataValidation>
        <x14:dataValidation type="list" allowBlank="1" showInputMessage="1" showErrorMessage="1">
          <x14:formula1>
            <xm:f>'http://intranet.minjusticia.gov.co/Andres Viveros 2014/Administración de Riesgos/Formato Administración de Riesgos V2/[F-MC-G04-01 Herramienta de Administración del Riesgo.xlsx]Base de Datos'!#REF!</xm:f>
          </x14:formula1>
          <xm:sqref>D283:D284 D277 D281 D275 I250:J263 D265 D268</xm:sqref>
        </x14:dataValidation>
        <x14:dataValidation type="list" allowBlank="1" showInputMessage="1" showErrorMessage="1">
          <x14:formula1>
            <xm:f>'\\Pcw7poap02\compartida sig\RIESGOS\2016\MRG 2016\1er cuatrimestre\[A - Mapa de Riesgos - Direccionamiento y Planeación Institucional - 2015.xlsx]Base de Datos'!#REF!</xm:f>
          </x14:formula1>
          <xm:sqref>D54:E63 D48:E51</xm:sqref>
        </x14:dataValidation>
        <x14:dataValidation type="list" allowBlank="1" showInputMessage="1" showErrorMessage="1">
          <x14:formula1>
            <xm:f>'\\Pcw7poap02\compartida sig\RIESGOS\2016\1er 4trimestre MRG-MRC\[Mapa Riesgos  ICV SEG A CC.xlsx]Base de Datos'!#REF!</xm:f>
          </x14:formula1>
          <xm:sqref>D157:D164 I157:J164 I212:J214</xm:sqref>
        </x14:dataValidation>
        <x14:dataValidation type="list" allowBlank="1" showInputMessage="1" showErrorMessage="1">
          <x14:formula1>
            <xm:f>'\\Pcw7poap02\compartida sig\RIESGOS\2016\MRG 2016\1er cuatrimestre\[B- Mapa de riesgos - Gestión financiera.xlsx]Base de Datos'!#REF!</xm:f>
          </x14:formula1>
          <xm:sqref>D288 I288:J295 D291:D294</xm:sqref>
        </x14:dataValidation>
        <x14:dataValidation type="list" allowBlank="1" showInputMessage="1" showErrorMessage="1">
          <x14:formula1>
            <xm:f>'\\Pcw7poap02\compartida sig\RIESGOS\2016\MRG 2016\1er cuatrimestre\DISEÑO\[A- Mapa de Riesgos - Diseño de Normas 2015 - DPCP.xlsx]Base de Datos'!#REF!</xm:f>
          </x14:formula1>
          <xm:sqref>D232:D237 I232:J249</xm:sqref>
        </x14:dataValidation>
        <x14:dataValidation type="list" allowBlank="1" showInputMessage="1" showErrorMessage="1">
          <x14:formula1>
            <xm:f>'\\Pcw7poap02\compartida sig\RIESGOS\2016\MRG 2016\Formulacion\FORMULACION\[A - Mapa Riesgos - Formulación de Políticas - Justicia Formal - 2015.xlsx]Base de Datos'!#REF!</xm:f>
          </x14:formula1>
          <xm:sqref>D11:D16 I11:J16</xm:sqref>
        </x14:dataValidation>
        <x14:dataValidation type="list" allowBlank="1" showInputMessage="1" showErrorMessage="1">
          <x14:formula1>
            <xm:f>'\\Pcw7poap02\compartida sig\RIESGOS\2016\MRG 2016\1er cuatrimestre\[B - Mapa de Riesgos - Gestión Documental .xlsx]Base de Datos'!#REF!</xm:f>
          </x14:formula1>
          <xm:sqref>D81:D88 I81:J88</xm:sqref>
        </x14:dataValidation>
        <x14:dataValidation type="list" allowBlank="1" showInputMessage="1" showErrorMessage="1">
          <x14:formula1>
            <xm:f>'\\Pcw7poap02\compartida sig\RIESGOS\2016\1er 4trimestre MRG-MRC\[Mapa de riesgos GASA.xlsx]Base de Datos'!#REF!</xm:f>
          </x14:formula1>
          <xm:sqref>I70:J80 D70:D80</xm:sqref>
        </x14:dataValidation>
        <x14:dataValidation type="list" allowBlank="1" showInputMessage="1" showErrorMessage="1">
          <x14:formula1>
            <xm:f>'\\Pcw7poap02\compartida sig\RIESGOS\2016\MRG 2016\1er cuatrimestre\[B-Mapa de Riesgos - Gestión de Bienes.xlsx]Base de Datos'!#REF!</xm:f>
          </x14:formula1>
          <xm:sqref>D64:D69 I64:J69</xm:sqref>
        </x14:dataValidation>
        <x14:dataValidation type="list" allowBlank="1" showInputMessage="1" showErrorMessage="1">
          <x14:formula1>
            <xm:f>'\\Pcw7poap02\compartida sig\RIESGOS\2016\MRG 2016\1er cuatrimestre\[B-Mapa de Riesgos - Gestión Humana.xlsx]Base de Datos'!#REF!</xm:f>
          </x14:formula1>
          <xm:sqref>I104:J113 D104:D113</xm:sqref>
        </x14:dataValidation>
        <x14:dataValidation type="list" allowBlank="1" showInputMessage="1" showErrorMessage="1">
          <x14:formula1>
            <xm:f>'\\Pcw7poap02\compartida sig\RIESGOS\2016\MRG 2016\1er cuatrimestre\[Mapa de riesgos Gestión de la Información.xlsx]Base de Datos'!#REF!</xm:f>
          </x14:formula1>
          <xm:sqref>I114:J122 D114:D122</xm:sqref>
        </x14:dataValidation>
        <x14:dataValidation type="list" allowBlank="1" showInputMessage="1" showErrorMessage="1">
          <x14:formula1>
            <xm:f>'\\Pcw7poap02\compartida sig\RIESGOS\2016\MRG 2016\ICV\[B- Mapa de Riesgos - Centros Penitenciarios.xlsx]Base de Datos'!#REF!</xm:f>
          </x14:formula1>
          <xm:sqref>D142:D149 I142:J149</xm:sqref>
        </x14:dataValidation>
        <x14:dataValidation type="list" allowBlank="1" showInputMessage="1" showErrorMessage="1">
          <x14:formula1>
            <xm:f>'\\Pcw7poap02\compartida sig\RIESGOS\2016\MRG 2016\Diseño de normas\[B - Mapa Riesgos - Diseño de Normas - OK.xlsx]Base de Datos'!#REF!</xm:f>
          </x14:formula1>
          <xm:sqref>I229:J231 D229:D231 D212:D214</xm:sqref>
        </x14:dataValidation>
        <x14:dataValidation type="list" allowBlank="1" showInputMessage="1" showErrorMessage="1">
          <x14:formula1>
            <xm:f>'\\Pcw7poap02\compartida sig\RIESGOS\2016\MRG 2016\1er cuatrimestre\[B- Seguimiento Mapa de Riesgos - Gestión Contractual.xlsx]Base de Datos'!#REF!</xm:f>
          </x14:formula1>
          <xm:sqref>I89:J103 D89:D103</xm:sqref>
        </x14:dataValidation>
        <x14:dataValidation type="list" allowBlank="1" showInputMessage="1" showErrorMessage="1">
          <x14:formula1>
            <xm:f>'\\Pcw7poap02\compartida sig\RIESGOS\2016\MRG 2016\1er cuatrimestre\[B - Mapa de Riesgos - GRI.xlsx]Base de Datos'!#REF!</xm:f>
          </x14:formula1>
          <xm:sqref>I123:J141 D123:D141</xm:sqref>
        </x14:dataValidation>
        <x14:dataValidation type="list" allowBlank="1" showInputMessage="1" showErrorMessage="1">
          <x14:formula1>
            <xm:f>'\\Pcw7poap02\compartida sig\RIESGOS\2016\MRG 2016\1er cuatrimestre\[A-Mapa de Riesgos - Mejoramiento Continuo 2015.xlsx]Base de Datos'!#REF!</xm:f>
          </x14:formula1>
          <xm:sqref>I165:J180 D165:D180</xm:sqref>
        </x14:dataValidation>
        <x14:dataValidation type="list" allowBlank="1" showInputMessage="1" showErrorMessage="1">
          <x14:formula1>
            <xm:f>'\\Pcw7poap02\compartida sig\RIESGOS\2016\1er 4trimestre MRG-MRC\[Mapa de Riesgos - Cooperación Internacional.xlsx]Base de Datos'!#REF!</xm:f>
          </x14:formula1>
          <xm:sqref>D27:D34 I27:J63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2TV4CCKVFCYA-1705538569-10</_dlc_DocId>
    <_dlc_DocIdUrl xmlns="81cc8fc0-8d1e-4295-8f37-5d076116407c">
      <Url>https://www.minjusticia.gov.co/programas-co/SIG/_layouts/15/DocIdRedir.aspx?ID=2TV4CCKVFCYA-1705538569-10</Url>
      <Description>2TV4CCKVFCYA-1705538569-10</Description>
    </_dlc_DocIdUrl>
  </documentManagement>
</p:properties>
</file>

<file path=customXml/itemProps1.xml><?xml version="1.0" encoding="utf-8"?>
<ds:datastoreItem xmlns:ds="http://schemas.openxmlformats.org/officeDocument/2006/customXml" ds:itemID="{F8D5B864-CB8A-4C24-9AB8-C49910A56895}"/>
</file>

<file path=customXml/itemProps2.xml><?xml version="1.0" encoding="utf-8"?>
<ds:datastoreItem xmlns:ds="http://schemas.openxmlformats.org/officeDocument/2006/customXml" ds:itemID="{BD7077BA-E32D-48FC-91E1-9E424B9A1158}"/>
</file>

<file path=customXml/itemProps3.xml><?xml version="1.0" encoding="utf-8"?>
<ds:datastoreItem xmlns:ds="http://schemas.openxmlformats.org/officeDocument/2006/customXml" ds:itemID="{3999BB09-DC7A-43D7-AD40-2D3823B65088}"/>
</file>

<file path=customXml/itemProps4.xml><?xml version="1.0" encoding="utf-8"?>
<ds:datastoreItem xmlns:ds="http://schemas.openxmlformats.org/officeDocument/2006/customXml" ds:itemID="{88349CEB-00D1-4DF3-BC5C-328F2525A7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BADILLO DE  LA HOZ</dc:creator>
  <cp:lastModifiedBy>MAURICIO ORDOÑEZ GUTIERREZ</cp:lastModifiedBy>
  <cp:lastPrinted>2018-08-30T14:13:28Z</cp:lastPrinted>
  <dcterms:created xsi:type="dcterms:W3CDTF">2016-05-04T16:32:55Z</dcterms:created>
  <dcterms:modified xsi:type="dcterms:W3CDTF">2018-12-24T13:36:03Z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05bc174a-9a39-46a3-a4d0-c4c6248b0c93</vt:lpwstr>
  </property>
</Properties>
</file>