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Enrique\Downloads\"/>
    </mc:Choice>
  </mc:AlternateContent>
  <xr:revisionPtr revIDLastSave="0" documentId="13_ncr:1_{265061C9-4425-49AD-9806-A8F8ABDB3CA8}" xr6:coauthVersionLast="47" xr6:coauthVersionMax="47" xr10:uidLastSave="{00000000-0000-0000-0000-000000000000}"/>
  <bookViews>
    <workbookView xWindow="-120" yWindow="-120" windowWidth="29040" windowHeight="15840" xr2:uid="{00000000-000D-0000-FFFF-FFFF00000000}"/>
  </bookViews>
  <sheets>
    <sheet name="PAAC Versión 4" sheetId="4" r:id="rId1"/>
    <sheet name="Hoja1" sheetId="2" state="hidden" r:id="rId2"/>
  </sheets>
  <definedNames>
    <definedName name="_xlnm._FilterDatabase" localSheetId="0" hidden="1">'PAAC Versión 4'!$B$7:$M$63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2" l="1"/>
  <c r="E35" i="2"/>
  <c r="E36" i="2"/>
  <c r="E37" i="2"/>
  <c r="E38" i="2"/>
  <c r="E39" i="2"/>
  <c r="E34" i="2"/>
  <c r="T43" i="2"/>
  <c r="E40" i="2" l="1"/>
  <c r="Q18" i="2"/>
  <c r="P18" i="2"/>
  <c r="AO14" i="2"/>
  <c r="AN14" i="2"/>
  <c r="AK14" i="2"/>
  <c r="AJ14" i="2"/>
  <c r="AG71" i="2"/>
  <c r="AF71" i="2"/>
  <c r="Y40" i="2"/>
  <c r="X40" i="2"/>
  <c r="U40" i="2"/>
  <c r="T40" i="2"/>
  <c r="AC71" i="2"/>
  <c r="AB71" i="2"/>
  <c r="M18" i="2"/>
  <c r="L18" i="2"/>
  <c r="I13" i="2"/>
  <c r="H13" i="2"/>
  <c r="E13" i="2"/>
  <c r="D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Lucía Sánchez Mendieta</author>
  </authors>
  <commentList>
    <comment ref="B26" authorId="0" shapeId="0" xr:uid="{00000000-0006-0000-0000-00000D000000}">
      <text>
        <r>
          <rPr>
            <sz val="10"/>
            <color rgb="FF000000"/>
            <rFont val="Calibri"/>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text>
    </comment>
  </commentList>
</comments>
</file>

<file path=xl/sharedStrings.xml><?xml version="1.0" encoding="utf-8"?>
<sst xmlns="http://schemas.openxmlformats.org/spreadsheetml/2006/main" count="438" uniqueCount="188">
  <si>
    <t>Entidad</t>
  </si>
  <si>
    <t>MINISTERIO DE JUSTICIA Y DEL DERECHO</t>
  </si>
  <si>
    <t>Subcomponente</t>
  </si>
  <si>
    <t>Número</t>
  </si>
  <si>
    <t xml:space="preserve">Acción </t>
  </si>
  <si>
    <t>Producto</t>
  </si>
  <si>
    <t>Articulación con otros Planes Institucionales</t>
  </si>
  <si>
    <t>Unidad de Medida del Producto</t>
  </si>
  <si>
    <t>Producto por Demanda</t>
  </si>
  <si>
    <t>Metas o Hitos del Producto</t>
  </si>
  <si>
    <t>Dependencia
Responsable</t>
  </si>
  <si>
    <t>Enero - 
Abril</t>
  </si>
  <si>
    <t>Mayo - Agosto</t>
  </si>
  <si>
    <t>Septiembre - Diciembre</t>
  </si>
  <si>
    <t>Total
Año</t>
  </si>
  <si>
    <t>No</t>
  </si>
  <si>
    <t>Monitoreo y revisión</t>
  </si>
  <si>
    <t>Oficina Asesora de Planeación</t>
  </si>
  <si>
    <t>No aplica</t>
  </si>
  <si>
    <t>Seguimiento</t>
  </si>
  <si>
    <t>Oficina de Control Interno</t>
  </si>
  <si>
    <t>Información de calidad y en lenguaje comprensible</t>
  </si>
  <si>
    <t>Grupo de Servicio al Ciudadano</t>
  </si>
  <si>
    <t>Diálogo de doble vía con la ciudadanía y sus organizaciones</t>
  </si>
  <si>
    <t>Espacios desarrollados de diálogo sobre temas de interés de la DDDOJ</t>
  </si>
  <si>
    <t>Dirección de Desarrollo del Derecho y del Ordenamiento Jurídico</t>
  </si>
  <si>
    <t>Evaluación y Retroalimentación de la gestión Institucional</t>
  </si>
  <si>
    <t>Elaborar documentos resultantes de la aplicación de la Estrategia anual de Rendición de Cuentas del Ministerio de Justicia y del Derecho.</t>
  </si>
  <si>
    <t>Documentos elaborados y divulgados</t>
  </si>
  <si>
    <t>Estructura administrativa y Direccionamiento estratégico</t>
  </si>
  <si>
    <t>Fortalecimiento de los canales de atención</t>
  </si>
  <si>
    <t>Porcentaje</t>
  </si>
  <si>
    <t>Talento Humano</t>
  </si>
  <si>
    <t>Oficina de Prensa y Comunicaciones</t>
  </si>
  <si>
    <t>Grupo de Gestión Humana</t>
  </si>
  <si>
    <t>Normativo y Procedimental</t>
  </si>
  <si>
    <t>Relacionamiento con el ciudadano</t>
  </si>
  <si>
    <t xml:space="preserve">Dirección de Justicia Transicional </t>
  </si>
  <si>
    <t>Medir la percepción de los usuarios de LegalApp y Conexión Justicia a través de los espacios de socialización y sensibilización que se desarrollen para ampliar la consulta y aprovechamiento de sus contenidos y servicios.</t>
  </si>
  <si>
    <t>Dirección de Justicia Formal</t>
  </si>
  <si>
    <t>Componente 5: Mecanismos para  la Transparencia y Acceso a la Información</t>
  </si>
  <si>
    <t>Lineamientos de Transparencia Activa</t>
  </si>
  <si>
    <t>Elaborar informe periodico de los procesos judiciales en contra del MJD (Resolución 1519/2020 Mintic)</t>
  </si>
  <si>
    <t>Dirección Jurídica</t>
  </si>
  <si>
    <t>Monitorear la gestión y actualización de la Información de Transperancia por parte de las áreas responsables en el sitio web (link de Transparencia y Acceso a la Información)</t>
  </si>
  <si>
    <t>Matriz ITA</t>
  </si>
  <si>
    <t>Dirección de Tecnologías y Gestión de Información en Justicia</t>
  </si>
  <si>
    <t>Consolidar y divulgar las decisiones del Comité Institucional de Gestión y de Desempeño.</t>
  </si>
  <si>
    <t>Dirección de Métodos Alternativos de Solución de Conflictos</t>
  </si>
  <si>
    <t>Divulgar  la información reelevante en los subsitios Cannabis y Sustancias Quimicas de la página web del Ministerio de Justicia y del Derecho</t>
  </si>
  <si>
    <t>Subsitio actualizado</t>
  </si>
  <si>
    <t xml:space="preserve">Generar los registros de trámites de CCITE y Licencias de Cannabis para  los reportes de datos abiertos a publicar en el portal web correspondiente </t>
  </si>
  <si>
    <t>Registros enviados a la Subdirección de Gestión de Información en Justicia.</t>
  </si>
  <si>
    <t>Publicar los resultados de las fases de revisión y priorización de los proyectos presentados por los pueblos indígenas, en el marco de la convocatoria anual del Banco de Iniciativas y Proyectos Indígenas, susceptibles de ser beneficiarios del apoyo técnico y financiero que determine el MJD.</t>
  </si>
  <si>
    <t>Lineamientos de Transparencia Pasiva</t>
  </si>
  <si>
    <t>Elaboración de los Instrumentos de Gestión de la Información</t>
  </si>
  <si>
    <t>Realizar el acompañamiento, actualización y consolidación de los Activos de Información</t>
  </si>
  <si>
    <t>Criterio diferencial de accesibilidad</t>
  </si>
  <si>
    <t>Monitoreo del Acceso a la Información Pública</t>
  </si>
  <si>
    <t>N.A</t>
  </si>
  <si>
    <t>COMPONENTE 1
Riesgos de corrupción y acciones para su manejo
5 actividades</t>
  </si>
  <si>
    <t>COMPONENTE 2
Estrategia antitrámites
3 actividades</t>
  </si>
  <si>
    <t>COMPONENTE 3
Rendición de cuentas
10 actividades</t>
  </si>
  <si>
    <t>COMPONENTE 3
Rendición de cuentas</t>
  </si>
  <si>
    <t>COMPONENTE 
Servicio al Ciudadano
32 actividades</t>
  </si>
  <si>
    <t>COMPONENTE 
Transparencia y Acceso a la Información
63 actividades</t>
  </si>
  <si>
    <t>COMPONENTE 1
Iniciativas adicionales
6 actividades</t>
  </si>
  <si>
    <t>Cantidad</t>
  </si>
  <si>
    <t>Meta abril</t>
  </si>
  <si>
    <t>Cumplido abril</t>
  </si>
  <si>
    <t>-</t>
  </si>
  <si>
    <t>Promedio</t>
  </si>
  <si>
    <t>Programado</t>
  </si>
  <si>
    <t>Ejecutado</t>
  </si>
  <si>
    <t>cumplimiento</t>
  </si>
  <si>
    <t>Riesgos de corrupción y acciones para su manejo</t>
  </si>
  <si>
    <t>Estrategia antitrámites</t>
  </si>
  <si>
    <t>Rendición de cuentas</t>
  </si>
  <si>
    <t>Servicio al Ciudadano</t>
  </si>
  <si>
    <t>Transparencia y Acceso a la Información</t>
  </si>
  <si>
    <t>Iniciativas adicionales</t>
  </si>
  <si>
    <t>Sesiones de capacitación</t>
  </si>
  <si>
    <t>Oficina de Control Disciplinario Interno</t>
  </si>
  <si>
    <t>Política de Administración de Riesgos</t>
  </si>
  <si>
    <t>Consulta y Divulgación</t>
  </si>
  <si>
    <t>Incentivos para motivar la cultura de la
rendición y petición de cuentas</t>
  </si>
  <si>
    <t>Subdirección de Información en Justicia</t>
  </si>
  <si>
    <t>Implementar instrumentos y herramientas para garantizar la accesibilidad a las páginas web de las entidades (Implementación de la NTC 5854 y Convertic</t>
  </si>
  <si>
    <t>Subdirección de Control y Fiscalización de Sustancias Químicas y Estupefacientes</t>
  </si>
  <si>
    <t>Informe de percepcion de los grupos de interes, sobre las actividades de dialogo de RDC</t>
  </si>
  <si>
    <t>Medir la percepción de los grupos de interés sobre las actividades de diálogo de RDC programadas en la vigencia 2024.</t>
  </si>
  <si>
    <t>PAI</t>
  </si>
  <si>
    <t>Numero</t>
  </si>
  <si>
    <t>Documento seguimiento</t>
  </si>
  <si>
    <t>Documento revisión semestral</t>
  </si>
  <si>
    <t>Informe PQRSD</t>
  </si>
  <si>
    <t>Documento caracterizacion</t>
  </si>
  <si>
    <t>Base de conocimiento de interacción con la ciudadanía para el instrumento "Agente Virtual" de la página web de MinJusticia.</t>
  </si>
  <si>
    <t>Documento revisión y Matriz ITA</t>
  </si>
  <si>
    <t>Reporte de solicitudes de Información Pública (Ley 1712 de 2014 y Decreto 103 de 2015).</t>
  </si>
  <si>
    <t>Reporte Informe solicitud información publica</t>
  </si>
  <si>
    <t>Autodiagnostico y reporte Furag</t>
  </si>
  <si>
    <t>Desarrollar espacios de diálogo sobre temas de interés de la DDDOJ. (SUIN-Juriscol, depuración normativa o calidad normativa)</t>
  </si>
  <si>
    <t>PAI-PEI</t>
  </si>
  <si>
    <t>Glosario de términos jurídicos actualizado y publicado en el sistema SUIN-Juriscol</t>
  </si>
  <si>
    <t>Medir la percepción de los usuarios del sistema SUIN-JURISCOL-  respecto a su calidad, accesibilidad y el servicio recibido.</t>
  </si>
  <si>
    <t>Informe de resultado de percepción de las encuestas que dentro del período sean diligenciadas por los usuarios del Sistema SUIN-Juriscol</t>
  </si>
  <si>
    <t>Realizar Capacitaciones en el marco de los Comités Territoriales de Justicia Transicional, Sistemas Locales de Justicia, Comités Regionales del Sistema Nacional de Búsqueda, espacios de la sociedad civil, para impulsar acciones de los Gobierno Locales y de las medidas incluidas en los PIRC</t>
  </si>
  <si>
    <t>Realizar una sensibilización a los profesionales que atienden trámites de la Dirección de Métodos Alternativos de Solución de Conflictos para fortalecer el servicio al ciudadano y la cultura del servicio</t>
  </si>
  <si>
    <t>Soportes de la sensibilización</t>
  </si>
  <si>
    <t>Remitir mensualmente tips para el fortalecimiento del personal de la DMASC en prevención de la corrupción, valores institucionales, ética y la transparencia</t>
  </si>
  <si>
    <t>Tips mensuales</t>
  </si>
  <si>
    <t>Dar cumplimento al plan de apertura, mejora y uso  de los datos abiertos, aplicando el principio de calidad de la informacion de la ley 1712 (completa, reutilizable, procesable, y disponible)</t>
  </si>
  <si>
    <t>plan de apertura, mejora y uso de los datos abiertos con su seguimiento</t>
  </si>
  <si>
    <t xml:space="preserve">Matriz con listado de actualizaciones sobre la pagina Web </t>
  </si>
  <si>
    <t xml:space="preserve">Instrumentos de gestion de informacion publica </t>
  </si>
  <si>
    <t>PAI - PMP</t>
  </si>
  <si>
    <t>Estrategia formulada</t>
  </si>
  <si>
    <t>N.A.</t>
  </si>
  <si>
    <t xml:space="preserve">Establecer la estrategia para la generación de incentivos por la participación en los espacios de rendición de cuentas de la entidad. </t>
  </si>
  <si>
    <t xml:space="preserve">Realizar una jornada de sensibilización y fortalecimiento de la cultura en atención   al ciudadano y grupos de interés en los colaboradores de la entidad. (Ejemplo capacitaciones, reconocimiento buenas prácticas en atención, entre otros) </t>
  </si>
  <si>
    <t>Jornada realizada e implementada</t>
  </si>
  <si>
    <t>Grupo de Gestión Humana -  Grupo de Servcicio al Ciudadano</t>
  </si>
  <si>
    <t>Actos administrativos publicados</t>
  </si>
  <si>
    <t>Si</t>
  </si>
  <si>
    <t>Actualizar las ofertas de empleo en la página WEB del MJD.</t>
  </si>
  <si>
    <t>Oferta de empleo públicada</t>
  </si>
  <si>
    <t>Actualización de la Política de Integridad de la entidad</t>
  </si>
  <si>
    <t>Documento Política Actualizada</t>
  </si>
  <si>
    <t>Cuarta semana de gestión íntegra del sector justicia</t>
  </si>
  <si>
    <t>Informe gestión de la semana realizada</t>
  </si>
  <si>
    <t>Verificación del diligenciamiento del módulo de integridad del Sigep, según competa</t>
  </si>
  <si>
    <t>Matriz de integridad publica diligenciada y actualizada</t>
  </si>
  <si>
    <t>Socialización de la política de riesgos, bajo los lineamientos del DAFP</t>
  </si>
  <si>
    <t>Documento con los resultados de la verificación</t>
  </si>
  <si>
    <t>NA</t>
  </si>
  <si>
    <t>Nùmero</t>
  </si>
  <si>
    <t>Mapas de riesgos con seguimiento publicados</t>
  </si>
  <si>
    <t>SI</t>
  </si>
  <si>
    <t xml:space="preserve">Acompañar a las dependencias en la revisión y actualización (en los casos pertinentes) de los controles a los riesgos, teniendo en cuenta las observaciones de la Oficina Control Interno. </t>
  </si>
  <si>
    <t>Procedimientos  P-TH-10 (Gestión disciplinaria) y P-TH-11 (Gestión disciplinaria verbal)  actualizado y  publicado.</t>
  </si>
  <si>
    <t xml:space="preserve">Piezas gráficas publicas en pagina web y correo institucional </t>
  </si>
  <si>
    <t>PPC</t>
  </si>
  <si>
    <t>Seguimiento a la administración de los riesgos de corrupción</t>
  </si>
  <si>
    <t xml:space="preserve">Mapas de riesgos de corrupción con seguimiento </t>
  </si>
  <si>
    <t>Realizar piezas gráficas con información útil, objetiva, veraz,  de calidad y en lenguaje de fácil comprensión para el ciudadano sobre los planes, programas y proyectos del Ministerio.</t>
  </si>
  <si>
    <t>Oferta institucional</t>
  </si>
  <si>
    <t>X</t>
  </si>
  <si>
    <t xml:space="preserve">Implementar la estrategia para el fortalecimiento de capacidades de vigilancia y control a insumos, precursores de químicos y estupefacientes utilizados frecuentemente en la producción ilícita de drogas. </t>
  </si>
  <si>
    <t>Capacitaciones a usuarios internos y externos para optimizar el control en los trámites y procesos relacionados con sustancias, productos químicos controlados y estupefacientes.</t>
  </si>
  <si>
    <t>Plan de Acción Institucional</t>
  </si>
  <si>
    <t>Publicar el mapa de riesgos de corrupción en sitio WEB del Ministerio de justicia y su seguimiento cuatrimestral.</t>
  </si>
  <si>
    <t xml:space="preserve">Construir la Estrategia anual de Rendición de Cuentas  </t>
  </si>
  <si>
    <t>Estrategia Rendición de Cuentas y documento de de seguimiento</t>
  </si>
  <si>
    <t>Desarrollar espacios de diálogo en el marco de la estrategia de Rendición de Cuentas del Ministerio de Justicia y del Derecho.</t>
  </si>
  <si>
    <t>Espacios de diálogo desarrollados en el marco de la estrategia de Rendición de Cuentas del Ministerio de Justicia y del Derecho</t>
  </si>
  <si>
    <t>Plan de Participación Ciudadana</t>
  </si>
  <si>
    <t>Dar a conocer cuales son los canales de denuncias por corrupcion y cual es la competencia que le asiste a este Ministerio, frente a este tema, a traves de piezas graficas publicadas en la página web y por el correo instucional.</t>
  </si>
  <si>
    <t>Caracterizar los grupos de valor  y relacionamiento con la ciudadanía para el MJD y la RDC.</t>
  </si>
  <si>
    <t xml:space="preserve">Elaborar y divulgar el informe de Rendición de Cuentas sobre la implementación de los acuerdos de paz en lo de competencia del Ministerio de Justicia y del Derecho </t>
  </si>
  <si>
    <t>Informe de Rendición de Cuentas sobre la implementación de los acuerdos de paz en lo de competencia del Ministerio de Justicia y del Derecho publicado en la página web institucional</t>
  </si>
  <si>
    <t>Generar recomendacioes de mejora sobre las dificultades presentadas para accesibilidad a los canales de atención, trámites y servicios de la Entidad</t>
  </si>
  <si>
    <t>Manterner actualizado el glosario publicado en el sistema SUIN-Juriscol como parte de la estrategia de lenguaje claro, para facilitar el conocimiento y comprensión del lenguaje jurídico por parte de las personas.</t>
  </si>
  <si>
    <t>Implementar un programa de sensibilización  para generar apropiación y/o conocimiento en los colaboradores del Ministerio respecto a temas disciplinarios, para prevenir conductas disciplinables.</t>
  </si>
  <si>
    <t>Reporte trimestral de las actividades realizadas en el marco del programa</t>
  </si>
  <si>
    <t>Informe final de resultados de la medición con recomendaciones generadas.</t>
  </si>
  <si>
    <t>NO</t>
  </si>
  <si>
    <t>1) Publicación de resultados del análisis de criterios mínimos de los proyectos postulados
2) Publicación del resultado de la selección y priorización de proyectos susceptibles de apoyar</t>
  </si>
  <si>
    <t xml:space="preserve">Evaluar el cumplimiento Politica de Servicio al Ciudadano en el marco del Modelo Integrado de Planeación y Gestión MIPG </t>
  </si>
  <si>
    <t>Realizar seguimiento a la estrategia para el fortalecimiento de la atención del Ministerio de Justicia y del Derecho en territorio.</t>
  </si>
  <si>
    <t>Elaborar informes sobre la calidad y oportunidad a la respuesta de peticiones, quejas, reclamos, sugerencias y denuncias (PQRDS).</t>
  </si>
  <si>
    <t>Monitorear los Espacios de participe y servicio al ciudadano de la página web para evlauar los  contenidos de enfoque diferencial de acuerdo a ITA</t>
  </si>
  <si>
    <t>Actualizar la documentación de los procedimientos disciplnarios teniendo en cuenta el documento de Análisis del Mapa de Riesgos de gestión y corrupción, elaborado por la Oficina de Control Disciplinario Interno.</t>
  </si>
  <si>
    <t>Divulgar los actos administrativos que modifiquen el manual de funciones en la página web de la entidad.</t>
  </si>
  <si>
    <t>Monitorear la estrategia integral de  atención del servicio enfocados a los actores diferenciales para el cambio.</t>
  </si>
  <si>
    <t>Informe periodico de los procesos judiciales en contra del MJD publicado en la página web de la entidad</t>
  </si>
  <si>
    <t xml:space="preserve">Seguimiento a la implementación del formulario virtual de PQRDS fortaleciendo los criterios de atención especial y preferente. </t>
  </si>
  <si>
    <t>Grupo de Gestión Documental</t>
  </si>
  <si>
    <t xml:space="preserve">Revisar por parte del  Grupo de servicio al ciudadano - Justicia Formal, y Prensa , quienes desarrollan la actividad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 </t>
  </si>
  <si>
    <t xml:space="preserve">Dirección de Justicia Formal
Oficina de Prensa y Comunicaciones 
Grupo de Servicio al Ciudadano
</t>
  </si>
  <si>
    <t>Presentaciones para la realización del Comité Institucional de Gestión y Desempeño elaboradas.</t>
  </si>
  <si>
    <t>Informe periodico del seguimiento a la implentación del formulario virtual de PQRDS</t>
  </si>
  <si>
    <r>
      <t xml:space="preserve">Componente 1: </t>
    </r>
    <r>
      <rPr>
        <b/>
        <sz val="12"/>
        <rFont val="Century Gothic"/>
        <family val="2"/>
      </rPr>
      <t>Gestión del Riesgo de Corrupción - Mapa de Riesgos de Corrupción</t>
    </r>
  </si>
  <si>
    <r>
      <t xml:space="preserve">Componente 2: </t>
    </r>
    <r>
      <rPr>
        <b/>
        <sz val="12"/>
        <rFont val="Century Gothic"/>
        <family val="2"/>
      </rPr>
      <t>Racionalización de Trámites: ver anexo 2 - Estrategia de racionalización de trámites 2023 - SUIT</t>
    </r>
  </si>
  <si>
    <r>
      <t xml:space="preserve">Componente 3: </t>
    </r>
    <r>
      <rPr>
        <b/>
        <sz val="12"/>
        <rFont val="Century Gothic"/>
        <family val="2"/>
      </rPr>
      <t>Rendición de cuentas</t>
    </r>
  </si>
  <si>
    <r>
      <t xml:space="preserve">Componente 4: </t>
    </r>
    <r>
      <rPr>
        <b/>
        <sz val="12"/>
        <rFont val="Century Gothic"/>
        <family val="2"/>
      </rPr>
      <t xml:space="preserve">Mecanismos para Mejorar la Atención al Ciudadano </t>
    </r>
  </si>
  <si>
    <t>Informe de monitoreo ( PDF Correos de gestión y matriz ITA)</t>
  </si>
  <si>
    <r>
      <t xml:space="preserve">Componente 6: </t>
    </r>
    <r>
      <rPr>
        <b/>
        <sz val="12"/>
        <rFont val="Century Gothic"/>
        <family val="2"/>
      </rPr>
      <t>Iniciativas adicionales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</si>
</sst>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sz val="11"/>
      <color theme="1"/>
      <name val="Calibri"/>
      <family val="2"/>
      <scheme val="minor"/>
    </font>
    <font>
      <sz val="11"/>
      <name val="Century Gothic"/>
      <family val="2"/>
    </font>
    <font>
      <sz val="10"/>
      <color theme="1"/>
      <name val="Century Gothic"/>
      <family val="2"/>
    </font>
    <font>
      <sz val="11"/>
      <color theme="1"/>
      <name val="Arial"/>
      <family val="2"/>
    </font>
    <font>
      <sz val="11"/>
      <color theme="1"/>
      <name val="Arial"/>
      <family val="2"/>
    </font>
    <font>
      <b/>
      <sz val="11"/>
      <color theme="1"/>
      <name val="Calibri"/>
      <family val="2"/>
      <scheme val="minor"/>
    </font>
    <font>
      <b/>
      <sz val="10"/>
      <color theme="1"/>
      <name val="Century Gothic"/>
      <family val="2"/>
    </font>
    <font>
      <b/>
      <sz val="11"/>
      <color theme="1"/>
      <name val="Century Gothic"/>
      <family val="2"/>
    </font>
    <font>
      <b/>
      <sz val="12"/>
      <color theme="0"/>
      <name val="Century Gothic"/>
      <family val="2"/>
    </font>
    <font>
      <b/>
      <sz val="14"/>
      <name val="Century Gothic"/>
      <family val="2"/>
    </font>
    <font>
      <sz val="14"/>
      <color theme="1"/>
      <name val="Calibri"/>
      <family val="2"/>
      <scheme val="minor"/>
    </font>
    <font>
      <u/>
      <sz val="11"/>
      <color theme="10"/>
      <name val="Calibri"/>
      <family val="2"/>
      <scheme val="minor"/>
    </font>
    <font>
      <sz val="10"/>
      <name val="Arial"/>
      <family val="2"/>
    </font>
    <font>
      <sz val="11"/>
      <color indexed="8"/>
      <name val="Calibri"/>
      <family val="2"/>
    </font>
    <font>
      <sz val="11"/>
      <color rgb="FF000000"/>
      <name val="Calibri"/>
      <family val="2"/>
    </font>
    <font>
      <b/>
      <sz val="10"/>
      <color theme="0"/>
      <name val="Century Gothic"/>
      <family val="2"/>
    </font>
    <font>
      <sz val="10"/>
      <color rgb="FF000000"/>
      <name val="Calibri"/>
      <family val="2"/>
    </font>
    <font>
      <b/>
      <sz val="11"/>
      <name val="Century Gothic"/>
      <family val="2"/>
    </font>
    <font>
      <sz val="10"/>
      <name val="Century Gothic"/>
      <family val="2"/>
    </font>
    <font>
      <sz val="12"/>
      <name val="Century Gothic"/>
      <family val="2"/>
    </font>
    <font>
      <b/>
      <sz val="12"/>
      <name val="Century Gothic"/>
      <family val="2"/>
    </font>
    <font>
      <b/>
      <sz val="10"/>
      <name val="Century Gothic"/>
      <family val="2"/>
    </font>
  </fonts>
  <fills count="21">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00B0F0"/>
        <bgColor indexed="64"/>
      </patternFill>
    </fill>
    <fill>
      <patternFill patternType="solid">
        <fgColor theme="5" tint="0.59999389629810485"/>
        <bgColor indexed="64"/>
      </patternFill>
    </fill>
    <fill>
      <patternFill patternType="solid">
        <fgColor rgb="FFBAD8D0"/>
        <bgColor indexed="64"/>
      </patternFill>
    </fill>
    <fill>
      <patternFill patternType="solid">
        <fgColor rgb="FFF0F1D0"/>
        <bgColor indexed="64"/>
      </patternFill>
    </fill>
    <fill>
      <patternFill patternType="solid">
        <fgColor rgb="FFE7E2CF"/>
        <bgColor indexed="64"/>
      </patternFill>
    </fill>
    <fill>
      <patternFill patternType="solid">
        <fgColor rgb="FFD8D9D1"/>
        <bgColor indexed="64"/>
      </patternFill>
    </fill>
    <fill>
      <patternFill patternType="solid">
        <fgColor rgb="FF777777"/>
        <bgColor indexed="64"/>
      </patternFill>
    </fill>
    <fill>
      <patternFill patternType="solid">
        <fgColor rgb="FFCBE5ED"/>
        <bgColor indexed="64"/>
      </patternFill>
    </fill>
    <fill>
      <patternFill patternType="solid">
        <fgColor rgb="FFFAE8D6"/>
        <bgColor indexed="64"/>
      </patternFill>
    </fill>
    <fill>
      <patternFill patternType="solid">
        <fgColor theme="9" tint="0.79998168889431442"/>
        <bgColor indexed="64"/>
      </patternFill>
    </fill>
    <fill>
      <patternFill patternType="solid">
        <fgColor rgb="FFFAE8D6"/>
        <bgColor rgb="FF000000"/>
      </patternFill>
    </fill>
    <fill>
      <patternFill patternType="solid">
        <fgColor rgb="FFCBE5ED"/>
        <bgColor rgb="FF000000"/>
      </patternFill>
    </fill>
    <fill>
      <patternFill patternType="solid">
        <fgColor rgb="FFF0F1D0"/>
        <bgColor rgb="FF000000"/>
      </patternFill>
    </fill>
    <fill>
      <patternFill patternType="solid">
        <fgColor rgb="FFD8D9D1"/>
        <bgColor rgb="FF000000"/>
      </patternFill>
    </fill>
    <fill>
      <patternFill patternType="solid">
        <fgColor rgb="FFE7E2CF"/>
        <bgColor rgb="FF000000"/>
      </patternFill>
    </fill>
  </fills>
  <borders count="4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bottom style="thin">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medium">
        <color indexed="64"/>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medium">
        <color indexed="64"/>
      </right>
      <top/>
      <bottom style="thin">
        <color rgb="FF80808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rgb="FF808080"/>
      </left>
      <right style="thin">
        <color rgb="FF808080"/>
      </right>
      <top style="thin">
        <color rgb="FF808080"/>
      </top>
      <bottom/>
      <diagonal/>
    </border>
    <border>
      <left style="thin">
        <color rgb="FF808080"/>
      </left>
      <right style="medium">
        <color indexed="64"/>
      </right>
      <top style="thin">
        <color rgb="FF808080"/>
      </top>
      <bottom/>
      <diagonal/>
    </border>
  </borders>
  <cellStyleXfs count="11">
    <xf numFmtId="0" fontId="0" fillId="0" borderId="0"/>
    <xf numFmtId="9" fontId="1" fillId="0" borderId="0" applyFont="0" applyFill="0" applyBorder="0" applyAlignment="0" applyProtection="0"/>
    <xf numFmtId="0" fontId="4" fillId="0" borderId="0"/>
    <xf numFmtId="0" fontId="5" fillId="0" borderId="0"/>
    <xf numFmtId="0" fontId="4" fillId="0" borderId="0"/>
    <xf numFmtId="0" fontId="13" fillId="0" borderId="0"/>
    <xf numFmtId="0" fontId="13" fillId="0" borderId="0"/>
    <xf numFmtId="0" fontId="14" fillId="0" borderId="0"/>
    <xf numFmtId="0" fontId="15" fillId="0" borderId="0"/>
    <xf numFmtId="0" fontId="13" fillId="0" borderId="0"/>
    <xf numFmtId="0" fontId="12" fillId="0" borderId="0" applyNumberFormat="0" applyFill="0" applyBorder="0" applyAlignment="0" applyProtection="0"/>
  </cellStyleXfs>
  <cellXfs count="161">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2" fillId="0" borderId="0" xfId="1" applyFont="1" applyBorder="1" applyAlignment="1">
      <alignment horizontal="center" vertical="center" wrapText="1"/>
    </xf>
    <xf numFmtId="9" fontId="0" fillId="0" borderId="0" xfId="0" applyNumberFormat="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0" fontId="6" fillId="0" borderId="0" xfId="0" applyFont="1" applyAlignment="1">
      <alignment vertical="center" wrapText="1"/>
    </xf>
    <xf numFmtId="0" fontId="0" fillId="5" borderId="0" xfId="0" applyFill="1" applyAlignment="1">
      <alignment vertical="center" wrapText="1"/>
    </xf>
    <xf numFmtId="9" fontId="0" fillId="0" borderId="0" xfId="1" applyFont="1" applyAlignment="1">
      <alignment vertical="center" wrapText="1"/>
    </xf>
    <xf numFmtId="9" fontId="0" fillId="7" borderId="0" xfId="1"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vertical="center" wrapText="1"/>
    </xf>
    <xf numFmtId="0" fontId="9" fillId="12" borderId="4" xfId="0" applyFont="1" applyFill="1" applyBorder="1" applyAlignment="1">
      <alignment horizontal="center" vertical="center" wrapText="1"/>
    </xf>
    <xf numFmtId="3" fontId="2" fillId="14" borderId="4" xfId="1" applyNumberFormat="1" applyFont="1" applyFill="1" applyBorder="1" applyAlignment="1" applyProtection="1">
      <alignment horizontal="center" vertical="center" wrapText="1"/>
    </xf>
    <xf numFmtId="0" fontId="6" fillId="0" borderId="21" xfId="0" applyFont="1" applyBorder="1" applyAlignment="1">
      <alignment horizontal="center" vertical="center" wrapText="1"/>
    </xf>
    <xf numFmtId="0" fontId="0" fillId="0" borderId="21" xfId="0" applyBorder="1" applyAlignment="1">
      <alignment vertical="center" wrapText="1"/>
    </xf>
    <xf numFmtId="9" fontId="2" fillId="0" borderId="21" xfId="1" applyFont="1" applyBorder="1" applyAlignment="1">
      <alignment horizontal="center" vertical="center" wrapText="1"/>
    </xf>
    <xf numFmtId="0" fontId="0" fillId="6" borderId="21" xfId="0" applyFill="1" applyBorder="1" applyAlignment="1">
      <alignment vertical="center" wrapText="1"/>
    </xf>
    <xf numFmtId="9" fontId="2" fillId="6" borderId="21" xfId="1" applyFont="1" applyFill="1" applyBorder="1" applyAlignment="1">
      <alignment horizontal="center" vertical="center" wrapText="1"/>
    </xf>
    <xf numFmtId="0" fontId="6" fillId="6" borderId="21" xfId="0" applyFont="1" applyFill="1" applyBorder="1" applyAlignment="1">
      <alignment horizontal="center" vertical="center" wrapText="1"/>
    </xf>
    <xf numFmtId="9" fontId="6" fillId="6" borderId="21" xfId="0" applyNumberFormat="1" applyFont="1" applyFill="1" applyBorder="1" applyAlignment="1">
      <alignment horizontal="center" vertical="center" wrapText="1"/>
    </xf>
    <xf numFmtId="9" fontId="6" fillId="0" borderId="21" xfId="0" applyNumberFormat="1" applyFont="1" applyBorder="1" applyAlignment="1">
      <alignment horizontal="center" vertical="center" wrapText="1"/>
    </xf>
    <xf numFmtId="9" fontId="2" fillId="0" borderId="21" xfId="1" applyFont="1" applyFill="1" applyBorder="1" applyAlignment="1">
      <alignment horizontal="center" vertical="center" wrapText="1"/>
    </xf>
    <xf numFmtId="0" fontId="7" fillId="0" borderId="0" xfId="0" applyFont="1" applyAlignment="1">
      <alignment horizontal="center" vertical="center" wrapText="1"/>
    </xf>
    <xf numFmtId="0" fontId="16" fillId="12" borderId="25"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7" borderId="34" xfId="0" applyFont="1" applyFill="1" applyBorder="1" applyAlignment="1">
      <alignment horizontal="left" vertical="center" wrapText="1"/>
    </xf>
    <xf numFmtId="0" fontId="18" fillId="17" borderId="36" xfId="0" applyFont="1" applyFill="1" applyBorder="1" applyAlignment="1">
      <alignment horizontal="center" vertical="center" wrapText="1"/>
    </xf>
    <xf numFmtId="0" fontId="2" fillId="16" borderId="34" xfId="0" applyFont="1" applyFill="1" applyBorder="1" applyAlignment="1">
      <alignment horizontal="left" vertical="center" wrapText="1"/>
    </xf>
    <xf numFmtId="0" fontId="2" fillId="16" borderId="34"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2" fillId="18" borderId="34" xfId="0" applyFont="1" applyFill="1" applyBorder="1" applyAlignment="1">
      <alignment horizontal="left" vertical="center" wrapText="1"/>
    </xf>
    <xf numFmtId="0" fontId="2" fillId="18" borderId="34" xfId="0" applyFont="1" applyFill="1" applyBorder="1" applyAlignment="1">
      <alignment horizontal="center" vertical="center" wrapText="1"/>
    </xf>
    <xf numFmtId="0" fontId="2" fillId="13" borderId="4" xfId="0" applyFont="1" applyFill="1" applyBorder="1" applyAlignment="1">
      <alignment horizontal="left" vertical="center" wrapText="1"/>
    </xf>
    <xf numFmtId="0" fontId="2" fillId="13" borderId="4" xfId="0" applyFont="1" applyFill="1" applyBorder="1" applyAlignment="1">
      <alignment horizontal="center" vertical="center" wrapText="1"/>
    </xf>
    <xf numFmtId="3" fontId="2" fillId="13" borderId="4" xfId="0" applyNumberFormat="1"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9" fillId="0" borderId="0" xfId="0" applyFont="1" applyAlignment="1">
      <alignment vertical="center" wrapText="1"/>
    </xf>
    <xf numFmtId="3" fontId="2" fillId="13" borderId="14" xfId="1" applyNumberFormat="1" applyFont="1" applyFill="1" applyBorder="1" applyAlignment="1" applyProtection="1">
      <alignment horizontal="center" vertical="center" wrapText="1"/>
    </xf>
    <xf numFmtId="0" fontId="18" fillId="9" borderId="1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12" borderId="21" xfId="0" applyFont="1" applyFill="1" applyBorder="1" applyAlignment="1">
      <alignment horizontal="center" vertical="center" wrapText="1"/>
    </xf>
    <xf numFmtId="0" fontId="16" fillId="12" borderId="25"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20" fillId="10" borderId="28"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0" fillId="10" borderId="30"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20" borderId="34" xfId="0" applyFont="1" applyFill="1" applyBorder="1" applyAlignment="1">
      <alignment horizontal="left" vertical="center" wrapText="1"/>
    </xf>
    <xf numFmtId="0" fontId="2" fillId="20" borderId="34" xfId="0" applyFont="1" applyFill="1" applyBorder="1" applyAlignment="1">
      <alignment horizontal="center" vertical="center" wrapText="1"/>
    </xf>
    <xf numFmtId="0" fontId="18" fillId="20" borderId="36"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8" fillId="18" borderId="36"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2" fillId="9" borderId="4" xfId="0" applyFont="1" applyFill="1" applyBorder="1" applyAlignment="1">
      <alignment horizontal="left" vertical="center" wrapText="1"/>
    </xf>
    <xf numFmtId="3" fontId="2" fillId="9" borderId="4" xfId="1" applyNumberFormat="1" applyFont="1" applyFill="1" applyBorder="1" applyAlignment="1" applyProtection="1">
      <alignment horizontal="center" vertical="center" wrapText="1"/>
    </xf>
    <xf numFmtId="0" fontId="22" fillId="9" borderId="17" xfId="0" applyFont="1" applyFill="1" applyBorder="1" applyAlignment="1">
      <alignment horizontal="center" vertical="center" wrapText="1"/>
    </xf>
    <xf numFmtId="0" fontId="22" fillId="9" borderId="19" xfId="0" applyFont="1" applyFill="1" applyBorder="1" applyAlignment="1">
      <alignment horizontal="center" vertical="center" wrapText="1"/>
    </xf>
    <xf numFmtId="3" fontId="2" fillId="9" borderId="4" xfId="0" applyNumberFormat="1"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2" fillId="9" borderId="41" xfId="0" applyFont="1" applyFill="1" applyBorder="1" applyAlignment="1">
      <alignment horizontal="center" vertical="center" wrapText="1"/>
    </xf>
    <xf numFmtId="0" fontId="22" fillId="9" borderId="42" xfId="0" applyFont="1" applyFill="1" applyBorder="1" applyAlignment="1">
      <alignment horizontal="center" vertical="center" wrapText="1"/>
    </xf>
    <xf numFmtId="0" fontId="20" fillId="13" borderId="33"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32" xfId="0" applyFont="1" applyFill="1" applyBorder="1" applyAlignment="1">
      <alignment horizontal="center" vertical="center" wrapText="1"/>
    </xf>
    <xf numFmtId="0" fontId="18" fillId="13" borderId="17" xfId="0" applyFont="1" applyFill="1" applyBorder="1" applyAlignment="1">
      <alignment horizontal="center" vertical="center" wrapText="1"/>
    </xf>
    <xf numFmtId="0" fontId="18" fillId="13" borderId="17" xfId="0" applyFont="1" applyFill="1" applyBorder="1" applyAlignment="1">
      <alignment horizontal="center" vertical="center" wrapText="1"/>
    </xf>
    <xf numFmtId="3" fontId="2" fillId="13" borderId="4" xfId="1" applyNumberFormat="1" applyFont="1" applyFill="1" applyBorder="1" applyAlignment="1" applyProtection="1">
      <alignment horizontal="center" vertical="center" wrapText="1"/>
    </xf>
    <xf numFmtId="3" fontId="18" fillId="13" borderId="16" xfId="1" applyNumberFormat="1" applyFont="1" applyFill="1" applyBorder="1" applyAlignment="1" applyProtection="1">
      <alignment horizontal="center" vertical="center" wrapText="1"/>
    </xf>
    <xf numFmtId="0" fontId="18" fillId="13" borderId="18"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17" borderId="3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18" fillId="13" borderId="40"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7" borderId="47" xfId="0" applyFont="1" applyFill="1" applyBorder="1" applyAlignment="1">
      <alignment horizontal="left" vertical="center" wrapText="1"/>
    </xf>
    <xf numFmtId="0" fontId="2" fillId="17" borderId="47"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18" fillId="17" borderId="48"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2" fillId="13" borderId="21" xfId="0" applyFont="1" applyFill="1" applyBorder="1" applyAlignment="1">
      <alignment horizontal="left" vertical="center" wrapText="1"/>
    </xf>
    <xf numFmtId="3" fontId="2" fillId="13" borderId="21" xfId="1" applyNumberFormat="1" applyFont="1" applyFill="1" applyBorder="1" applyAlignment="1" applyProtection="1">
      <alignment horizontal="center" vertical="center" wrapText="1"/>
    </xf>
    <xf numFmtId="0" fontId="18" fillId="13" borderId="21" xfId="0" applyFont="1" applyFill="1" applyBorder="1" applyAlignment="1">
      <alignment horizontal="center" vertical="center" wrapText="1"/>
    </xf>
    <xf numFmtId="0" fontId="2" fillId="17" borderId="21" xfId="0" applyFont="1" applyFill="1" applyBorder="1" applyAlignment="1">
      <alignment horizontal="left" vertical="center" wrapText="1"/>
    </xf>
    <xf numFmtId="0" fontId="2" fillId="17" borderId="21"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left" vertical="center" wrapText="1"/>
    </xf>
    <xf numFmtId="0" fontId="18" fillId="13" borderId="20"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21" fillId="14" borderId="31"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32"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 xfId="0" applyFont="1" applyFill="1" applyBorder="1" applyAlignment="1">
      <alignment horizontal="left" vertical="center" wrapText="1"/>
    </xf>
    <xf numFmtId="0" fontId="18" fillId="14" borderId="16" xfId="0" applyFont="1" applyFill="1" applyBorder="1" applyAlignment="1">
      <alignment horizontal="center" vertical="center" wrapText="1"/>
    </xf>
    <xf numFmtId="0" fontId="18" fillId="14" borderId="18" xfId="0" applyFont="1" applyFill="1" applyBorder="1" applyAlignment="1">
      <alignment horizontal="center" vertical="center" wrapText="1"/>
    </xf>
    <xf numFmtId="9" fontId="2" fillId="16" borderId="34" xfId="0" applyNumberFormat="1" applyFont="1" applyFill="1" applyBorder="1" applyAlignment="1">
      <alignment horizontal="center" vertical="center" wrapText="1"/>
    </xf>
    <xf numFmtId="3" fontId="2" fillId="14" borderId="4" xfId="0" applyNumberFormat="1"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21" xfId="0" applyFont="1" applyFill="1" applyBorder="1" applyAlignment="1">
      <alignment horizontal="left" vertical="center" wrapText="1"/>
    </xf>
    <xf numFmtId="0" fontId="2" fillId="14" borderId="21" xfId="0" applyFont="1" applyFill="1" applyBorder="1" applyAlignment="1">
      <alignment horizontal="center" vertical="center" wrapText="1"/>
    </xf>
    <xf numFmtId="9" fontId="2" fillId="14" borderId="21" xfId="1" applyFont="1" applyFill="1" applyBorder="1" applyAlignment="1" applyProtection="1">
      <alignment horizontal="center" vertical="center" wrapText="1"/>
    </xf>
    <xf numFmtId="0" fontId="18" fillId="14" borderId="43" xfId="0" applyFont="1" applyFill="1" applyBorder="1" applyAlignment="1">
      <alignment horizontal="center" vertical="center" wrapText="1"/>
    </xf>
    <xf numFmtId="0" fontId="18" fillId="14" borderId="15" xfId="0" applyFont="1" applyFill="1" applyBorder="1" applyAlignment="1">
      <alignment horizontal="center" vertical="center" wrapText="1"/>
    </xf>
    <xf numFmtId="0" fontId="2" fillId="15" borderId="4" xfId="0" applyFont="1" applyFill="1" applyBorder="1" applyAlignment="1">
      <alignment horizontal="center" vertical="center" wrapText="1"/>
    </xf>
    <xf numFmtId="3" fontId="2" fillId="14" borderId="21" xfId="1" applyNumberFormat="1" applyFont="1" applyFill="1" applyBorder="1" applyAlignment="1" applyProtection="1">
      <alignment horizontal="center" vertical="center" wrapText="1"/>
    </xf>
    <xf numFmtId="0" fontId="2" fillId="16" borderId="37" xfId="0" applyFont="1" applyFill="1" applyBorder="1" applyAlignment="1">
      <alignment horizontal="left" vertical="center" wrapText="1"/>
    </xf>
    <xf numFmtId="0" fontId="2" fillId="16" borderId="38" xfId="0" applyFont="1" applyFill="1" applyBorder="1" applyAlignment="1">
      <alignment horizontal="center" vertical="center" wrapText="1"/>
    </xf>
    <xf numFmtId="9" fontId="2" fillId="16" borderId="21" xfId="0" applyNumberFormat="1" applyFont="1" applyFill="1" applyBorder="1" applyAlignment="1">
      <alignment horizontal="center" vertical="center" wrapText="1"/>
    </xf>
    <xf numFmtId="0" fontId="18" fillId="16" borderId="26"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9" borderId="37" xfId="0" applyFont="1" applyFill="1" applyBorder="1" applyAlignment="1">
      <alignment horizontal="left" vertical="center" wrapText="1"/>
    </xf>
    <xf numFmtId="0" fontId="2" fillId="19" borderId="37" xfId="0" applyFont="1" applyFill="1" applyBorder="1" applyAlignment="1">
      <alignment horizontal="center" vertical="center" wrapText="1"/>
    </xf>
    <xf numFmtId="0" fontId="18" fillId="19" borderId="39"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9" borderId="34" xfId="0" applyFont="1" applyFill="1" applyBorder="1" applyAlignment="1">
      <alignment horizontal="left" vertical="center" wrapText="1"/>
    </xf>
    <xf numFmtId="0" fontId="2" fillId="19" borderId="34" xfId="0" applyFont="1" applyFill="1" applyBorder="1" applyAlignment="1">
      <alignment horizontal="center" vertical="center" wrapText="1"/>
    </xf>
    <xf numFmtId="0" fontId="18" fillId="19" borderId="36" xfId="0" applyFont="1" applyFill="1" applyBorder="1" applyAlignment="1">
      <alignment horizontal="center" vertical="center" wrapText="1"/>
    </xf>
    <xf numFmtId="0" fontId="2" fillId="11" borderId="13" xfId="0" applyFont="1" applyFill="1" applyBorder="1" applyAlignment="1">
      <alignment horizontal="center" vertical="center" wrapText="1"/>
    </xf>
  </cellXfs>
  <cellStyles count="11">
    <cellStyle name="Excel Built-in Normal" xfId="7" xr:uid="{00000000-0005-0000-0000-000000000000}"/>
    <cellStyle name="Hyperlink" xfId="10" xr:uid="{00000000-0005-0000-0000-000001000000}"/>
    <cellStyle name="Normal" xfId="0" builtinId="0"/>
    <cellStyle name="Normal 2" xfId="2" xr:uid="{00000000-0005-0000-0000-000003000000}"/>
    <cellStyle name="Normal 2 2" xfId="6" xr:uid="{00000000-0005-0000-0000-000004000000}"/>
    <cellStyle name="Normal 3" xfId="3" xr:uid="{00000000-0005-0000-0000-000005000000}"/>
    <cellStyle name="Normal 3 2" xfId="4" xr:uid="{00000000-0005-0000-0000-000006000000}"/>
    <cellStyle name="Normal 3 3" xfId="5" xr:uid="{00000000-0005-0000-0000-000007000000}"/>
    <cellStyle name="Normal 4" xfId="8" xr:uid="{00000000-0005-0000-0000-000008000000}"/>
    <cellStyle name="Normal 5" xfId="9" xr:uid="{00000000-0005-0000-0000-000009000000}"/>
    <cellStyle name="Porcentaje" xfId="1" builtinId="5"/>
  </cellStyles>
  <dxfs count="0"/>
  <tableStyles count="1" defaultTableStyle="TableStyleMedium2" defaultPivotStyle="PivotStyleLight16">
    <tableStyle name="Invisible" pivot="0" table="0" count="0" xr9:uid="{00000000-0011-0000-FFFF-FFFF00000000}"/>
  </tableStyles>
  <colors>
    <mruColors>
      <color rgb="FF00FF00"/>
      <color rgb="FFF0F1D0"/>
      <color rgb="FFD8D9D1"/>
      <color rgb="FFBAD8D0"/>
      <color rgb="FFFAE8D6"/>
      <color rgb="FFCBE5ED"/>
      <color rgb="FFE7E2CF"/>
      <color rgb="FFBABBB3"/>
      <color rgb="FFDCCAB8"/>
      <color rgb="FFADC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2321294</xdr:colOff>
      <xdr:row>1</xdr:row>
      <xdr:rowOff>73959</xdr:rowOff>
    </xdr:from>
    <xdr:to>
      <xdr:col>12</xdr:col>
      <xdr:colOff>437140</xdr:colOff>
      <xdr:row>2</xdr:row>
      <xdr:rowOff>257175</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4072925" y="130463"/>
          <a:ext cx="7051588" cy="498026"/>
          <a:chOff x="6232150" y="246529"/>
          <a:chExt cx="3752405" cy="436017"/>
        </a:xfrm>
      </xdr:grpSpPr>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6232150" y="246529"/>
            <a:ext cx="375240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effectLst/>
                <a:latin typeface="Century Gothic" panose="020B0502020202020204" pitchFamily="34" charset="0"/>
              </a:rPr>
              <a:t>PLAN</a:t>
            </a:r>
            <a:r>
              <a:rPr lang="es-CO" sz="1200" b="1" baseline="0">
                <a:effectLst/>
                <a:latin typeface="Century Gothic" panose="020B0502020202020204" pitchFamily="34" charset="0"/>
              </a:rPr>
              <a:t> ANTICORRUCIÓN Y DE ATENCIÓN AL CIUDADANO 2024 </a:t>
            </a:r>
            <a:endParaRPr lang="es-CO" sz="1200" b="1">
              <a:effectLst/>
              <a:latin typeface="Century Gothic" panose="020B0502020202020204" pitchFamily="34" charset="0"/>
            </a:endParaRPr>
          </a:p>
        </xdr:txBody>
      </xdr:sp>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6824026" y="461166"/>
            <a:ext cx="2495537" cy="221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effectLst/>
                <a:latin typeface="Century Gothic" panose="020B0502020202020204" pitchFamily="34" charset="0"/>
              </a:rPr>
              <a:t>MINJUSTICIA TRANSPARENTE</a:t>
            </a:r>
          </a:p>
        </xdr:txBody>
      </xdr:sp>
    </xdr:grpSp>
    <xdr:clientData/>
  </xdr:twoCellAnchor>
  <xdr:twoCellAnchor>
    <xdr:from>
      <xdr:col>1</xdr:col>
      <xdr:colOff>2703415</xdr:colOff>
      <xdr:row>1</xdr:row>
      <xdr:rowOff>0</xdr:rowOff>
    </xdr:from>
    <xdr:to>
      <xdr:col>1</xdr:col>
      <xdr:colOff>2703415</xdr:colOff>
      <xdr:row>3</xdr:row>
      <xdr:rowOff>8700</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a:off x="2815474" y="168088"/>
          <a:ext cx="0" cy="63623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125738</xdr:colOff>
      <xdr:row>0</xdr:row>
      <xdr:rowOff>21897</xdr:rowOff>
    </xdr:from>
    <xdr:to>
      <xdr:col>3</xdr:col>
      <xdr:colOff>683641</xdr:colOff>
      <xdr:row>2</xdr:row>
      <xdr:rowOff>217433</xdr:rowOff>
    </xdr:to>
    <xdr:pic>
      <xdr:nvPicPr>
        <xdr:cNvPr id="8" name="Imagen 7" descr="MinJustici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 y="21897"/>
          <a:ext cx="2577249" cy="57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63"/>
  <sheetViews>
    <sheetView showGridLines="0" tabSelected="1" zoomScale="118" zoomScaleNormal="120" workbookViewId="0">
      <pane xSplit="1" ySplit="8" topLeftCell="B9" activePane="bottomRight" state="frozen"/>
      <selection pane="topRight" activeCell="B1" sqref="B1"/>
      <selection pane="bottomLeft" activeCell="A9" sqref="A9"/>
      <selection pane="bottomRight" activeCell="B9" sqref="B9:M9"/>
    </sheetView>
  </sheetViews>
  <sheetFormatPr baseColWidth="10" defaultColWidth="11.42578125" defaultRowHeight="13.5" x14ac:dyDescent="0.25"/>
  <cols>
    <col min="1" max="1" width="1.7109375" style="14" customWidth="1"/>
    <col min="2" max="2" width="18.42578125" style="14" customWidth="1"/>
    <col min="3" max="3" width="6.140625" style="14" customWidth="1"/>
    <col min="4" max="4" width="43.85546875" style="14" customWidth="1"/>
    <col min="5" max="5" width="27.42578125" style="15" customWidth="1"/>
    <col min="6" max="6" width="10.7109375" style="14" customWidth="1"/>
    <col min="7" max="7" width="12.42578125" style="14" customWidth="1"/>
    <col min="8" max="8" width="9.42578125" style="14" customWidth="1"/>
    <col min="9" max="9" width="9.28515625" style="14" customWidth="1"/>
    <col min="10" max="11" width="6.42578125" style="14" customWidth="1"/>
    <col min="12" max="12" width="7.85546875" style="14" customWidth="1"/>
    <col min="13" max="13" width="25.42578125" style="28" customWidth="1"/>
    <col min="14" max="16384" width="11.42578125" style="14"/>
  </cols>
  <sheetData>
    <row r="1" spans="2:13" ht="5.0999999999999996" customHeight="1" x14ac:dyDescent="0.25"/>
    <row r="2" spans="2:13" ht="24.95" customHeight="1" x14ac:dyDescent="0.25">
      <c r="B2"/>
      <c r="C2" s="46"/>
      <c r="D2" s="46"/>
      <c r="E2" s="46"/>
      <c r="F2" s="46"/>
      <c r="G2" s="46"/>
      <c r="H2" s="46"/>
      <c r="I2" s="46"/>
      <c r="J2" s="46"/>
      <c r="K2" s="46"/>
      <c r="L2" s="46"/>
      <c r="M2" s="47"/>
    </row>
    <row r="3" spans="2:13" ht="24.95" customHeight="1" x14ac:dyDescent="0.25">
      <c r="B3" s="16"/>
      <c r="C3" s="48"/>
      <c r="D3" s="48"/>
      <c r="E3" s="48"/>
      <c r="F3" s="48"/>
      <c r="G3" s="48"/>
      <c r="H3" s="48"/>
      <c r="I3" s="48"/>
      <c r="J3" s="48"/>
      <c r="K3" s="48"/>
      <c r="L3" s="48"/>
      <c r="M3" s="49"/>
    </row>
    <row r="4" spans="2:13" ht="5.0999999999999996" customHeight="1" x14ac:dyDescent="0.25"/>
    <row r="5" spans="2:13" ht="30" customHeight="1" x14ac:dyDescent="0.25">
      <c r="B5" s="17" t="s">
        <v>0</v>
      </c>
      <c r="C5" s="50" t="s">
        <v>1</v>
      </c>
      <c r="D5" s="51"/>
      <c r="E5" s="51"/>
      <c r="F5" s="51"/>
      <c r="G5" s="52"/>
      <c r="H5" s="52"/>
      <c r="I5" s="52"/>
      <c r="J5" s="52"/>
      <c r="K5" s="52"/>
      <c r="L5" s="52"/>
      <c r="M5" s="53"/>
    </row>
    <row r="6" spans="2:13" ht="5.0999999999999996" customHeight="1" x14ac:dyDescent="0.25"/>
    <row r="7" spans="2:13" ht="38.1" customHeight="1" x14ac:dyDescent="0.25">
      <c r="B7" s="54" t="s">
        <v>2</v>
      </c>
      <c r="C7" s="54" t="s">
        <v>3</v>
      </c>
      <c r="D7" s="54" t="s">
        <v>4</v>
      </c>
      <c r="E7" s="54" t="s">
        <v>5</v>
      </c>
      <c r="F7" s="54" t="s">
        <v>6</v>
      </c>
      <c r="G7" s="54" t="s">
        <v>7</v>
      </c>
      <c r="H7" s="54" t="s">
        <v>8</v>
      </c>
      <c r="I7" s="54" t="s">
        <v>9</v>
      </c>
      <c r="J7" s="54"/>
      <c r="K7" s="54"/>
      <c r="L7" s="54"/>
      <c r="M7" s="54" t="s">
        <v>10</v>
      </c>
    </row>
    <row r="8" spans="2:13" ht="40.5" customHeight="1" thickBot="1" x14ac:dyDescent="0.3">
      <c r="B8" s="55"/>
      <c r="C8" s="55"/>
      <c r="D8" s="55"/>
      <c r="E8" s="55"/>
      <c r="F8" s="55"/>
      <c r="G8" s="55"/>
      <c r="H8" s="55"/>
      <c r="I8" s="29" t="s">
        <v>11</v>
      </c>
      <c r="J8" s="29" t="s">
        <v>12</v>
      </c>
      <c r="K8" s="29" t="s">
        <v>13</v>
      </c>
      <c r="L8" s="29" t="s">
        <v>14</v>
      </c>
      <c r="M8" s="55"/>
    </row>
    <row r="9" spans="2:13" s="43" customFormat="1" ht="17.25" x14ac:dyDescent="0.25">
      <c r="B9" s="63" t="s">
        <v>182</v>
      </c>
      <c r="C9" s="64"/>
      <c r="D9" s="64"/>
      <c r="E9" s="64"/>
      <c r="F9" s="64"/>
      <c r="G9" s="64"/>
      <c r="H9" s="64"/>
      <c r="I9" s="64"/>
      <c r="J9" s="64"/>
      <c r="K9" s="64"/>
      <c r="L9" s="64"/>
      <c r="M9" s="65"/>
    </row>
    <row r="10" spans="2:13" s="43" customFormat="1" ht="49.5" x14ac:dyDescent="0.25">
      <c r="B10" s="66" t="s">
        <v>83</v>
      </c>
      <c r="C10" s="67">
        <v>1</v>
      </c>
      <c r="D10" s="68" t="s">
        <v>133</v>
      </c>
      <c r="E10" s="69" t="s">
        <v>134</v>
      </c>
      <c r="F10" s="69" t="s">
        <v>135</v>
      </c>
      <c r="G10" s="69" t="s">
        <v>136</v>
      </c>
      <c r="H10" s="69" t="s">
        <v>15</v>
      </c>
      <c r="I10" s="69">
        <v>0</v>
      </c>
      <c r="J10" s="69">
        <v>1</v>
      </c>
      <c r="K10" s="69">
        <v>0</v>
      </c>
      <c r="L10" s="69">
        <v>1</v>
      </c>
      <c r="M10" s="70" t="s">
        <v>17</v>
      </c>
    </row>
    <row r="11" spans="2:13" s="43" customFormat="1" ht="44.1" customHeight="1" x14ac:dyDescent="0.25">
      <c r="B11" s="66" t="s">
        <v>84</v>
      </c>
      <c r="C11" s="67">
        <v>2</v>
      </c>
      <c r="D11" s="68" t="s">
        <v>151</v>
      </c>
      <c r="E11" s="69" t="s">
        <v>137</v>
      </c>
      <c r="F11" s="69" t="s">
        <v>138</v>
      </c>
      <c r="G11" s="69" t="s">
        <v>3</v>
      </c>
      <c r="H11" s="69" t="s">
        <v>15</v>
      </c>
      <c r="I11" s="69">
        <v>1</v>
      </c>
      <c r="J11" s="69">
        <v>1</v>
      </c>
      <c r="K11" s="69">
        <v>1</v>
      </c>
      <c r="L11" s="69">
        <v>3</v>
      </c>
      <c r="M11" s="70" t="s">
        <v>17</v>
      </c>
    </row>
    <row r="12" spans="2:13" s="43" customFormat="1" ht="99" x14ac:dyDescent="0.25">
      <c r="B12" s="66" t="s">
        <v>16</v>
      </c>
      <c r="C12" s="67">
        <v>3</v>
      </c>
      <c r="D12" s="68" t="s">
        <v>139</v>
      </c>
      <c r="E12" s="69" t="s">
        <v>137</v>
      </c>
      <c r="F12" s="69" t="s">
        <v>138</v>
      </c>
      <c r="G12" s="69" t="s">
        <v>3</v>
      </c>
      <c r="H12" s="69" t="s">
        <v>15</v>
      </c>
      <c r="I12" s="69">
        <v>1</v>
      </c>
      <c r="J12" s="69">
        <v>1</v>
      </c>
      <c r="K12" s="69">
        <v>1</v>
      </c>
      <c r="L12" s="69">
        <v>3</v>
      </c>
      <c r="M12" s="70" t="s">
        <v>17</v>
      </c>
    </row>
    <row r="13" spans="2:13" s="43" customFormat="1" ht="49.5" x14ac:dyDescent="0.25">
      <c r="B13" s="71" t="s">
        <v>19</v>
      </c>
      <c r="C13" s="67">
        <v>4</v>
      </c>
      <c r="D13" s="68" t="s">
        <v>143</v>
      </c>
      <c r="E13" s="69" t="s">
        <v>144</v>
      </c>
      <c r="F13" s="69" t="s">
        <v>18</v>
      </c>
      <c r="G13" s="69" t="s">
        <v>3</v>
      </c>
      <c r="H13" s="69" t="s">
        <v>15</v>
      </c>
      <c r="I13" s="69">
        <v>1</v>
      </c>
      <c r="J13" s="69">
        <v>1</v>
      </c>
      <c r="K13" s="69">
        <v>1</v>
      </c>
      <c r="L13" s="69">
        <v>3</v>
      </c>
      <c r="M13" s="70" t="s">
        <v>20</v>
      </c>
    </row>
    <row r="14" spans="2:13" s="43" customFormat="1" ht="17.25" x14ac:dyDescent="0.25">
      <c r="B14" s="72" t="s">
        <v>183</v>
      </c>
      <c r="C14" s="73"/>
      <c r="D14" s="73"/>
      <c r="E14" s="73"/>
      <c r="F14" s="73"/>
      <c r="G14" s="73"/>
      <c r="H14" s="73"/>
      <c r="I14" s="73"/>
      <c r="J14" s="73"/>
      <c r="K14" s="73"/>
      <c r="L14" s="73"/>
      <c r="M14" s="74"/>
    </row>
    <row r="15" spans="2:13" s="43" customFormat="1" ht="17.25" x14ac:dyDescent="0.25">
      <c r="B15" s="75" t="s">
        <v>184</v>
      </c>
      <c r="C15" s="76"/>
      <c r="D15" s="76"/>
      <c r="E15" s="76"/>
      <c r="F15" s="76"/>
      <c r="G15" s="76"/>
      <c r="H15" s="76"/>
      <c r="I15" s="76"/>
      <c r="J15" s="76"/>
      <c r="K15" s="76"/>
      <c r="L15" s="76"/>
      <c r="M15" s="77"/>
    </row>
    <row r="16" spans="2:13" s="43" customFormat="1" ht="49.5" x14ac:dyDescent="0.25">
      <c r="B16" s="78" t="s">
        <v>21</v>
      </c>
      <c r="C16" s="79">
        <v>5</v>
      </c>
      <c r="D16" s="37" t="s">
        <v>152</v>
      </c>
      <c r="E16" s="38" t="s">
        <v>153</v>
      </c>
      <c r="F16" s="38" t="s">
        <v>15</v>
      </c>
      <c r="G16" s="38" t="s">
        <v>3</v>
      </c>
      <c r="H16" s="38" t="s">
        <v>15</v>
      </c>
      <c r="I16" s="38">
        <v>1</v>
      </c>
      <c r="J16" s="38">
        <v>0</v>
      </c>
      <c r="K16" s="38">
        <v>0</v>
      </c>
      <c r="L16" s="38">
        <v>1</v>
      </c>
      <c r="M16" s="80" t="s">
        <v>17</v>
      </c>
    </row>
    <row r="17" spans="2:13" s="43" customFormat="1" ht="82.5" x14ac:dyDescent="0.25">
      <c r="B17" s="81"/>
      <c r="C17" s="79">
        <v>6</v>
      </c>
      <c r="D17" s="37" t="s">
        <v>112</v>
      </c>
      <c r="E17" s="38" t="s">
        <v>113</v>
      </c>
      <c r="F17" s="38" t="s">
        <v>91</v>
      </c>
      <c r="G17" s="38" t="s">
        <v>92</v>
      </c>
      <c r="H17" s="38" t="s">
        <v>15</v>
      </c>
      <c r="I17" s="38">
        <v>1</v>
      </c>
      <c r="J17" s="38">
        <v>1</v>
      </c>
      <c r="K17" s="38">
        <v>1</v>
      </c>
      <c r="L17" s="38">
        <v>3</v>
      </c>
      <c r="M17" s="80" t="s">
        <v>86</v>
      </c>
    </row>
    <row r="18" spans="2:13" s="43" customFormat="1" ht="82.5" x14ac:dyDescent="0.25">
      <c r="B18" s="81"/>
      <c r="C18" s="79">
        <v>7</v>
      </c>
      <c r="D18" s="37" t="s">
        <v>145</v>
      </c>
      <c r="E18" s="38" t="s">
        <v>146</v>
      </c>
      <c r="F18" s="38" t="s">
        <v>91</v>
      </c>
      <c r="G18" s="38" t="s">
        <v>3</v>
      </c>
      <c r="H18" s="38" t="s">
        <v>147</v>
      </c>
      <c r="I18" s="38">
        <v>6</v>
      </c>
      <c r="J18" s="38">
        <v>6</v>
      </c>
      <c r="K18" s="38">
        <v>6</v>
      </c>
      <c r="L18" s="38">
        <v>18</v>
      </c>
      <c r="M18" s="80" t="s">
        <v>33</v>
      </c>
    </row>
    <row r="19" spans="2:13" s="43" customFormat="1" ht="69.95" customHeight="1" x14ac:dyDescent="0.25">
      <c r="B19" s="82"/>
      <c r="C19" s="79">
        <v>8</v>
      </c>
      <c r="D19" s="83" t="s">
        <v>171</v>
      </c>
      <c r="E19" s="79" t="s">
        <v>98</v>
      </c>
      <c r="F19" s="79" t="s">
        <v>91</v>
      </c>
      <c r="G19" s="79" t="s">
        <v>92</v>
      </c>
      <c r="H19" s="79" t="s">
        <v>15</v>
      </c>
      <c r="I19" s="84">
        <v>0</v>
      </c>
      <c r="J19" s="84">
        <v>0</v>
      </c>
      <c r="K19" s="84">
        <v>1</v>
      </c>
      <c r="L19" s="84">
        <v>1</v>
      </c>
      <c r="M19" s="45" t="s">
        <v>22</v>
      </c>
    </row>
    <row r="20" spans="2:13" s="43" customFormat="1" ht="115.5" x14ac:dyDescent="0.25">
      <c r="B20" s="85" t="s">
        <v>23</v>
      </c>
      <c r="C20" s="79">
        <v>9</v>
      </c>
      <c r="D20" s="37" t="s">
        <v>154</v>
      </c>
      <c r="E20" s="38" t="s">
        <v>155</v>
      </c>
      <c r="F20" s="38" t="s">
        <v>156</v>
      </c>
      <c r="G20" s="38" t="s">
        <v>3</v>
      </c>
      <c r="H20" s="38" t="s">
        <v>15</v>
      </c>
      <c r="I20" s="38">
        <v>0</v>
      </c>
      <c r="J20" s="38">
        <v>1</v>
      </c>
      <c r="K20" s="38">
        <v>2</v>
      </c>
      <c r="L20" s="38">
        <v>3</v>
      </c>
      <c r="M20" s="80" t="s">
        <v>17</v>
      </c>
    </row>
    <row r="21" spans="2:13" s="43" customFormat="1" ht="66.95" customHeight="1" x14ac:dyDescent="0.25">
      <c r="B21" s="86"/>
      <c r="C21" s="79">
        <v>10</v>
      </c>
      <c r="D21" s="83" t="s">
        <v>102</v>
      </c>
      <c r="E21" s="79" t="s">
        <v>24</v>
      </c>
      <c r="F21" s="79" t="s">
        <v>103</v>
      </c>
      <c r="G21" s="79" t="s">
        <v>3</v>
      </c>
      <c r="H21" s="79" t="s">
        <v>15</v>
      </c>
      <c r="I21" s="87">
        <v>13</v>
      </c>
      <c r="J21" s="87">
        <v>14</v>
      </c>
      <c r="K21" s="87">
        <v>13</v>
      </c>
      <c r="L21" s="87">
        <v>40</v>
      </c>
      <c r="M21" s="45" t="s">
        <v>25</v>
      </c>
    </row>
    <row r="22" spans="2:13" s="43" customFormat="1" ht="76.5" x14ac:dyDescent="0.25">
      <c r="B22" s="88" t="s">
        <v>85</v>
      </c>
      <c r="C22" s="79">
        <v>11</v>
      </c>
      <c r="D22" s="37" t="s">
        <v>119</v>
      </c>
      <c r="E22" s="38" t="s">
        <v>117</v>
      </c>
      <c r="F22" s="38" t="s">
        <v>118</v>
      </c>
      <c r="G22" s="38" t="s">
        <v>3</v>
      </c>
      <c r="H22" s="38" t="s">
        <v>15</v>
      </c>
      <c r="I22" s="38">
        <v>0</v>
      </c>
      <c r="J22" s="38">
        <v>1</v>
      </c>
      <c r="K22" s="38">
        <v>0</v>
      </c>
      <c r="L22" s="38">
        <v>1</v>
      </c>
      <c r="M22" s="80" t="s">
        <v>34</v>
      </c>
    </row>
    <row r="23" spans="2:13" s="43" customFormat="1" ht="78.95" customHeight="1" x14ac:dyDescent="0.25">
      <c r="B23" s="89" t="s">
        <v>26</v>
      </c>
      <c r="C23" s="90">
        <v>12</v>
      </c>
      <c r="D23" s="83" t="s">
        <v>159</v>
      </c>
      <c r="E23" s="79" t="s">
        <v>160</v>
      </c>
      <c r="F23" s="38" t="s">
        <v>118</v>
      </c>
      <c r="G23" s="79" t="s">
        <v>3</v>
      </c>
      <c r="H23" s="79" t="s">
        <v>15</v>
      </c>
      <c r="I23" s="79">
        <v>1</v>
      </c>
      <c r="J23" s="79">
        <v>0</v>
      </c>
      <c r="K23" s="79">
        <v>0</v>
      </c>
      <c r="L23" s="79">
        <v>1</v>
      </c>
      <c r="M23" s="45" t="s">
        <v>17</v>
      </c>
    </row>
    <row r="24" spans="2:13" s="43" customFormat="1" ht="66" x14ac:dyDescent="0.25">
      <c r="B24" s="91"/>
      <c r="C24" s="90">
        <v>13</v>
      </c>
      <c r="D24" s="37" t="s">
        <v>27</v>
      </c>
      <c r="E24" s="38" t="s">
        <v>28</v>
      </c>
      <c r="F24" s="38" t="s">
        <v>15</v>
      </c>
      <c r="G24" s="38" t="s">
        <v>3</v>
      </c>
      <c r="H24" s="38" t="s">
        <v>15</v>
      </c>
      <c r="I24" s="38">
        <v>0</v>
      </c>
      <c r="J24" s="38">
        <v>0</v>
      </c>
      <c r="K24" s="38">
        <v>3</v>
      </c>
      <c r="L24" s="38">
        <v>3</v>
      </c>
      <c r="M24" s="80" t="s">
        <v>17</v>
      </c>
    </row>
    <row r="25" spans="2:13" s="43" customFormat="1" ht="66" x14ac:dyDescent="0.25">
      <c r="B25" s="92"/>
      <c r="C25" s="90">
        <v>14</v>
      </c>
      <c r="D25" s="83" t="s">
        <v>90</v>
      </c>
      <c r="E25" s="79" t="s">
        <v>89</v>
      </c>
      <c r="F25" s="79" t="s">
        <v>91</v>
      </c>
      <c r="G25" s="79" t="s">
        <v>92</v>
      </c>
      <c r="H25" s="79" t="s">
        <v>15</v>
      </c>
      <c r="I25" s="87">
        <v>0</v>
      </c>
      <c r="J25" s="87">
        <v>0</v>
      </c>
      <c r="K25" s="87">
        <v>1</v>
      </c>
      <c r="L25" s="87">
        <v>1</v>
      </c>
      <c r="M25" s="45" t="s">
        <v>22</v>
      </c>
    </row>
    <row r="26" spans="2:13" s="43" customFormat="1" ht="17.25" x14ac:dyDescent="0.25">
      <c r="B26" s="93" t="s">
        <v>185</v>
      </c>
      <c r="C26" s="94"/>
      <c r="D26" s="94"/>
      <c r="E26" s="94"/>
      <c r="F26" s="94"/>
      <c r="G26" s="94"/>
      <c r="H26" s="94"/>
      <c r="I26" s="94"/>
      <c r="J26" s="94"/>
      <c r="K26" s="94"/>
      <c r="L26" s="94"/>
      <c r="M26" s="95"/>
    </row>
    <row r="27" spans="2:13" s="43" customFormat="1" ht="74.099999999999994" customHeight="1" x14ac:dyDescent="0.25">
      <c r="B27" s="96" t="s">
        <v>29</v>
      </c>
      <c r="C27" s="40">
        <v>15</v>
      </c>
      <c r="D27" s="39" t="s">
        <v>168</v>
      </c>
      <c r="E27" s="40" t="s">
        <v>101</v>
      </c>
      <c r="F27" s="40" t="s">
        <v>91</v>
      </c>
      <c r="G27" s="40" t="s">
        <v>92</v>
      </c>
      <c r="H27" s="40" t="s">
        <v>15</v>
      </c>
      <c r="I27" s="41">
        <v>1</v>
      </c>
      <c r="J27" s="41">
        <v>0</v>
      </c>
      <c r="K27" s="41">
        <v>1</v>
      </c>
      <c r="L27" s="41">
        <v>2</v>
      </c>
      <c r="M27" s="42" t="s">
        <v>22</v>
      </c>
    </row>
    <row r="28" spans="2:13" s="43" customFormat="1" ht="82.5" x14ac:dyDescent="0.25">
      <c r="B28" s="97" t="s">
        <v>30</v>
      </c>
      <c r="C28" s="40">
        <v>16</v>
      </c>
      <c r="D28" s="39" t="s">
        <v>161</v>
      </c>
      <c r="E28" s="40" t="s">
        <v>94</v>
      </c>
      <c r="F28" s="40" t="s">
        <v>91</v>
      </c>
      <c r="G28" s="40" t="s">
        <v>92</v>
      </c>
      <c r="H28" s="40" t="s">
        <v>15</v>
      </c>
      <c r="I28" s="98"/>
      <c r="J28" s="98">
        <v>1</v>
      </c>
      <c r="K28" s="98">
        <v>1</v>
      </c>
      <c r="L28" s="98">
        <v>2</v>
      </c>
      <c r="M28" s="99" t="s">
        <v>22</v>
      </c>
    </row>
    <row r="29" spans="2:13" s="43" customFormat="1" ht="84.75" customHeight="1" x14ac:dyDescent="0.25">
      <c r="B29" s="100"/>
      <c r="C29" s="40"/>
      <c r="D29" s="39" t="s">
        <v>176</v>
      </c>
      <c r="E29" s="40" t="s">
        <v>181</v>
      </c>
      <c r="F29" s="40"/>
      <c r="G29" s="30" t="s">
        <v>3</v>
      </c>
      <c r="H29" s="30" t="s">
        <v>15</v>
      </c>
      <c r="I29" s="30">
        <v>1</v>
      </c>
      <c r="J29" s="30">
        <v>1</v>
      </c>
      <c r="K29" s="30">
        <v>1</v>
      </c>
      <c r="L29" s="30">
        <v>3</v>
      </c>
      <c r="M29" s="42" t="s">
        <v>177</v>
      </c>
    </row>
    <row r="30" spans="2:13" s="43" customFormat="1" ht="82.5" x14ac:dyDescent="0.25">
      <c r="B30" s="100"/>
      <c r="C30" s="40">
        <v>17</v>
      </c>
      <c r="D30" s="32" t="s">
        <v>87</v>
      </c>
      <c r="E30" s="30" t="s">
        <v>114</v>
      </c>
      <c r="F30" s="30" t="s">
        <v>118</v>
      </c>
      <c r="G30" s="30" t="s">
        <v>3</v>
      </c>
      <c r="H30" s="30" t="s">
        <v>15</v>
      </c>
      <c r="I30" s="30">
        <v>1</v>
      </c>
      <c r="J30" s="30">
        <v>1</v>
      </c>
      <c r="K30" s="30">
        <v>1</v>
      </c>
      <c r="L30" s="30">
        <v>3</v>
      </c>
      <c r="M30" s="33" t="s">
        <v>46</v>
      </c>
    </row>
    <row r="31" spans="2:13" s="43" customFormat="1" ht="66" x14ac:dyDescent="0.25">
      <c r="B31" s="100"/>
      <c r="C31" s="40">
        <v>18</v>
      </c>
      <c r="D31" s="39" t="s">
        <v>169</v>
      </c>
      <c r="E31" s="40" t="s">
        <v>93</v>
      </c>
      <c r="F31" s="40" t="s">
        <v>91</v>
      </c>
      <c r="G31" s="40" t="s">
        <v>92</v>
      </c>
      <c r="H31" s="40" t="s">
        <v>15</v>
      </c>
      <c r="I31" s="98">
        <v>1</v>
      </c>
      <c r="J31" s="98">
        <v>1</v>
      </c>
      <c r="K31" s="98">
        <v>1</v>
      </c>
      <c r="L31" s="98">
        <v>3</v>
      </c>
      <c r="M31" s="99" t="s">
        <v>22</v>
      </c>
    </row>
    <row r="32" spans="2:13" s="43" customFormat="1" ht="115.5" x14ac:dyDescent="0.25">
      <c r="B32" s="100"/>
      <c r="C32" s="40">
        <v>19</v>
      </c>
      <c r="D32" s="39" t="s">
        <v>162</v>
      </c>
      <c r="E32" s="40" t="s">
        <v>104</v>
      </c>
      <c r="F32" s="30" t="s">
        <v>118</v>
      </c>
      <c r="G32" s="40" t="s">
        <v>3</v>
      </c>
      <c r="H32" s="40" t="s">
        <v>15</v>
      </c>
      <c r="I32" s="41">
        <v>0</v>
      </c>
      <c r="J32" s="41">
        <v>0</v>
      </c>
      <c r="K32" s="41">
        <v>1</v>
      </c>
      <c r="L32" s="41">
        <v>1</v>
      </c>
      <c r="M32" s="42" t="s">
        <v>25</v>
      </c>
    </row>
    <row r="33" spans="2:13" s="43" customFormat="1" ht="115.5" x14ac:dyDescent="0.25">
      <c r="B33" s="101" t="s">
        <v>32</v>
      </c>
      <c r="C33" s="102">
        <v>20</v>
      </c>
      <c r="D33" s="103" t="s">
        <v>120</v>
      </c>
      <c r="E33" s="30" t="s">
        <v>121</v>
      </c>
      <c r="F33" s="30" t="s">
        <v>118</v>
      </c>
      <c r="G33" s="30" t="s">
        <v>3</v>
      </c>
      <c r="H33" s="30" t="s">
        <v>15</v>
      </c>
      <c r="I33" s="30">
        <v>0</v>
      </c>
      <c r="J33" s="30">
        <v>1</v>
      </c>
      <c r="K33" s="30">
        <v>0</v>
      </c>
      <c r="L33" s="30">
        <v>1</v>
      </c>
      <c r="M33" s="33" t="s">
        <v>122</v>
      </c>
    </row>
    <row r="34" spans="2:13" s="43" customFormat="1" ht="99" x14ac:dyDescent="0.25">
      <c r="B34" s="101"/>
      <c r="C34" s="102">
        <v>21</v>
      </c>
      <c r="D34" s="104" t="s">
        <v>108</v>
      </c>
      <c r="E34" s="40" t="s">
        <v>109</v>
      </c>
      <c r="F34" s="30" t="s">
        <v>118</v>
      </c>
      <c r="G34" s="40" t="s">
        <v>3</v>
      </c>
      <c r="H34" s="40" t="s">
        <v>15</v>
      </c>
      <c r="I34" s="98"/>
      <c r="J34" s="98">
        <v>1</v>
      </c>
      <c r="K34" s="98"/>
      <c r="L34" s="98">
        <v>1</v>
      </c>
      <c r="M34" s="42" t="s">
        <v>48</v>
      </c>
    </row>
    <row r="35" spans="2:13" s="43" customFormat="1" ht="99" x14ac:dyDescent="0.25">
      <c r="B35" s="105"/>
      <c r="C35" s="106">
        <v>22</v>
      </c>
      <c r="D35" s="107" t="s">
        <v>163</v>
      </c>
      <c r="E35" s="108" t="s">
        <v>164</v>
      </c>
      <c r="F35" s="108" t="s">
        <v>91</v>
      </c>
      <c r="G35" s="109" t="s">
        <v>3</v>
      </c>
      <c r="H35" s="109" t="s">
        <v>15</v>
      </c>
      <c r="I35" s="108">
        <v>1</v>
      </c>
      <c r="J35" s="108">
        <v>1</v>
      </c>
      <c r="K35" s="108">
        <v>1</v>
      </c>
      <c r="L35" s="108">
        <v>3</v>
      </c>
      <c r="M35" s="110" t="s">
        <v>82</v>
      </c>
    </row>
    <row r="36" spans="2:13" s="43" customFormat="1" ht="65.099999999999994" customHeight="1" x14ac:dyDescent="0.25">
      <c r="B36" s="111" t="s">
        <v>35</v>
      </c>
      <c r="C36" s="102">
        <v>23</v>
      </c>
      <c r="D36" s="112" t="s">
        <v>170</v>
      </c>
      <c r="E36" s="102" t="s">
        <v>95</v>
      </c>
      <c r="F36" s="102" t="s">
        <v>91</v>
      </c>
      <c r="G36" s="102" t="s">
        <v>3</v>
      </c>
      <c r="H36" s="102" t="s">
        <v>15</v>
      </c>
      <c r="I36" s="113">
        <v>1</v>
      </c>
      <c r="J36" s="113">
        <v>1</v>
      </c>
      <c r="K36" s="113">
        <v>1</v>
      </c>
      <c r="L36" s="113">
        <v>3</v>
      </c>
      <c r="M36" s="114" t="s">
        <v>22</v>
      </c>
    </row>
    <row r="37" spans="2:13" s="43" customFormat="1" ht="114" customHeight="1" x14ac:dyDescent="0.25">
      <c r="B37" s="111"/>
      <c r="C37" s="102">
        <v>24</v>
      </c>
      <c r="D37" s="115" t="s">
        <v>172</v>
      </c>
      <c r="E37" s="116" t="s">
        <v>140</v>
      </c>
      <c r="F37" s="116" t="s">
        <v>91</v>
      </c>
      <c r="G37" s="102" t="s">
        <v>3</v>
      </c>
      <c r="H37" s="102" t="s">
        <v>15</v>
      </c>
      <c r="I37" s="113">
        <v>2</v>
      </c>
      <c r="J37" s="113">
        <v>0</v>
      </c>
      <c r="K37" s="113">
        <v>0</v>
      </c>
      <c r="L37" s="113">
        <v>2</v>
      </c>
      <c r="M37" s="117" t="s">
        <v>82</v>
      </c>
    </row>
    <row r="38" spans="2:13" s="43" customFormat="1" ht="49.5" x14ac:dyDescent="0.25">
      <c r="B38" s="100" t="s">
        <v>36</v>
      </c>
      <c r="C38" s="118">
        <v>25</v>
      </c>
      <c r="D38" s="119" t="s">
        <v>158</v>
      </c>
      <c r="E38" s="118" t="s">
        <v>96</v>
      </c>
      <c r="F38" s="118" t="s">
        <v>91</v>
      </c>
      <c r="G38" s="118" t="s">
        <v>92</v>
      </c>
      <c r="H38" s="118" t="s">
        <v>15</v>
      </c>
      <c r="I38" s="44"/>
      <c r="J38" s="44"/>
      <c r="K38" s="44">
        <v>1</v>
      </c>
      <c r="L38" s="44">
        <v>1</v>
      </c>
      <c r="M38" s="120" t="s">
        <v>22</v>
      </c>
    </row>
    <row r="39" spans="2:13" s="43" customFormat="1" ht="115.5" x14ac:dyDescent="0.25">
      <c r="B39" s="100"/>
      <c r="C39" s="40">
        <v>26</v>
      </c>
      <c r="D39" s="39" t="s">
        <v>105</v>
      </c>
      <c r="E39" s="40" t="s">
        <v>106</v>
      </c>
      <c r="F39" s="40" t="s">
        <v>18</v>
      </c>
      <c r="G39" s="40" t="s">
        <v>3</v>
      </c>
      <c r="H39" s="40" t="s">
        <v>15</v>
      </c>
      <c r="I39" s="98">
        <v>1</v>
      </c>
      <c r="J39" s="98">
        <v>1</v>
      </c>
      <c r="K39" s="98">
        <v>1</v>
      </c>
      <c r="L39" s="40">
        <v>3</v>
      </c>
      <c r="M39" s="42" t="s">
        <v>25</v>
      </c>
    </row>
    <row r="40" spans="2:13" s="43" customFormat="1" ht="105" customHeight="1" x14ac:dyDescent="0.25">
      <c r="B40" s="100"/>
      <c r="C40" s="40">
        <v>27</v>
      </c>
      <c r="D40" s="39" t="s">
        <v>38</v>
      </c>
      <c r="E40" s="40" t="s">
        <v>165</v>
      </c>
      <c r="F40" s="40" t="s">
        <v>150</v>
      </c>
      <c r="G40" s="40" t="s">
        <v>3</v>
      </c>
      <c r="H40" s="40" t="s">
        <v>166</v>
      </c>
      <c r="I40" s="98">
        <v>0</v>
      </c>
      <c r="J40" s="98">
        <v>0</v>
      </c>
      <c r="K40" s="98">
        <v>1</v>
      </c>
      <c r="L40" s="40">
        <v>1</v>
      </c>
      <c r="M40" s="42" t="s">
        <v>39</v>
      </c>
    </row>
    <row r="41" spans="2:13" s="43" customFormat="1" ht="99" x14ac:dyDescent="0.25">
      <c r="B41" s="100"/>
      <c r="C41" s="40">
        <v>28</v>
      </c>
      <c r="D41" s="32" t="s">
        <v>157</v>
      </c>
      <c r="E41" s="30" t="s">
        <v>141</v>
      </c>
      <c r="F41" s="30" t="s">
        <v>142</v>
      </c>
      <c r="G41" s="30"/>
      <c r="H41" s="30"/>
      <c r="I41" s="30">
        <v>1</v>
      </c>
      <c r="J41" s="30"/>
      <c r="K41" s="30">
        <v>1</v>
      </c>
      <c r="L41" s="30">
        <v>2</v>
      </c>
      <c r="M41" s="33" t="s">
        <v>82</v>
      </c>
    </row>
    <row r="42" spans="2:13" s="43" customFormat="1" ht="125.1" customHeight="1" x14ac:dyDescent="0.25">
      <c r="B42" s="100"/>
      <c r="C42" s="40">
        <v>29</v>
      </c>
      <c r="D42" s="32" t="s">
        <v>148</v>
      </c>
      <c r="E42" s="30" t="s">
        <v>149</v>
      </c>
      <c r="F42" s="30" t="s">
        <v>150</v>
      </c>
      <c r="G42" s="30" t="s">
        <v>3</v>
      </c>
      <c r="H42" s="30" t="s">
        <v>15</v>
      </c>
      <c r="I42" s="30">
        <v>4</v>
      </c>
      <c r="J42" s="30">
        <v>4</v>
      </c>
      <c r="K42" s="30">
        <v>4</v>
      </c>
      <c r="L42" s="30">
        <v>12</v>
      </c>
      <c r="M42" s="33" t="s">
        <v>88</v>
      </c>
    </row>
    <row r="43" spans="2:13" s="43" customFormat="1" ht="132" x14ac:dyDescent="0.25">
      <c r="B43" s="121"/>
      <c r="C43" s="40">
        <v>30</v>
      </c>
      <c r="D43" s="32" t="s">
        <v>107</v>
      </c>
      <c r="E43" s="30" t="s">
        <v>81</v>
      </c>
      <c r="F43" s="30" t="s">
        <v>118</v>
      </c>
      <c r="G43" s="30" t="s">
        <v>3</v>
      </c>
      <c r="H43" s="30" t="s">
        <v>15</v>
      </c>
      <c r="I43" s="30">
        <v>0</v>
      </c>
      <c r="J43" s="30">
        <v>0</v>
      </c>
      <c r="K43" s="30">
        <v>15</v>
      </c>
      <c r="L43" s="30">
        <v>15</v>
      </c>
      <c r="M43" s="33" t="s">
        <v>37</v>
      </c>
    </row>
    <row r="44" spans="2:13" s="43" customFormat="1" ht="15" x14ac:dyDescent="0.25">
      <c r="B44" s="122" t="s">
        <v>40</v>
      </c>
      <c r="C44" s="123"/>
      <c r="D44" s="123"/>
      <c r="E44" s="123"/>
      <c r="F44" s="123"/>
      <c r="G44" s="123"/>
      <c r="H44" s="123"/>
      <c r="I44" s="123"/>
      <c r="J44" s="123"/>
      <c r="K44" s="123"/>
      <c r="L44" s="123"/>
      <c r="M44" s="124"/>
    </row>
    <row r="45" spans="2:13" s="43" customFormat="1" ht="16.5" x14ac:dyDescent="0.25">
      <c r="B45" s="125" t="s">
        <v>41</v>
      </c>
      <c r="C45" s="126"/>
      <c r="D45" s="127"/>
      <c r="E45" s="126"/>
      <c r="F45" s="126"/>
      <c r="G45" s="126"/>
      <c r="H45" s="126"/>
      <c r="I45" s="126"/>
      <c r="J45" s="126"/>
      <c r="K45" s="126"/>
      <c r="L45" s="126"/>
      <c r="M45" s="128" t="s">
        <v>43</v>
      </c>
    </row>
    <row r="46" spans="2:13" s="43" customFormat="1" ht="82.5" x14ac:dyDescent="0.25">
      <c r="B46" s="129"/>
      <c r="C46" s="126">
        <v>31</v>
      </c>
      <c r="D46" s="34" t="s">
        <v>44</v>
      </c>
      <c r="E46" s="35" t="s">
        <v>186</v>
      </c>
      <c r="F46" s="35" t="s">
        <v>45</v>
      </c>
      <c r="G46" s="35" t="s">
        <v>3</v>
      </c>
      <c r="H46" s="35" t="s">
        <v>15</v>
      </c>
      <c r="I46" s="35">
        <v>1</v>
      </c>
      <c r="J46" s="35">
        <v>1</v>
      </c>
      <c r="K46" s="35">
        <v>1</v>
      </c>
      <c r="L46" s="35">
        <v>3</v>
      </c>
      <c r="M46" s="36" t="s">
        <v>46</v>
      </c>
    </row>
    <row r="47" spans="2:13" s="43" customFormat="1" ht="49.5" x14ac:dyDescent="0.25">
      <c r="B47" s="129"/>
      <c r="C47" s="126">
        <v>32</v>
      </c>
      <c r="D47" s="34" t="s">
        <v>173</v>
      </c>
      <c r="E47" s="35" t="s">
        <v>123</v>
      </c>
      <c r="F47" s="35" t="s">
        <v>118</v>
      </c>
      <c r="G47" s="35" t="s">
        <v>31</v>
      </c>
      <c r="H47" s="35" t="s">
        <v>124</v>
      </c>
      <c r="I47" s="130">
        <v>0</v>
      </c>
      <c r="J47" s="130">
        <v>0</v>
      </c>
      <c r="K47" s="130">
        <v>1</v>
      </c>
      <c r="L47" s="130">
        <v>1</v>
      </c>
      <c r="M47" s="36" t="s">
        <v>34</v>
      </c>
    </row>
    <row r="48" spans="2:13" s="43" customFormat="1" ht="33" x14ac:dyDescent="0.25">
      <c r="B48" s="129"/>
      <c r="C48" s="126">
        <v>33</v>
      </c>
      <c r="D48" s="34" t="s">
        <v>125</v>
      </c>
      <c r="E48" s="35" t="s">
        <v>126</v>
      </c>
      <c r="F48" s="35" t="s">
        <v>91</v>
      </c>
      <c r="G48" s="35" t="s">
        <v>31</v>
      </c>
      <c r="H48" s="35" t="s">
        <v>124</v>
      </c>
      <c r="I48" s="130">
        <v>0</v>
      </c>
      <c r="J48" s="130">
        <v>0</v>
      </c>
      <c r="K48" s="130">
        <v>1</v>
      </c>
      <c r="L48" s="130">
        <v>1</v>
      </c>
      <c r="M48" s="36" t="s">
        <v>34</v>
      </c>
    </row>
    <row r="49" spans="2:13" s="43" customFormat="1" ht="71.099999999999994" customHeight="1" x14ac:dyDescent="0.25">
      <c r="B49" s="129"/>
      <c r="C49" s="126">
        <v>34</v>
      </c>
      <c r="D49" s="127" t="s">
        <v>47</v>
      </c>
      <c r="E49" s="126" t="s">
        <v>180</v>
      </c>
      <c r="F49" s="35" t="s">
        <v>118</v>
      </c>
      <c r="G49" s="126" t="s">
        <v>3</v>
      </c>
      <c r="H49" s="126" t="s">
        <v>15</v>
      </c>
      <c r="I49" s="131">
        <v>1</v>
      </c>
      <c r="J49" s="131">
        <v>1</v>
      </c>
      <c r="K49" s="131">
        <v>1</v>
      </c>
      <c r="L49" s="131">
        <v>3</v>
      </c>
      <c r="M49" s="128" t="s">
        <v>17</v>
      </c>
    </row>
    <row r="50" spans="2:13" s="43" customFormat="1" ht="71.25" x14ac:dyDescent="0.25">
      <c r="B50" s="129"/>
      <c r="C50" s="126">
        <v>35</v>
      </c>
      <c r="D50" s="34" t="s">
        <v>49</v>
      </c>
      <c r="E50" s="35" t="s">
        <v>50</v>
      </c>
      <c r="F50" s="35" t="s">
        <v>118</v>
      </c>
      <c r="G50" s="35" t="s">
        <v>3</v>
      </c>
      <c r="H50" s="35" t="s">
        <v>15</v>
      </c>
      <c r="I50" s="35">
        <v>0</v>
      </c>
      <c r="J50" s="35">
        <v>0</v>
      </c>
      <c r="K50" s="35">
        <v>1</v>
      </c>
      <c r="L50" s="35">
        <v>1</v>
      </c>
      <c r="M50" s="36" t="s">
        <v>88</v>
      </c>
    </row>
    <row r="51" spans="2:13" s="43" customFormat="1" ht="71.25" x14ac:dyDescent="0.25">
      <c r="B51" s="129"/>
      <c r="C51" s="126">
        <v>36</v>
      </c>
      <c r="D51" s="34" t="s">
        <v>51</v>
      </c>
      <c r="E51" s="35" t="s">
        <v>52</v>
      </c>
      <c r="F51" s="35" t="s">
        <v>118</v>
      </c>
      <c r="G51" s="35" t="s">
        <v>3</v>
      </c>
      <c r="H51" s="35" t="s">
        <v>15</v>
      </c>
      <c r="I51" s="35">
        <v>1</v>
      </c>
      <c r="J51" s="35">
        <v>1</v>
      </c>
      <c r="K51" s="35">
        <v>1</v>
      </c>
      <c r="L51" s="35">
        <v>3</v>
      </c>
      <c r="M51" s="36" t="s">
        <v>88</v>
      </c>
    </row>
    <row r="52" spans="2:13" s="43" customFormat="1" ht="82.5" x14ac:dyDescent="0.25">
      <c r="B52" s="129"/>
      <c r="C52" s="132">
        <v>37</v>
      </c>
      <c r="D52" s="127" t="s">
        <v>42</v>
      </c>
      <c r="E52" s="126" t="s">
        <v>175</v>
      </c>
      <c r="F52" s="126"/>
      <c r="G52" s="126" t="s">
        <v>3</v>
      </c>
      <c r="H52" s="126" t="s">
        <v>15</v>
      </c>
      <c r="I52" s="131">
        <v>1</v>
      </c>
      <c r="J52" s="131">
        <v>1</v>
      </c>
      <c r="K52" s="131">
        <v>1</v>
      </c>
      <c r="L52" s="131">
        <v>3</v>
      </c>
      <c r="M52" s="128" t="s">
        <v>43</v>
      </c>
    </row>
    <row r="53" spans="2:13" s="43" customFormat="1" ht="148.5" x14ac:dyDescent="0.25">
      <c r="B53" s="129"/>
      <c r="C53" s="132">
        <v>38</v>
      </c>
      <c r="D53" s="133" t="s">
        <v>53</v>
      </c>
      <c r="E53" s="134" t="s">
        <v>167</v>
      </c>
      <c r="F53" s="134" t="s">
        <v>150</v>
      </c>
      <c r="G53" s="134" t="s">
        <v>3</v>
      </c>
      <c r="H53" s="134" t="s">
        <v>15</v>
      </c>
      <c r="I53" s="135">
        <v>0</v>
      </c>
      <c r="J53" s="135">
        <v>0</v>
      </c>
      <c r="K53" s="135">
        <v>1</v>
      </c>
      <c r="L53" s="135">
        <v>1</v>
      </c>
      <c r="M53" s="136" t="s">
        <v>39</v>
      </c>
    </row>
    <row r="54" spans="2:13" s="43" customFormat="1" ht="66" x14ac:dyDescent="0.25">
      <c r="B54" s="137" t="s">
        <v>54</v>
      </c>
      <c r="C54" s="132">
        <v>39</v>
      </c>
      <c r="D54" s="133" t="s">
        <v>97</v>
      </c>
      <c r="E54" s="134" t="s">
        <v>94</v>
      </c>
      <c r="F54" s="138" t="s">
        <v>91</v>
      </c>
      <c r="G54" s="134" t="s">
        <v>92</v>
      </c>
      <c r="H54" s="134" t="s">
        <v>15</v>
      </c>
      <c r="I54" s="134">
        <v>0</v>
      </c>
      <c r="J54" s="139">
        <v>1</v>
      </c>
      <c r="K54" s="134">
        <v>1</v>
      </c>
      <c r="L54" s="134">
        <v>2</v>
      </c>
      <c r="M54" s="136" t="s">
        <v>22</v>
      </c>
    </row>
    <row r="55" spans="2:13" s="43" customFormat="1" ht="57" x14ac:dyDescent="0.25">
      <c r="B55" s="137" t="s">
        <v>55</v>
      </c>
      <c r="C55" s="126">
        <v>40</v>
      </c>
      <c r="D55" s="140" t="s">
        <v>56</v>
      </c>
      <c r="E55" s="31" t="s">
        <v>115</v>
      </c>
      <c r="F55" s="31" t="s">
        <v>116</v>
      </c>
      <c r="G55" s="31" t="s">
        <v>31</v>
      </c>
      <c r="H55" s="141" t="s">
        <v>15</v>
      </c>
      <c r="I55" s="142">
        <v>0.2</v>
      </c>
      <c r="J55" s="142">
        <v>0</v>
      </c>
      <c r="K55" s="142">
        <v>0.8</v>
      </c>
      <c r="L55" s="142">
        <v>1</v>
      </c>
      <c r="M55" s="143" t="s">
        <v>46</v>
      </c>
    </row>
    <row r="56" spans="2:13" s="43" customFormat="1" ht="49.5" x14ac:dyDescent="0.25">
      <c r="B56" s="125" t="s">
        <v>57</v>
      </c>
      <c r="C56" s="126">
        <v>41</v>
      </c>
      <c r="D56" s="127" t="s">
        <v>174</v>
      </c>
      <c r="E56" s="134" t="s">
        <v>94</v>
      </c>
      <c r="F56" s="138" t="s">
        <v>91</v>
      </c>
      <c r="G56" s="134" t="s">
        <v>92</v>
      </c>
      <c r="H56" s="134" t="s">
        <v>15</v>
      </c>
      <c r="I56" s="134">
        <v>0</v>
      </c>
      <c r="J56" s="139">
        <v>1</v>
      </c>
      <c r="K56" s="134">
        <v>1</v>
      </c>
      <c r="L56" s="134">
        <v>2</v>
      </c>
      <c r="M56" s="144" t="s">
        <v>22</v>
      </c>
    </row>
    <row r="57" spans="2:13" s="43" customFormat="1" ht="63.95" customHeight="1" x14ac:dyDescent="0.25">
      <c r="B57" s="145"/>
      <c r="C57" s="126"/>
      <c r="D57" s="34" t="s">
        <v>178</v>
      </c>
      <c r="E57" s="126"/>
      <c r="F57" s="126"/>
      <c r="G57" s="126"/>
      <c r="H57" s="126"/>
      <c r="I57" s="18"/>
      <c r="J57" s="18"/>
      <c r="K57" s="18"/>
      <c r="L57" s="146"/>
      <c r="M57" s="144" t="s">
        <v>179</v>
      </c>
    </row>
    <row r="58" spans="2:13" s="43" customFormat="1" ht="45" customHeight="1" x14ac:dyDescent="0.25">
      <c r="B58" s="147" t="s">
        <v>58</v>
      </c>
      <c r="C58" s="126">
        <v>42</v>
      </c>
      <c r="D58" s="127" t="s">
        <v>99</v>
      </c>
      <c r="E58" s="126" t="s">
        <v>100</v>
      </c>
      <c r="F58" s="126" t="s">
        <v>91</v>
      </c>
      <c r="G58" s="134" t="s">
        <v>92</v>
      </c>
      <c r="H58" s="134" t="s">
        <v>15</v>
      </c>
      <c r="I58" s="18">
        <v>1</v>
      </c>
      <c r="J58" s="18">
        <v>1</v>
      </c>
      <c r="K58" s="18">
        <v>1</v>
      </c>
      <c r="L58" s="18">
        <v>3</v>
      </c>
      <c r="M58" s="128" t="s">
        <v>22</v>
      </c>
    </row>
    <row r="59" spans="2:13" s="43" customFormat="1" ht="15.95" customHeight="1" thickBot="1" x14ac:dyDescent="0.3">
      <c r="B59" s="148" t="s">
        <v>187</v>
      </c>
      <c r="C59" s="149"/>
      <c r="D59" s="149"/>
      <c r="E59" s="149"/>
      <c r="F59" s="149"/>
      <c r="G59" s="149"/>
      <c r="H59" s="149"/>
      <c r="I59" s="149"/>
      <c r="J59" s="149"/>
      <c r="K59" s="149"/>
      <c r="L59" s="149"/>
      <c r="M59" s="150"/>
    </row>
    <row r="60" spans="2:13" s="43" customFormat="1" ht="33" x14ac:dyDescent="0.25">
      <c r="B60" s="151" t="s">
        <v>59</v>
      </c>
      <c r="C60" s="152">
        <v>43</v>
      </c>
      <c r="D60" s="153" t="s">
        <v>127</v>
      </c>
      <c r="E60" s="154" t="s">
        <v>128</v>
      </c>
      <c r="F60" s="154" t="s">
        <v>91</v>
      </c>
      <c r="G60" s="154" t="s">
        <v>3</v>
      </c>
      <c r="H60" s="154" t="s">
        <v>15</v>
      </c>
      <c r="I60" s="154">
        <v>0</v>
      </c>
      <c r="J60" s="154">
        <v>1</v>
      </c>
      <c r="K60" s="154">
        <v>0</v>
      </c>
      <c r="L60" s="154">
        <v>1</v>
      </c>
      <c r="M60" s="155" t="s">
        <v>34</v>
      </c>
    </row>
    <row r="61" spans="2:13" s="43" customFormat="1" ht="33" x14ac:dyDescent="0.25">
      <c r="B61" s="151"/>
      <c r="C61" s="156">
        <v>44</v>
      </c>
      <c r="D61" s="157" t="s">
        <v>129</v>
      </c>
      <c r="E61" s="158" t="s">
        <v>130</v>
      </c>
      <c r="F61" s="158" t="s">
        <v>91</v>
      </c>
      <c r="G61" s="158" t="s">
        <v>3</v>
      </c>
      <c r="H61" s="158" t="s">
        <v>15</v>
      </c>
      <c r="I61" s="158">
        <v>0</v>
      </c>
      <c r="J61" s="158">
        <v>1</v>
      </c>
      <c r="K61" s="158">
        <v>0</v>
      </c>
      <c r="L61" s="158">
        <v>1</v>
      </c>
      <c r="M61" s="159" t="s">
        <v>34</v>
      </c>
    </row>
    <row r="62" spans="2:13" s="43" customFormat="1" ht="49.5" x14ac:dyDescent="0.25">
      <c r="B62" s="151"/>
      <c r="C62" s="156">
        <v>45</v>
      </c>
      <c r="D62" s="157" t="s">
        <v>131</v>
      </c>
      <c r="E62" s="158" t="s">
        <v>132</v>
      </c>
      <c r="F62" s="158" t="s">
        <v>91</v>
      </c>
      <c r="G62" s="158" t="s">
        <v>3</v>
      </c>
      <c r="H62" s="158" t="s">
        <v>15</v>
      </c>
      <c r="I62" s="158">
        <v>1</v>
      </c>
      <c r="J62" s="158">
        <v>1</v>
      </c>
      <c r="K62" s="158">
        <v>1</v>
      </c>
      <c r="L62" s="158">
        <v>3</v>
      </c>
      <c r="M62" s="159" t="s">
        <v>34</v>
      </c>
    </row>
    <row r="63" spans="2:13" s="43" customFormat="1" ht="82.5" x14ac:dyDescent="0.25">
      <c r="B63" s="151"/>
      <c r="C63" s="160">
        <v>46</v>
      </c>
      <c r="D63" s="157" t="s">
        <v>110</v>
      </c>
      <c r="E63" s="158" t="s">
        <v>111</v>
      </c>
      <c r="F63" s="158" t="s">
        <v>59</v>
      </c>
      <c r="G63" s="158" t="s">
        <v>3</v>
      </c>
      <c r="H63" s="158" t="s">
        <v>15</v>
      </c>
      <c r="I63" s="158">
        <v>4</v>
      </c>
      <c r="J63" s="158">
        <v>4</v>
      </c>
      <c r="K63" s="158">
        <v>4</v>
      </c>
      <c r="L63" s="158">
        <v>12</v>
      </c>
      <c r="M63" s="159" t="s">
        <v>48</v>
      </c>
    </row>
  </sheetData>
  <autoFilter ref="B7:M63" xr:uid="{00000000-0009-0000-0000-000000000000}">
    <filterColumn colId="7" showButton="0"/>
    <filterColumn colId="8" showButton="0"/>
    <filterColumn colId="9" showButton="0"/>
  </autoFilter>
  <mergeCells count="28">
    <mergeCell ref="B44:M44"/>
    <mergeCell ref="B59:M59"/>
    <mergeCell ref="B33:B35"/>
    <mergeCell ref="B36:B37"/>
    <mergeCell ref="B60:B63"/>
    <mergeCell ref="I7:L7"/>
    <mergeCell ref="M7:M8"/>
    <mergeCell ref="B16:B19"/>
    <mergeCell ref="B23:B25"/>
    <mergeCell ref="B28:B32"/>
    <mergeCell ref="B45:B53"/>
    <mergeCell ref="C7:C8"/>
    <mergeCell ref="B20:B21"/>
    <mergeCell ref="B7:B8"/>
    <mergeCell ref="B9:M9"/>
    <mergeCell ref="B38:B43"/>
    <mergeCell ref="B56:B57"/>
    <mergeCell ref="B14:M14"/>
    <mergeCell ref="B15:M15"/>
    <mergeCell ref="B26:M26"/>
    <mergeCell ref="C2:M2"/>
    <mergeCell ref="C3:M3"/>
    <mergeCell ref="C5:M5"/>
    <mergeCell ref="G7:G8"/>
    <mergeCell ref="H7:H8"/>
    <mergeCell ref="D7:D8"/>
    <mergeCell ref="E7:E8"/>
    <mergeCell ref="F7:F8"/>
  </mergeCell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AO71"/>
  <sheetViews>
    <sheetView zoomScaleNormal="100" workbookViewId="0">
      <selection activeCell="E24" sqref="E24:E30"/>
    </sheetView>
  </sheetViews>
  <sheetFormatPr baseColWidth="10" defaultColWidth="11.42578125" defaultRowHeight="15" x14ac:dyDescent="0.25"/>
  <cols>
    <col min="1" max="1" width="11.42578125" style="1"/>
    <col min="2" max="2" width="28.7109375" style="1" customWidth="1"/>
    <col min="3" max="5" width="14.42578125" style="1" customWidth="1"/>
    <col min="6" max="8" width="11.42578125" style="1"/>
    <col min="9" max="9" width="14" style="1" bestFit="1" customWidth="1"/>
    <col min="10" max="12" width="11.42578125" style="1"/>
    <col min="13" max="13" width="14" style="1" bestFit="1" customWidth="1"/>
    <col min="14" max="17" width="14" style="1" customWidth="1"/>
    <col min="18" max="20" width="11.42578125" style="1"/>
    <col min="21" max="21" width="14.28515625" style="1" customWidth="1"/>
    <col min="22" max="24" width="11.42578125" style="1"/>
    <col min="25" max="25" width="14.28515625" style="1" customWidth="1"/>
    <col min="26" max="26" width="11.42578125" style="1"/>
    <col min="27" max="29" width="14.42578125" style="1" customWidth="1"/>
    <col min="30" max="30" width="11.42578125" style="1"/>
    <col min="31" max="33" width="13.7109375" style="1" customWidth="1"/>
    <col min="34" max="36" width="11.42578125" style="1"/>
    <col min="37" max="37" width="14.140625" style="1" customWidth="1"/>
    <col min="38" max="38" width="11.42578125" style="1"/>
    <col min="39" max="41" width="14.42578125" style="1" customWidth="1"/>
    <col min="42" max="16384" width="11.42578125" style="1"/>
  </cols>
  <sheetData>
    <row r="3" spans="3:41" x14ac:dyDescent="0.25">
      <c r="K3" s="11"/>
      <c r="L3" s="11"/>
      <c r="M3" s="11"/>
      <c r="N3" s="11"/>
      <c r="O3" s="11"/>
      <c r="P3" s="11"/>
      <c r="Q3" s="11"/>
      <c r="S3" s="6"/>
      <c r="T3" s="6"/>
      <c r="U3" s="6"/>
      <c r="V3" s="6"/>
      <c r="W3" s="6"/>
      <c r="X3" s="6"/>
      <c r="Y3" s="6"/>
      <c r="AA3" s="5"/>
      <c r="AB3" s="5"/>
      <c r="AC3" s="5"/>
      <c r="AD3" s="5"/>
      <c r="AE3" s="5"/>
      <c r="AF3" s="5"/>
      <c r="AG3" s="5"/>
      <c r="AI3" s="7"/>
      <c r="AJ3" s="7"/>
      <c r="AK3" s="7"/>
      <c r="AL3" s="7"/>
      <c r="AM3" s="7"/>
      <c r="AN3" s="7"/>
      <c r="AO3" s="7"/>
    </row>
    <row r="5" spans="3:41" ht="27" customHeight="1" x14ac:dyDescent="0.25">
      <c r="C5" s="56" t="s">
        <v>60</v>
      </c>
      <c r="D5" s="57"/>
      <c r="E5" s="58"/>
      <c r="G5" s="56" t="s">
        <v>61</v>
      </c>
      <c r="H5" s="57"/>
      <c r="I5" s="58"/>
      <c r="K5" s="62" t="s">
        <v>62</v>
      </c>
      <c r="L5" s="62"/>
      <c r="M5" s="62"/>
      <c r="N5" s="8"/>
      <c r="O5" s="62" t="s">
        <v>63</v>
      </c>
      <c r="P5" s="62"/>
      <c r="Q5" s="62"/>
      <c r="S5" s="62" t="s">
        <v>64</v>
      </c>
      <c r="T5" s="62"/>
      <c r="U5" s="62"/>
      <c r="W5" s="62" t="s">
        <v>64</v>
      </c>
      <c r="X5" s="62"/>
      <c r="Y5" s="62"/>
      <c r="AA5" s="62" t="s">
        <v>65</v>
      </c>
      <c r="AB5" s="62"/>
      <c r="AC5" s="62"/>
      <c r="AE5" s="62" t="s">
        <v>65</v>
      </c>
      <c r="AF5" s="62"/>
      <c r="AG5" s="62"/>
      <c r="AI5" s="56" t="s">
        <v>66</v>
      </c>
      <c r="AJ5" s="57"/>
      <c r="AK5" s="58"/>
      <c r="AM5" s="56" t="s">
        <v>66</v>
      </c>
      <c r="AN5" s="57"/>
      <c r="AO5" s="58"/>
    </row>
    <row r="6" spans="3:41" ht="27" customHeight="1" x14ac:dyDescent="0.25">
      <c r="C6" s="59"/>
      <c r="D6" s="60"/>
      <c r="E6" s="61"/>
      <c r="G6" s="59"/>
      <c r="H6" s="60"/>
      <c r="I6" s="61"/>
      <c r="K6" s="62"/>
      <c r="L6" s="62"/>
      <c r="M6" s="62"/>
      <c r="N6" s="8"/>
      <c r="O6" s="62"/>
      <c r="P6" s="62"/>
      <c r="Q6" s="62"/>
      <c r="S6" s="62"/>
      <c r="T6" s="62"/>
      <c r="U6" s="62"/>
      <c r="W6" s="62"/>
      <c r="X6" s="62"/>
      <c r="Y6" s="62"/>
      <c r="AA6" s="62"/>
      <c r="AB6" s="62"/>
      <c r="AC6" s="62"/>
      <c r="AE6" s="62"/>
      <c r="AF6" s="62"/>
      <c r="AG6" s="62"/>
      <c r="AI6" s="59"/>
      <c r="AJ6" s="60"/>
      <c r="AK6" s="61"/>
      <c r="AM6" s="59"/>
      <c r="AN6" s="60"/>
      <c r="AO6" s="61"/>
    </row>
    <row r="7" spans="3:41" s="2" customFormat="1" ht="23.25" customHeight="1" x14ac:dyDescent="0.25">
      <c r="C7" s="19" t="s">
        <v>67</v>
      </c>
      <c r="D7" s="19" t="s">
        <v>68</v>
      </c>
      <c r="E7" s="19" t="s">
        <v>69</v>
      </c>
      <c r="G7" s="19" t="s">
        <v>67</v>
      </c>
      <c r="H7" s="19" t="s">
        <v>68</v>
      </c>
      <c r="I7" s="19" t="s">
        <v>69</v>
      </c>
      <c r="K7" s="19" t="s">
        <v>67</v>
      </c>
      <c r="L7" s="19" t="s">
        <v>68</v>
      </c>
      <c r="M7" s="19" t="s">
        <v>69</v>
      </c>
      <c r="N7" s="8"/>
      <c r="O7" s="19" t="s">
        <v>67</v>
      </c>
      <c r="P7" s="19" t="s">
        <v>68</v>
      </c>
      <c r="Q7" s="19" t="s">
        <v>69</v>
      </c>
      <c r="S7" s="19" t="s">
        <v>67</v>
      </c>
      <c r="T7" s="19" t="s">
        <v>68</v>
      </c>
      <c r="U7" s="19" t="s">
        <v>69</v>
      </c>
      <c r="W7" s="19" t="s">
        <v>67</v>
      </c>
      <c r="X7" s="19" t="s">
        <v>68</v>
      </c>
      <c r="Y7" s="19" t="s">
        <v>69</v>
      </c>
      <c r="AA7" s="19" t="s">
        <v>67</v>
      </c>
      <c r="AB7" s="19" t="s">
        <v>68</v>
      </c>
      <c r="AC7" s="19" t="s">
        <v>69</v>
      </c>
      <c r="AE7" s="19" t="s">
        <v>67</v>
      </c>
      <c r="AF7" s="19" t="s">
        <v>68</v>
      </c>
      <c r="AG7" s="19" t="s">
        <v>69</v>
      </c>
      <c r="AI7" s="19" t="s">
        <v>67</v>
      </c>
      <c r="AJ7" s="19" t="s">
        <v>68</v>
      </c>
      <c r="AK7" s="19" t="s">
        <v>69</v>
      </c>
      <c r="AM7" s="19" t="s">
        <v>67</v>
      </c>
      <c r="AN7" s="19" t="s">
        <v>68</v>
      </c>
      <c r="AO7" s="19" t="s">
        <v>69</v>
      </c>
    </row>
    <row r="8" spans="3:41" ht="16.5" x14ac:dyDescent="0.25">
      <c r="C8" s="20">
        <v>1</v>
      </c>
      <c r="D8" s="21">
        <v>1</v>
      </c>
      <c r="E8" s="21">
        <v>1</v>
      </c>
      <c r="G8" s="20">
        <v>1</v>
      </c>
      <c r="H8" s="21">
        <v>0.25</v>
      </c>
      <c r="I8" s="21">
        <v>0.25</v>
      </c>
      <c r="K8" s="20">
        <v>1</v>
      </c>
      <c r="L8" s="21">
        <v>1</v>
      </c>
      <c r="M8" s="21">
        <v>1</v>
      </c>
      <c r="N8" s="3"/>
      <c r="O8" s="20">
        <v>1</v>
      </c>
      <c r="P8" s="21">
        <v>1</v>
      </c>
      <c r="Q8" s="21">
        <v>1</v>
      </c>
      <c r="S8" s="20">
        <v>1</v>
      </c>
      <c r="T8" s="21" t="s">
        <v>70</v>
      </c>
      <c r="U8" s="21" t="s">
        <v>70</v>
      </c>
      <c r="W8" s="20">
        <v>1</v>
      </c>
      <c r="X8" s="21">
        <v>0</v>
      </c>
      <c r="Y8" s="21">
        <v>0</v>
      </c>
      <c r="AA8" s="20">
        <v>1</v>
      </c>
      <c r="AB8" s="21">
        <v>0.33</v>
      </c>
      <c r="AC8" s="21">
        <v>0.33</v>
      </c>
      <c r="AE8" s="20">
        <v>1</v>
      </c>
      <c r="AF8" s="21">
        <v>0.33</v>
      </c>
      <c r="AG8" s="21">
        <v>0.33</v>
      </c>
      <c r="AI8" s="20">
        <v>1</v>
      </c>
      <c r="AJ8" s="21">
        <v>0.3</v>
      </c>
      <c r="AK8" s="21">
        <v>0.3</v>
      </c>
      <c r="AM8" s="20">
        <v>1</v>
      </c>
      <c r="AN8" s="21">
        <v>0.3</v>
      </c>
      <c r="AO8" s="21">
        <v>0.3</v>
      </c>
    </row>
    <row r="9" spans="3:41" ht="16.5" x14ac:dyDescent="0.25">
      <c r="C9" s="20">
        <v>2</v>
      </c>
      <c r="D9" s="21">
        <v>1</v>
      </c>
      <c r="E9" s="21">
        <v>1</v>
      </c>
      <c r="G9" s="20">
        <v>2</v>
      </c>
      <c r="H9" s="21">
        <v>0.5</v>
      </c>
      <c r="I9" s="21">
        <v>1</v>
      </c>
      <c r="K9" s="20">
        <v>2</v>
      </c>
      <c r="L9" s="21" t="s">
        <v>70</v>
      </c>
      <c r="M9" s="21" t="s">
        <v>70</v>
      </c>
      <c r="N9" s="3"/>
      <c r="O9" s="20">
        <v>2</v>
      </c>
      <c r="P9" s="21">
        <v>0</v>
      </c>
      <c r="Q9" s="21">
        <v>0</v>
      </c>
      <c r="S9" s="20">
        <v>2</v>
      </c>
      <c r="T9" s="21">
        <v>0.33</v>
      </c>
      <c r="U9" s="21">
        <v>0.33</v>
      </c>
      <c r="W9" s="20">
        <v>2</v>
      </c>
      <c r="X9" s="21">
        <v>0.33</v>
      </c>
      <c r="Y9" s="21">
        <v>0.33</v>
      </c>
      <c r="AA9" s="20">
        <v>2</v>
      </c>
      <c r="AB9" s="21" t="s">
        <v>70</v>
      </c>
      <c r="AC9" s="21" t="s">
        <v>70</v>
      </c>
      <c r="AE9" s="20">
        <v>2</v>
      </c>
      <c r="AF9" s="21">
        <v>0</v>
      </c>
      <c r="AG9" s="21">
        <v>0</v>
      </c>
      <c r="AI9" s="20">
        <v>2</v>
      </c>
      <c r="AJ9" s="21">
        <v>1</v>
      </c>
      <c r="AK9" s="21">
        <v>1</v>
      </c>
      <c r="AM9" s="20">
        <v>2</v>
      </c>
      <c r="AN9" s="21">
        <v>1</v>
      </c>
      <c r="AO9" s="21">
        <v>1</v>
      </c>
    </row>
    <row r="10" spans="3:41" ht="16.5" x14ac:dyDescent="0.25">
      <c r="C10" s="20">
        <v>3</v>
      </c>
      <c r="D10" s="21">
        <v>1</v>
      </c>
      <c r="E10" s="21">
        <v>1</v>
      </c>
      <c r="G10" s="20">
        <v>3</v>
      </c>
      <c r="H10" s="21">
        <v>0.25</v>
      </c>
      <c r="I10" s="21">
        <v>0.25</v>
      </c>
      <c r="K10" s="20">
        <v>3</v>
      </c>
      <c r="L10" s="21" t="s">
        <v>70</v>
      </c>
      <c r="M10" s="21" t="s">
        <v>70</v>
      </c>
      <c r="N10" s="3"/>
      <c r="O10" s="20">
        <v>3</v>
      </c>
      <c r="P10" s="21">
        <v>0</v>
      </c>
      <c r="Q10" s="21">
        <v>0</v>
      </c>
      <c r="S10" s="20">
        <v>3</v>
      </c>
      <c r="T10" s="21" t="s">
        <v>70</v>
      </c>
      <c r="U10" s="21" t="s">
        <v>70</v>
      </c>
      <c r="W10" s="20">
        <v>3</v>
      </c>
      <c r="X10" s="21">
        <v>0</v>
      </c>
      <c r="Y10" s="21">
        <v>0</v>
      </c>
      <c r="AA10" s="20">
        <v>3</v>
      </c>
      <c r="AB10" s="21">
        <v>0.33</v>
      </c>
      <c r="AC10" s="21">
        <v>0.33</v>
      </c>
      <c r="AE10" s="20">
        <v>3</v>
      </c>
      <c r="AF10" s="21">
        <v>0.33</v>
      </c>
      <c r="AG10" s="21">
        <v>0.33</v>
      </c>
      <c r="AI10" s="20">
        <v>3</v>
      </c>
      <c r="AJ10" s="21">
        <v>0.1</v>
      </c>
      <c r="AK10" s="21">
        <v>0.1</v>
      </c>
      <c r="AM10" s="20">
        <v>3</v>
      </c>
      <c r="AN10" s="21">
        <v>0.1</v>
      </c>
      <c r="AO10" s="21">
        <v>0.1</v>
      </c>
    </row>
    <row r="11" spans="3:41" ht="16.5" x14ac:dyDescent="0.25">
      <c r="C11" s="20">
        <v>4</v>
      </c>
      <c r="D11" s="21">
        <v>0.33</v>
      </c>
      <c r="E11" s="21">
        <v>0.33</v>
      </c>
      <c r="G11" s="22"/>
      <c r="H11" s="23"/>
      <c r="I11" s="23"/>
      <c r="K11" s="20">
        <v>4</v>
      </c>
      <c r="L11" s="21">
        <v>1</v>
      </c>
      <c r="M11" s="21">
        <v>1</v>
      </c>
      <c r="N11" s="3"/>
      <c r="O11" s="20">
        <v>4</v>
      </c>
      <c r="P11" s="21">
        <v>1</v>
      </c>
      <c r="Q11" s="21">
        <v>1</v>
      </c>
      <c r="S11" s="20">
        <v>4</v>
      </c>
      <c r="T11" s="21">
        <v>0.4</v>
      </c>
      <c r="U11" s="21">
        <v>0.4</v>
      </c>
      <c r="W11" s="20">
        <v>4</v>
      </c>
      <c r="X11" s="21">
        <v>0.4</v>
      </c>
      <c r="Y11" s="21">
        <v>0.4</v>
      </c>
      <c r="AA11" s="20">
        <v>4</v>
      </c>
      <c r="AB11" s="21">
        <v>0.34</v>
      </c>
      <c r="AC11" s="21">
        <v>0.34</v>
      </c>
      <c r="AE11" s="20">
        <v>4</v>
      </c>
      <c r="AF11" s="21">
        <v>0.34</v>
      </c>
      <c r="AG11" s="21">
        <v>0.34</v>
      </c>
      <c r="AI11" s="20">
        <v>4</v>
      </c>
      <c r="AJ11" s="21" t="s">
        <v>70</v>
      </c>
      <c r="AK11" s="21" t="s">
        <v>70</v>
      </c>
      <c r="AM11" s="20">
        <v>4</v>
      </c>
      <c r="AN11" s="21">
        <v>0</v>
      </c>
      <c r="AO11" s="21">
        <v>0</v>
      </c>
    </row>
    <row r="12" spans="3:41" ht="16.5" x14ac:dyDescent="0.25">
      <c r="C12" s="20">
        <v>5</v>
      </c>
      <c r="D12" s="21">
        <v>0.33</v>
      </c>
      <c r="E12" s="21">
        <v>0.33</v>
      </c>
      <c r="G12" s="22"/>
      <c r="H12" s="23"/>
      <c r="I12" s="23"/>
      <c r="K12" s="20">
        <v>5</v>
      </c>
      <c r="L12" s="21" t="s">
        <v>70</v>
      </c>
      <c r="M12" s="21" t="s">
        <v>70</v>
      </c>
      <c r="N12" s="3"/>
      <c r="O12" s="20">
        <v>5</v>
      </c>
      <c r="P12" s="21">
        <v>0</v>
      </c>
      <c r="Q12" s="21">
        <v>0</v>
      </c>
      <c r="S12" s="20">
        <v>5</v>
      </c>
      <c r="T12" s="21" t="s">
        <v>70</v>
      </c>
      <c r="U12" s="21" t="s">
        <v>70</v>
      </c>
      <c r="W12" s="20">
        <v>5</v>
      </c>
      <c r="X12" s="21">
        <v>0</v>
      </c>
      <c r="Y12" s="21">
        <v>0</v>
      </c>
      <c r="AA12" s="20">
        <v>5</v>
      </c>
      <c r="AB12" s="21" t="s">
        <v>70</v>
      </c>
      <c r="AC12" s="21" t="s">
        <v>70</v>
      </c>
      <c r="AE12" s="20">
        <v>5</v>
      </c>
      <c r="AF12" s="21">
        <v>0</v>
      </c>
      <c r="AG12" s="21">
        <v>0</v>
      </c>
      <c r="AI12" s="20">
        <v>5</v>
      </c>
      <c r="AJ12" s="21" t="s">
        <v>70</v>
      </c>
      <c r="AK12" s="21" t="s">
        <v>70</v>
      </c>
      <c r="AM12" s="20">
        <v>5</v>
      </c>
      <c r="AN12" s="21">
        <v>0</v>
      </c>
      <c r="AO12" s="21">
        <v>0</v>
      </c>
    </row>
    <row r="13" spans="3:41" ht="24.75" customHeight="1" x14ac:dyDescent="0.25">
      <c r="C13" s="24" t="s">
        <v>71</v>
      </c>
      <c r="D13" s="25">
        <f>+AVERAGE(D8:D12)</f>
        <v>0.73199999999999998</v>
      </c>
      <c r="E13" s="25">
        <f>+AVERAGE(E8:E12)</f>
        <v>0.73199999999999998</v>
      </c>
      <c r="G13" s="24" t="s">
        <v>71</v>
      </c>
      <c r="H13" s="25">
        <f>+AVERAGE(H8:H12)</f>
        <v>0.33333333333333331</v>
      </c>
      <c r="I13" s="25">
        <f>+AVERAGE(I8:I12)</f>
        <v>0.5</v>
      </c>
      <c r="K13" s="20">
        <v>6</v>
      </c>
      <c r="L13" s="21" t="s">
        <v>70</v>
      </c>
      <c r="M13" s="21" t="s">
        <v>70</v>
      </c>
      <c r="N13" s="3"/>
      <c r="O13" s="20">
        <v>6</v>
      </c>
      <c r="P13" s="21">
        <v>0</v>
      </c>
      <c r="Q13" s="21">
        <v>0</v>
      </c>
      <c r="S13" s="20">
        <v>6</v>
      </c>
      <c r="T13" s="21" t="s">
        <v>70</v>
      </c>
      <c r="U13" s="21" t="s">
        <v>70</v>
      </c>
      <c r="W13" s="20">
        <v>6</v>
      </c>
      <c r="X13" s="21">
        <v>0</v>
      </c>
      <c r="Y13" s="21">
        <v>0</v>
      </c>
      <c r="AA13" s="20">
        <v>6</v>
      </c>
      <c r="AB13" s="21">
        <v>0.33</v>
      </c>
      <c r="AC13" s="21">
        <v>0.33</v>
      </c>
      <c r="AE13" s="20">
        <v>6</v>
      </c>
      <c r="AF13" s="21">
        <v>0.33</v>
      </c>
      <c r="AG13" s="21">
        <v>0.33</v>
      </c>
      <c r="AI13" s="20">
        <v>6</v>
      </c>
      <c r="AJ13" s="21">
        <v>0.3</v>
      </c>
      <c r="AK13" s="21">
        <v>0.3</v>
      </c>
      <c r="AM13" s="20">
        <v>6</v>
      </c>
      <c r="AN13" s="21">
        <v>0.3</v>
      </c>
      <c r="AO13" s="21">
        <v>0.3</v>
      </c>
    </row>
    <row r="14" spans="3:41" ht="16.5" x14ac:dyDescent="0.25">
      <c r="E14" s="4"/>
      <c r="K14" s="20">
        <v>7</v>
      </c>
      <c r="L14" s="21" t="s">
        <v>70</v>
      </c>
      <c r="M14" s="21" t="s">
        <v>70</v>
      </c>
      <c r="N14" s="3"/>
      <c r="O14" s="20">
        <v>7</v>
      </c>
      <c r="P14" s="21">
        <v>0</v>
      </c>
      <c r="Q14" s="21">
        <v>0</v>
      </c>
      <c r="S14" s="20">
        <v>7</v>
      </c>
      <c r="T14" s="21">
        <v>0.7</v>
      </c>
      <c r="U14" s="21">
        <v>0.7</v>
      </c>
      <c r="W14" s="20">
        <v>7</v>
      </c>
      <c r="X14" s="21">
        <v>0.7</v>
      </c>
      <c r="Y14" s="21">
        <v>0.7</v>
      </c>
      <c r="AA14" s="20">
        <v>7</v>
      </c>
      <c r="AB14" s="21">
        <v>0.33</v>
      </c>
      <c r="AC14" s="21">
        <v>0.33</v>
      </c>
      <c r="AE14" s="20">
        <v>7</v>
      </c>
      <c r="AF14" s="21">
        <v>0.33</v>
      </c>
      <c r="AG14" s="21">
        <v>0.33</v>
      </c>
      <c r="AI14" s="24" t="s">
        <v>71</v>
      </c>
      <c r="AJ14" s="25">
        <f>+AVERAGE(AJ8:AJ13)</f>
        <v>0.42500000000000004</v>
      </c>
      <c r="AK14" s="25">
        <f>+AVERAGE(AK8:AK13)</f>
        <v>0.42500000000000004</v>
      </c>
      <c r="AM14" s="19" t="s">
        <v>71</v>
      </c>
      <c r="AN14" s="26">
        <f>+AVERAGE(AN8:AN13)</f>
        <v>0.28333333333333338</v>
      </c>
      <c r="AO14" s="26">
        <f>+AVERAGE(AO8:AO13)</f>
        <v>0.28333333333333338</v>
      </c>
    </row>
    <row r="15" spans="3:41" ht="16.5" x14ac:dyDescent="0.25">
      <c r="K15" s="20">
        <v>8</v>
      </c>
      <c r="L15" s="21" t="s">
        <v>70</v>
      </c>
      <c r="M15" s="21" t="s">
        <v>70</v>
      </c>
      <c r="N15" s="3"/>
      <c r="O15" s="20">
        <v>8</v>
      </c>
      <c r="P15" s="21">
        <v>0</v>
      </c>
      <c r="Q15" s="21">
        <v>0</v>
      </c>
      <c r="S15" s="20">
        <v>8</v>
      </c>
      <c r="T15" s="21">
        <v>0.75</v>
      </c>
      <c r="U15" s="21">
        <v>0.75</v>
      </c>
      <c r="W15" s="20">
        <v>8</v>
      </c>
      <c r="X15" s="21">
        <v>0.75</v>
      </c>
      <c r="Y15" s="21">
        <v>0.75</v>
      </c>
      <c r="AA15" s="20">
        <v>8</v>
      </c>
      <c r="AB15" s="21">
        <v>0.33</v>
      </c>
      <c r="AC15" s="21">
        <v>0.33</v>
      </c>
      <c r="AE15" s="20">
        <v>8</v>
      </c>
      <c r="AF15" s="21">
        <v>0.33</v>
      </c>
      <c r="AG15" s="21">
        <v>0.33</v>
      </c>
    </row>
    <row r="16" spans="3:41" ht="16.5" x14ac:dyDescent="0.25">
      <c r="K16" s="20">
        <v>9</v>
      </c>
      <c r="L16" s="21">
        <v>0.25</v>
      </c>
      <c r="M16" s="21">
        <v>0.25</v>
      </c>
      <c r="N16" s="3"/>
      <c r="O16" s="20">
        <v>9</v>
      </c>
      <c r="P16" s="21">
        <v>0.25</v>
      </c>
      <c r="Q16" s="21">
        <v>0.25</v>
      </c>
      <c r="S16" s="20">
        <v>9</v>
      </c>
      <c r="T16" s="27">
        <v>1</v>
      </c>
      <c r="U16" s="27">
        <v>1</v>
      </c>
      <c r="W16" s="20">
        <v>9</v>
      </c>
      <c r="X16" s="27">
        <v>1</v>
      </c>
      <c r="Y16" s="27">
        <v>1</v>
      </c>
      <c r="AA16" s="20">
        <v>9</v>
      </c>
      <c r="AB16" s="21">
        <v>0.33</v>
      </c>
      <c r="AC16" s="21">
        <v>0.33</v>
      </c>
      <c r="AE16" s="20">
        <v>9</v>
      </c>
      <c r="AF16" s="21">
        <v>0.33</v>
      </c>
      <c r="AG16" s="21">
        <v>0.33</v>
      </c>
    </row>
    <row r="17" spans="11:33" ht="16.5" x14ac:dyDescent="0.25">
      <c r="K17" s="20">
        <v>10</v>
      </c>
      <c r="L17" s="21">
        <v>0.5</v>
      </c>
      <c r="M17" s="21">
        <v>0.5</v>
      </c>
      <c r="N17" s="3"/>
      <c r="O17" s="20">
        <v>10</v>
      </c>
      <c r="P17" s="21">
        <v>0.5</v>
      </c>
      <c r="Q17" s="21">
        <v>0.5</v>
      </c>
      <c r="S17" s="20">
        <v>10</v>
      </c>
      <c r="T17" s="21" t="s">
        <v>70</v>
      </c>
      <c r="U17" s="21" t="s">
        <v>70</v>
      </c>
      <c r="W17" s="20">
        <v>10</v>
      </c>
      <c r="X17" s="21">
        <v>0</v>
      </c>
      <c r="Y17" s="21">
        <v>0</v>
      </c>
      <c r="AA17" s="20">
        <v>10</v>
      </c>
      <c r="AB17" s="21">
        <v>0.33</v>
      </c>
      <c r="AC17" s="21">
        <v>0.33</v>
      </c>
      <c r="AE17" s="20">
        <v>10</v>
      </c>
      <c r="AF17" s="21">
        <v>0.33</v>
      </c>
      <c r="AG17" s="21">
        <v>0.33</v>
      </c>
    </row>
    <row r="18" spans="11:33" ht="16.5" x14ac:dyDescent="0.25">
      <c r="K18" s="24" t="s">
        <v>71</v>
      </c>
      <c r="L18" s="25">
        <f>+AVERAGE(L8:L17)</f>
        <v>0.6875</v>
      </c>
      <c r="M18" s="25">
        <f>+AVERAGE(M8:M17)</f>
        <v>0.6875</v>
      </c>
      <c r="N18" s="9"/>
      <c r="O18" s="19" t="s">
        <v>71</v>
      </c>
      <c r="P18" s="26">
        <f>+AVERAGE(P8:P17)</f>
        <v>0.27500000000000002</v>
      </c>
      <c r="Q18" s="26">
        <f>+AVERAGE(Q8:Q17)</f>
        <v>0.27500000000000002</v>
      </c>
      <c r="S18" s="20">
        <v>11</v>
      </c>
      <c r="T18" s="21" t="s">
        <v>70</v>
      </c>
      <c r="U18" s="21" t="s">
        <v>70</v>
      </c>
      <c r="W18" s="20">
        <v>11</v>
      </c>
      <c r="X18" s="21">
        <v>0</v>
      </c>
      <c r="Y18" s="21">
        <v>0</v>
      </c>
      <c r="AA18" s="20">
        <v>11</v>
      </c>
      <c r="AB18" s="21">
        <v>1</v>
      </c>
      <c r="AC18" s="21">
        <v>1</v>
      </c>
      <c r="AE18" s="20">
        <v>11</v>
      </c>
      <c r="AF18" s="21">
        <v>1</v>
      </c>
      <c r="AG18" s="21">
        <v>1</v>
      </c>
    </row>
    <row r="19" spans="11:33" ht="16.5" x14ac:dyDescent="0.25">
      <c r="S19" s="20">
        <v>12</v>
      </c>
      <c r="T19" s="21">
        <v>1</v>
      </c>
      <c r="U19" s="21">
        <v>0.33</v>
      </c>
      <c r="W19" s="20">
        <v>12</v>
      </c>
      <c r="X19" s="21">
        <v>0.33</v>
      </c>
      <c r="Y19" s="21">
        <v>0.33</v>
      </c>
      <c r="AA19" s="20">
        <v>12</v>
      </c>
      <c r="AB19" s="21">
        <v>0.33</v>
      </c>
      <c r="AC19" s="21">
        <v>0.33</v>
      </c>
      <c r="AE19" s="20">
        <v>12</v>
      </c>
      <c r="AF19" s="21">
        <v>0.33</v>
      </c>
      <c r="AG19" s="21">
        <v>0.33</v>
      </c>
    </row>
    <row r="20" spans="11:33" ht="16.5" x14ac:dyDescent="0.25">
      <c r="S20" s="20">
        <v>13</v>
      </c>
      <c r="T20" s="21" t="s">
        <v>70</v>
      </c>
      <c r="U20" s="21" t="s">
        <v>70</v>
      </c>
      <c r="W20" s="20">
        <v>13</v>
      </c>
      <c r="X20" s="21">
        <v>0</v>
      </c>
      <c r="Y20" s="21">
        <v>0</v>
      </c>
      <c r="AA20" s="20">
        <v>13</v>
      </c>
      <c r="AB20" s="21">
        <v>0.33</v>
      </c>
      <c r="AC20" s="21">
        <v>0.33</v>
      </c>
      <c r="AE20" s="20">
        <v>13</v>
      </c>
      <c r="AF20" s="21">
        <v>0.33</v>
      </c>
      <c r="AG20" s="21">
        <v>0.33</v>
      </c>
    </row>
    <row r="21" spans="11:33" ht="16.5" x14ac:dyDescent="0.25">
      <c r="S21" s="20">
        <v>14</v>
      </c>
      <c r="T21" s="21">
        <v>0.5</v>
      </c>
      <c r="U21" s="21">
        <v>0.5</v>
      </c>
      <c r="W21" s="20">
        <v>14</v>
      </c>
      <c r="X21" s="21">
        <v>0.5</v>
      </c>
      <c r="Y21" s="21">
        <v>0.5</v>
      </c>
      <c r="AA21" s="20">
        <v>14</v>
      </c>
      <c r="AB21" s="21">
        <v>0.33</v>
      </c>
      <c r="AC21" s="21">
        <v>0.33</v>
      </c>
      <c r="AE21" s="20">
        <v>14</v>
      </c>
      <c r="AF21" s="21">
        <v>0.33</v>
      </c>
      <c r="AG21" s="21">
        <v>0.33</v>
      </c>
    </row>
    <row r="22" spans="11:33" ht="16.5" x14ac:dyDescent="0.25">
      <c r="K22" s="10"/>
      <c r="L22" s="10"/>
      <c r="M22" s="10"/>
      <c r="N22" s="8"/>
      <c r="O22" s="8"/>
      <c r="P22" s="8"/>
      <c r="Q22" s="8"/>
      <c r="S22" s="20">
        <v>15</v>
      </c>
      <c r="T22" s="21">
        <v>1</v>
      </c>
      <c r="U22" s="21">
        <v>1</v>
      </c>
      <c r="W22" s="20">
        <v>15</v>
      </c>
      <c r="X22" s="21">
        <v>1</v>
      </c>
      <c r="Y22" s="21">
        <v>1</v>
      </c>
      <c r="AA22" s="20">
        <v>15</v>
      </c>
      <c r="AB22" s="21">
        <v>0.33</v>
      </c>
      <c r="AC22" s="21">
        <v>0.33</v>
      </c>
      <c r="AE22" s="20">
        <v>15</v>
      </c>
      <c r="AF22" s="21">
        <v>0.33</v>
      </c>
      <c r="AG22" s="21">
        <v>0.33</v>
      </c>
    </row>
    <row r="23" spans="11:33" ht="16.5" x14ac:dyDescent="0.25">
      <c r="K23" s="10"/>
      <c r="L23" s="10"/>
      <c r="M23" s="10"/>
      <c r="N23" s="8"/>
      <c r="O23" s="8"/>
      <c r="P23" s="8"/>
      <c r="Q23" s="8"/>
      <c r="S23" s="20">
        <v>16</v>
      </c>
      <c r="T23" s="21" t="s">
        <v>70</v>
      </c>
      <c r="U23" s="21" t="s">
        <v>70</v>
      </c>
      <c r="W23" s="20">
        <v>16</v>
      </c>
      <c r="X23" s="21">
        <v>0</v>
      </c>
      <c r="Y23" s="21">
        <v>0</v>
      </c>
      <c r="AA23" s="20">
        <v>16</v>
      </c>
      <c r="AB23" s="21">
        <v>0.33</v>
      </c>
      <c r="AC23" s="21">
        <v>0.33</v>
      </c>
      <c r="AE23" s="20">
        <v>16</v>
      </c>
      <c r="AF23" s="21">
        <v>0.33</v>
      </c>
      <c r="AG23" s="21">
        <v>0.33</v>
      </c>
    </row>
    <row r="24" spans="11:33" ht="16.5" x14ac:dyDescent="0.25">
      <c r="K24" s="8"/>
      <c r="L24" s="8"/>
      <c r="M24" s="8"/>
      <c r="N24" s="8"/>
      <c r="O24" s="8"/>
      <c r="P24" s="8"/>
      <c r="Q24" s="8"/>
      <c r="S24" s="20">
        <v>17</v>
      </c>
      <c r="T24" s="21">
        <v>0.33</v>
      </c>
      <c r="U24" s="21">
        <v>0.33</v>
      </c>
      <c r="W24" s="20">
        <v>17</v>
      </c>
      <c r="X24" s="21">
        <v>0.33</v>
      </c>
      <c r="Y24" s="21">
        <v>0.33</v>
      </c>
      <c r="AA24" s="20">
        <v>17</v>
      </c>
      <c r="AB24" s="21" t="s">
        <v>70</v>
      </c>
      <c r="AC24" s="21" t="s">
        <v>70</v>
      </c>
      <c r="AE24" s="20">
        <v>17</v>
      </c>
      <c r="AF24" s="21">
        <v>0</v>
      </c>
      <c r="AG24" s="21">
        <v>0</v>
      </c>
    </row>
    <row r="25" spans="11:33" ht="16.5" x14ac:dyDescent="0.25">
      <c r="L25" s="3"/>
      <c r="M25" s="3"/>
      <c r="N25" s="3"/>
      <c r="O25" s="3"/>
      <c r="P25" s="3"/>
      <c r="Q25" s="3"/>
      <c r="S25" s="20">
        <v>18</v>
      </c>
      <c r="T25" s="21">
        <v>0.33400000000000002</v>
      </c>
      <c r="U25" s="21">
        <v>0.33400000000000002</v>
      </c>
      <c r="W25" s="20">
        <v>18</v>
      </c>
      <c r="X25" s="21">
        <v>0.33400000000000002</v>
      </c>
      <c r="Y25" s="21">
        <v>0.33400000000000002</v>
      </c>
      <c r="AA25" s="20">
        <v>18</v>
      </c>
      <c r="AB25" s="21">
        <v>0.33</v>
      </c>
      <c r="AC25" s="21">
        <v>0.33</v>
      </c>
      <c r="AE25" s="20">
        <v>18</v>
      </c>
      <c r="AF25" s="21">
        <v>0.33</v>
      </c>
      <c r="AG25" s="21">
        <v>0.33</v>
      </c>
    </row>
    <row r="26" spans="11:33" ht="16.5" x14ac:dyDescent="0.25">
      <c r="L26" s="3"/>
      <c r="M26" s="3"/>
      <c r="N26" s="3"/>
      <c r="O26" s="3"/>
      <c r="P26" s="3"/>
      <c r="Q26" s="3"/>
      <c r="S26" s="20">
        <v>19</v>
      </c>
      <c r="T26" s="21">
        <v>0.1</v>
      </c>
      <c r="U26" s="21">
        <v>0.1</v>
      </c>
      <c r="W26" s="20">
        <v>19</v>
      </c>
      <c r="X26" s="21">
        <v>0.1</v>
      </c>
      <c r="Y26" s="21">
        <v>0.1</v>
      </c>
      <c r="AA26" s="20">
        <v>19</v>
      </c>
      <c r="AB26" s="21">
        <v>0.33</v>
      </c>
      <c r="AC26" s="21">
        <v>0.33</v>
      </c>
      <c r="AE26" s="20">
        <v>19</v>
      </c>
      <c r="AF26" s="21">
        <v>0.33</v>
      </c>
      <c r="AG26" s="21">
        <v>0.33</v>
      </c>
    </row>
    <row r="27" spans="11:33" ht="16.5" x14ac:dyDescent="0.25">
      <c r="L27" s="3"/>
      <c r="M27" s="3"/>
      <c r="N27" s="3"/>
      <c r="O27" s="3"/>
      <c r="P27" s="3"/>
      <c r="Q27" s="3"/>
      <c r="S27" s="20">
        <v>20</v>
      </c>
      <c r="T27" s="21">
        <v>0.1</v>
      </c>
      <c r="U27" s="21">
        <v>0.1</v>
      </c>
      <c r="W27" s="20">
        <v>20</v>
      </c>
      <c r="X27" s="21">
        <v>0.1</v>
      </c>
      <c r="Y27" s="21">
        <v>0.1</v>
      </c>
      <c r="AA27" s="20">
        <v>20</v>
      </c>
      <c r="AB27" s="21">
        <v>0.33</v>
      </c>
      <c r="AC27" s="21">
        <v>0.33</v>
      </c>
      <c r="AE27" s="20">
        <v>20</v>
      </c>
      <c r="AF27" s="21">
        <v>0.33</v>
      </c>
      <c r="AG27" s="21">
        <v>0.33</v>
      </c>
    </row>
    <row r="28" spans="11:33" ht="16.5" x14ac:dyDescent="0.25">
      <c r="L28" s="3"/>
      <c r="M28" s="3"/>
      <c r="N28" s="3"/>
      <c r="O28" s="3"/>
      <c r="P28" s="3"/>
      <c r="Q28" s="3"/>
      <c r="S28" s="20">
        <v>21</v>
      </c>
      <c r="T28" s="21">
        <v>0.34</v>
      </c>
      <c r="U28" s="21">
        <v>0.34</v>
      </c>
      <c r="W28" s="20">
        <v>21</v>
      </c>
      <c r="X28" s="21">
        <v>0.34</v>
      </c>
      <c r="Y28" s="21">
        <v>0.34</v>
      </c>
      <c r="AA28" s="20">
        <v>21</v>
      </c>
      <c r="AB28" s="21">
        <v>0.33</v>
      </c>
      <c r="AC28" s="21">
        <v>0.33</v>
      </c>
      <c r="AE28" s="20">
        <v>21</v>
      </c>
      <c r="AF28" s="21">
        <v>0.33</v>
      </c>
      <c r="AG28" s="21">
        <v>0.33</v>
      </c>
    </row>
    <row r="29" spans="11:33" ht="16.5" x14ac:dyDescent="0.25">
      <c r="L29" s="3"/>
      <c r="M29" s="3"/>
      <c r="N29" s="3"/>
      <c r="O29" s="3"/>
      <c r="P29" s="3"/>
      <c r="Q29" s="3"/>
      <c r="S29" s="20">
        <v>22</v>
      </c>
      <c r="T29" s="21">
        <v>0.2</v>
      </c>
      <c r="U29" s="21">
        <v>0.2</v>
      </c>
      <c r="W29" s="20">
        <v>22</v>
      </c>
      <c r="X29" s="21">
        <v>0.2</v>
      </c>
      <c r="Y29" s="21">
        <v>0.2</v>
      </c>
      <c r="AA29" s="20">
        <v>22</v>
      </c>
      <c r="AB29" s="21" t="s">
        <v>70</v>
      </c>
      <c r="AC29" s="21" t="s">
        <v>70</v>
      </c>
      <c r="AE29" s="20">
        <v>22</v>
      </c>
      <c r="AF29" s="21">
        <v>0</v>
      </c>
      <c r="AG29" s="21">
        <v>0</v>
      </c>
    </row>
    <row r="30" spans="11:33" ht="16.5" x14ac:dyDescent="0.25">
      <c r="L30" s="3"/>
      <c r="M30" s="3"/>
      <c r="N30" s="3"/>
      <c r="O30" s="3"/>
      <c r="P30" s="3"/>
      <c r="Q30" s="3"/>
      <c r="S30" s="20">
        <v>23</v>
      </c>
      <c r="T30" s="21" t="s">
        <v>70</v>
      </c>
      <c r="U30" s="21" t="s">
        <v>70</v>
      </c>
      <c r="W30" s="20">
        <v>23</v>
      </c>
      <c r="X30" s="21">
        <v>0</v>
      </c>
      <c r="Y30" s="21">
        <v>0</v>
      </c>
      <c r="AA30" s="20">
        <v>23</v>
      </c>
      <c r="AB30" s="21">
        <v>0.33</v>
      </c>
      <c r="AC30" s="21">
        <v>0.33</v>
      </c>
      <c r="AE30" s="20">
        <v>23</v>
      </c>
      <c r="AF30" s="21">
        <v>0.33</v>
      </c>
      <c r="AG30" s="21">
        <v>0.33</v>
      </c>
    </row>
    <row r="31" spans="11:33" ht="16.5" x14ac:dyDescent="0.25">
      <c r="L31" s="3"/>
      <c r="M31" s="3"/>
      <c r="N31" s="3"/>
      <c r="O31" s="3"/>
      <c r="P31" s="3"/>
      <c r="Q31" s="3"/>
      <c r="S31" s="20">
        <v>24</v>
      </c>
      <c r="T31" s="21">
        <v>0.33</v>
      </c>
      <c r="U31" s="21">
        <v>0.33</v>
      </c>
      <c r="W31" s="20">
        <v>24</v>
      </c>
      <c r="X31" s="21">
        <v>0.33</v>
      </c>
      <c r="Y31" s="21">
        <v>0.33</v>
      </c>
      <c r="AA31" s="20">
        <v>24</v>
      </c>
      <c r="AB31" s="21">
        <v>1</v>
      </c>
      <c r="AC31" s="21">
        <v>1</v>
      </c>
      <c r="AE31" s="20">
        <v>24</v>
      </c>
      <c r="AF31" s="21">
        <v>1</v>
      </c>
      <c r="AG31" s="21">
        <v>1</v>
      </c>
    </row>
    <row r="32" spans="11:33" ht="16.5" x14ac:dyDescent="0.25">
      <c r="L32" s="3"/>
      <c r="M32" s="3"/>
      <c r="N32" s="3"/>
      <c r="O32" s="3"/>
      <c r="P32" s="3"/>
      <c r="Q32" s="3"/>
      <c r="S32" s="20">
        <v>25</v>
      </c>
      <c r="T32" s="21">
        <v>0.2</v>
      </c>
      <c r="U32" s="21">
        <v>0.2</v>
      </c>
      <c r="W32" s="20">
        <v>25</v>
      </c>
      <c r="X32" s="21">
        <v>0.2</v>
      </c>
      <c r="Y32" s="21">
        <v>0.2</v>
      </c>
      <c r="AA32" s="20">
        <v>25</v>
      </c>
      <c r="AB32" s="21">
        <v>0.33</v>
      </c>
      <c r="AC32" s="21">
        <v>0.33</v>
      </c>
      <c r="AE32" s="20">
        <v>25</v>
      </c>
      <c r="AF32" s="21">
        <v>0.33</v>
      </c>
      <c r="AG32" s="21">
        <v>0.33</v>
      </c>
    </row>
    <row r="33" spans="2:33" ht="16.5" x14ac:dyDescent="0.25">
      <c r="C33" s="8" t="s">
        <v>72</v>
      </c>
      <c r="D33" s="8" t="s">
        <v>73</v>
      </c>
      <c r="E33" s="10" t="s">
        <v>74</v>
      </c>
      <c r="L33" s="3"/>
      <c r="M33" s="3"/>
      <c r="N33" s="3"/>
      <c r="O33" s="3"/>
      <c r="P33" s="3"/>
      <c r="Q33" s="3"/>
      <c r="S33" s="20">
        <v>26</v>
      </c>
      <c r="T33" s="21">
        <v>0.39</v>
      </c>
      <c r="U33" s="21">
        <v>0.39</v>
      </c>
      <c r="W33" s="20">
        <v>26</v>
      </c>
      <c r="X33" s="21">
        <v>0.39</v>
      </c>
      <c r="Y33" s="21">
        <v>0.39</v>
      </c>
      <c r="AA33" s="20">
        <v>26</v>
      </c>
      <c r="AB33" s="21">
        <v>1</v>
      </c>
      <c r="AC33" s="21">
        <v>1</v>
      </c>
      <c r="AE33" s="20">
        <v>26</v>
      </c>
      <c r="AF33" s="21">
        <v>1</v>
      </c>
      <c r="AG33" s="21">
        <v>1</v>
      </c>
    </row>
    <row r="34" spans="2:33" ht="30" x14ac:dyDescent="0.25">
      <c r="B34" s="1" t="s">
        <v>75</v>
      </c>
      <c r="C34" s="25">
        <v>0.73199999999999998</v>
      </c>
      <c r="D34" s="25">
        <v>0.73199999999999998</v>
      </c>
      <c r="E34" s="12">
        <f t="shared" ref="E34:E39" si="0">+(D34/C34)</f>
        <v>1</v>
      </c>
      <c r="F34" s="12">
        <v>1</v>
      </c>
      <c r="L34" s="3"/>
      <c r="M34" s="3"/>
      <c r="N34" s="3"/>
      <c r="O34" s="3"/>
      <c r="P34" s="3"/>
      <c r="Q34" s="3"/>
      <c r="S34" s="20">
        <v>27</v>
      </c>
      <c r="T34" s="21">
        <v>0.25</v>
      </c>
      <c r="U34" s="21">
        <v>0.25</v>
      </c>
      <c r="W34" s="20">
        <v>27</v>
      </c>
      <c r="X34" s="21">
        <v>0.25</v>
      </c>
      <c r="Y34" s="21">
        <v>0.25</v>
      </c>
      <c r="AA34" s="20">
        <v>27</v>
      </c>
      <c r="AB34" s="21">
        <v>0.33</v>
      </c>
      <c r="AC34" s="21">
        <v>0.33</v>
      </c>
      <c r="AE34" s="20">
        <v>27</v>
      </c>
      <c r="AF34" s="21">
        <v>0.33</v>
      </c>
      <c r="AG34" s="21">
        <v>0.33</v>
      </c>
    </row>
    <row r="35" spans="2:33" ht="16.5" x14ac:dyDescent="0.25">
      <c r="B35" s="1" t="s">
        <v>76</v>
      </c>
      <c r="C35" s="25">
        <v>0.33333333333333331</v>
      </c>
      <c r="D35" s="25">
        <v>0.5</v>
      </c>
      <c r="E35" s="13">
        <f t="shared" si="0"/>
        <v>1.5</v>
      </c>
      <c r="F35" s="13">
        <v>1</v>
      </c>
      <c r="K35" s="8"/>
      <c r="L35" s="9"/>
      <c r="M35" s="9"/>
      <c r="N35" s="9"/>
      <c r="O35" s="9"/>
      <c r="P35" s="9"/>
      <c r="Q35" s="9"/>
      <c r="S35" s="20">
        <v>28</v>
      </c>
      <c r="T35" s="21">
        <v>0.33</v>
      </c>
      <c r="U35" s="21">
        <v>0.33</v>
      </c>
      <c r="W35" s="20">
        <v>28</v>
      </c>
      <c r="X35" s="21">
        <v>0.33</v>
      </c>
      <c r="Y35" s="21">
        <v>0.33</v>
      </c>
      <c r="AA35" s="20">
        <v>28</v>
      </c>
      <c r="AB35" s="21">
        <v>0.33</v>
      </c>
      <c r="AC35" s="21">
        <v>0.33</v>
      </c>
      <c r="AE35" s="20">
        <v>28</v>
      </c>
      <c r="AF35" s="21">
        <v>0.33</v>
      </c>
      <c r="AG35" s="21">
        <v>0.33</v>
      </c>
    </row>
    <row r="36" spans="2:33" ht="16.5" x14ac:dyDescent="0.25">
      <c r="B36" s="1" t="s">
        <v>77</v>
      </c>
      <c r="C36" s="25">
        <v>0.6875</v>
      </c>
      <c r="D36" s="25">
        <v>0.6875</v>
      </c>
      <c r="E36" s="12">
        <f t="shared" si="0"/>
        <v>1</v>
      </c>
      <c r="F36" s="12">
        <v>1</v>
      </c>
      <c r="S36" s="20">
        <v>29</v>
      </c>
      <c r="T36" s="21">
        <v>0.2</v>
      </c>
      <c r="U36" s="21">
        <v>0.2</v>
      </c>
      <c r="W36" s="20">
        <v>29</v>
      </c>
      <c r="X36" s="21">
        <v>0.2</v>
      </c>
      <c r="Y36" s="21">
        <v>0.2</v>
      </c>
      <c r="AA36" s="20">
        <v>29</v>
      </c>
      <c r="AB36" s="21">
        <v>0.33</v>
      </c>
      <c r="AC36" s="21">
        <v>0.33</v>
      </c>
      <c r="AE36" s="20">
        <v>29</v>
      </c>
      <c r="AF36" s="21">
        <v>0.33</v>
      </c>
      <c r="AG36" s="21">
        <v>0.33</v>
      </c>
    </row>
    <row r="37" spans="2:33" ht="16.5" x14ac:dyDescent="0.25">
      <c r="B37" s="1" t="s">
        <v>78</v>
      </c>
      <c r="C37" s="25">
        <v>0.4249565217391304</v>
      </c>
      <c r="D37" s="25">
        <v>0.38147826086956516</v>
      </c>
      <c r="E37" s="12">
        <f t="shared" si="0"/>
        <v>0.89768774299161036</v>
      </c>
      <c r="F37" s="12">
        <v>0.9</v>
      </c>
      <c r="S37" s="20">
        <v>30</v>
      </c>
      <c r="T37" s="21">
        <v>0.33</v>
      </c>
      <c r="U37" s="21">
        <v>0.33</v>
      </c>
      <c r="W37" s="20">
        <v>30</v>
      </c>
      <c r="X37" s="21">
        <v>0.33</v>
      </c>
      <c r="Y37" s="21">
        <v>0.33</v>
      </c>
      <c r="AA37" s="20">
        <v>30</v>
      </c>
      <c r="AB37" s="21">
        <v>0.33</v>
      </c>
      <c r="AC37" s="21">
        <v>0.33</v>
      </c>
      <c r="AE37" s="20">
        <v>30</v>
      </c>
      <c r="AF37" s="21">
        <v>0.33</v>
      </c>
      <c r="AG37" s="21">
        <v>0.33</v>
      </c>
    </row>
    <row r="38" spans="2:33" ht="30" x14ac:dyDescent="0.25">
      <c r="B38" s="1" t="s">
        <v>79</v>
      </c>
      <c r="C38" s="25">
        <v>0.37532857142857151</v>
      </c>
      <c r="D38" s="25">
        <v>0.37532857142857151</v>
      </c>
      <c r="E38" s="12">
        <f t="shared" si="0"/>
        <v>1</v>
      </c>
      <c r="F38" s="12">
        <v>1</v>
      </c>
      <c r="S38" s="20">
        <v>31</v>
      </c>
      <c r="T38" s="21">
        <v>0.33</v>
      </c>
      <c r="U38" s="21">
        <v>0</v>
      </c>
      <c r="W38" s="20">
        <v>31</v>
      </c>
      <c r="X38" s="21">
        <v>0.33</v>
      </c>
      <c r="Y38" s="21">
        <v>0</v>
      </c>
      <c r="AA38" s="20">
        <v>31</v>
      </c>
      <c r="AB38" s="21">
        <v>0.33</v>
      </c>
      <c r="AC38" s="21">
        <v>0.33</v>
      </c>
      <c r="AE38" s="20">
        <v>31</v>
      </c>
      <c r="AF38" s="21">
        <v>0.33</v>
      </c>
      <c r="AG38" s="21">
        <v>0.33</v>
      </c>
    </row>
    <row r="39" spans="2:33" ht="16.5" x14ac:dyDescent="0.25">
      <c r="B39" s="1" t="s">
        <v>80</v>
      </c>
      <c r="C39" s="25">
        <v>0.42500000000000004</v>
      </c>
      <c r="D39" s="25">
        <v>0.42500000000000004</v>
      </c>
      <c r="E39" s="12">
        <f t="shared" si="0"/>
        <v>1</v>
      </c>
      <c r="F39" s="12">
        <v>1</v>
      </c>
      <c r="S39" s="20">
        <v>32</v>
      </c>
      <c r="T39" s="21">
        <v>0.33</v>
      </c>
      <c r="U39" s="21">
        <v>0.33</v>
      </c>
      <c r="W39" s="20">
        <v>32</v>
      </c>
      <c r="X39" s="21">
        <v>0.33</v>
      </c>
      <c r="Y39" s="21">
        <v>0.33</v>
      </c>
      <c r="AA39" s="20">
        <v>32</v>
      </c>
      <c r="AB39" s="21">
        <v>0.33</v>
      </c>
      <c r="AC39" s="21">
        <v>0.33</v>
      </c>
      <c r="AE39" s="20">
        <v>32</v>
      </c>
      <c r="AF39" s="21">
        <v>0.33</v>
      </c>
      <c r="AG39" s="21">
        <v>0.33</v>
      </c>
    </row>
    <row r="40" spans="2:33" ht="16.5" x14ac:dyDescent="0.25">
      <c r="E40" s="4">
        <f>+AVERAGE(E34:E39)</f>
        <v>1.0662812904986019</v>
      </c>
      <c r="F40" s="4">
        <f>+AVERAGE(F34:F39)</f>
        <v>0.98333333333333339</v>
      </c>
      <c r="S40" s="24" t="s">
        <v>71</v>
      </c>
      <c r="T40" s="25">
        <f>+AVERAGE(T8:T39)</f>
        <v>0.4249565217391304</v>
      </c>
      <c r="U40" s="25">
        <f>+AVERAGE(U8:U39)</f>
        <v>0.38147826086956516</v>
      </c>
      <c r="W40" s="19" t="s">
        <v>71</v>
      </c>
      <c r="X40" s="26">
        <f>+AVERAGE(X8:X39)</f>
        <v>0.28449999999999998</v>
      </c>
      <c r="Y40" s="26">
        <f>+AVERAGE(Y8:Y39)</f>
        <v>0.27418749999999997</v>
      </c>
      <c r="AA40" s="20">
        <v>33</v>
      </c>
      <c r="AB40" s="21">
        <v>0.25</v>
      </c>
      <c r="AC40" s="21">
        <v>0.25</v>
      </c>
      <c r="AE40" s="20">
        <v>33</v>
      </c>
      <c r="AF40" s="21">
        <v>0.25</v>
      </c>
      <c r="AG40" s="21">
        <v>0.25</v>
      </c>
    </row>
    <row r="41" spans="2:33" ht="16.5" x14ac:dyDescent="0.25">
      <c r="AA41" s="20">
        <v>34</v>
      </c>
      <c r="AB41" s="21">
        <v>0.33</v>
      </c>
      <c r="AC41" s="21">
        <v>0.33</v>
      </c>
      <c r="AE41" s="20">
        <v>34</v>
      </c>
      <c r="AF41" s="21">
        <v>0.33</v>
      </c>
      <c r="AG41" s="21">
        <v>0.33</v>
      </c>
    </row>
    <row r="42" spans="2:33" ht="16.5" x14ac:dyDescent="0.25">
      <c r="AA42" s="20">
        <v>35</v>
      </c>
      <c r="AB42" s="21">
        <v>0.33</v>
      </c>
      <c r="AC42" s="21">
        <v>0.33</v>
      </c>
      <c r="AE42" s="20">
        <v>35</v>
      </c>
      <c r="AF42" s="21">
        <v>0.33</v>
      </c>
      <c r="AG42" s="21">
        <v>0.33</v>
      </c>
    </row>
    <row r="43" spans="2:33" ht="16.5" x14ac:dyDescent="0.25">
      <c r="T43" s="1">
        <f>38/42</f>
        <v>0.90476190476190477</v>
      </c>
      <c r="AA43" s="20">
        <v>36</v>
      </c>
      <c r="AB43" s="21">
        <v>0.33</v>
      </c>
      <c r="AC43" s="21">
        <v>0.33</v>
      </c>
      <c r="AE43" s="20">
        <v>36</v>
      </c>
      <c r="AF43" s="21">
        <v>0.33</v>
      </c>
      <c r="AG43" s="21">
        <v>0.33</v>
      </c>
    </row>
    <row r="44" spans="2:33" ht="16.5" x14ac:dyDescent="0.25">
      <c r="AA44" s="20">
        <v>37</v>
      </c>
      <c r="AB44" s="21">
        <v>0.33</v>
      </c>
      <c r="AC44" s="21">
        <v>0.33</v>
      </c>
      <c r="AE44" s="20">
        <v>37</v>
      </c>
      <c r="AF44" s="21">
        <v>0.33</v>
      </c>
      <c r="AG44" s="21">
        <v>0.33</v>
      </c>
    </row>
    <row r="45" spans="2:33" ht="16.5" x14ac:dyDescent="0.25">
      <c r="AA45" s="20">
        <v>38</v>
      </c>
      <c r="AB45" s="21">
        <v>0.33329999999999999</v>
      </c>
      <c r="AC45" s="21">
        <v>0.33329999999999999</v>
      </c>
      <c r="AE45" s="20">
        <v>38</v>
      </c>
      <c r="AF45" s="21">
        <v>0.33329999999999999</v>
      </c>
      <c r="AG45" s="21">
        <v>0.33329999999999999</v>
      </c>
    </row>
    <row r="46" spans="2:33" ht="16.5" x14ac:dyDescent="0.25">
      <c r="AA46" s="20">
        <v>39</v>
      </c>
      <c r="AB46" s="21">
        <v>0.1</v>
      </c>
      <c r="AC46" s="21">
        <v>0.1</v>
      </c>
      <c r="AE46" s="20">
        <v>39</v>
      </c>
      <c r="AF46" s="21">
        <v>0.1</v>
      </c>
      <c r="AG46" s="21">
        <v>0.1</v>
      </c>
    </row>
    <row r="47" spans="2:33" ht="16.5" x14ac:dyDescent="0.25">
      <c r="AA47" s="20">
        <v>40</v>
      </c>
      <c r="AB47" s="21">
        <v>0.3</v>
      </c>
      <c r="AC47" s="21">
        <v>0.3</v>
      </c>
      <c r="AE47" s="20">
        <v>40</v>
      </c>
      <c r="AF47" s="21">
        <v>0.3</v>
      </c>
      <c r="AG47" s="21">
        <v>0.3</v>
      </c>
    </row>
    <row r="48" spans="2:33" ht="16.5" x14ac:dyDescent="0.25">
      <c r="AA48" s="20">
        <v>41</v>
      </c>
      <c r="AB48" s="21" t="s">
        <v>70</v>
      </c>
      <c r="AC48" s="21" t="s">
        <v>70</v>
      </c>
      <c r="AE48" s="20">
        <v>41</v>
      </c>
      <c r="AF48" s="21">
        <v>0</v>
      </c>
      <c r="AG48" s="21">
        <v>0</v>
      </c>
    </row>
    <row r="49" spans="27:33" ht="16.5" x14ac:dyDescent="0.25">
      <c r="AA49" s="20">
        <v>42</v>
      </c>
      <c r="AB49" s="21">
        <v>0.33</v>
      </c>
      <c r="AC49" s="21">
        <v>0.33</v>
      </c>
      <c r="AE49" s="20">
        <v>42</v>
      </c>
      <c r="AF49" s="21">
        <v>0.33</v>
      </c>
      <c r="AG49" s="21">
        <v>0.33</v>
      </c>
    </row>
    <row r="50" spans="27:33" ht="16.5" x14ac:dyDescent="0.25">
      <c r="AA50" s="20">
        <v>43</v>
      </c>
      <c r="AB50" s="21">
        <v>0.33</v>
      </c>
      <c r="AC50" s="21">
        <v>0.33</v>
      </c>
      <c r="AE50" s="20">
        <v>43</v>
      </c>
      <c r="AF50" s="21">
        <v>0.33</v>
      </c>
      <c r="AG50" s="21">
        <v>0.33</v>
      </c>
    </row>
    <row r="51" spans="27:33" ht="16.5" x14ac:dyDescent="0.25">
      <c r="AA51" s="20">
        <v>44</v>
      </c>
      <c r="AB51" s="21">
        <v>0.33329999999999999</v>
      </c>
      <c r="AC51" s="21">
        <v>0.33329999999999999</v>
      </c>
      <c r="AE51" s="20">
        <v>44</v>
      </c>
      <c r="AF51" s="21">
        <v>0.33329999999999999</v>
      </c>
      <c r="AG51" s="21">
        <v>0.33329999999999999</v>
      </c>
    </row>
    <row r="52" spans="27:33" ht="16.5" x14ac:dyDescent="0.25">
      <c r="AA52" s="20">
        <v>45</v>
      </c>
      <c r="AB52" s="21">
        <v>0.33</v>
      </c>
      <c r="AC52" s="21">
        <v>0.33</v>
      </c>
      <c r="AE52" s="20">
        <v>45</v>
      </c>
      <c r="AF52" s="21">
        <v>0.33</v>
      </c>
      <c r="AG52" s="21">
        <v>0.33</v>
      </c>
    </row>
    <row r="53" spans="27:33" ht="16.5" x14ac:dyDescent="0.25">
      <c r="AA53" s="20">
        <v>46</v>
      </c>
      <c r="AB53" s="21">
        <v>1</v>
      </c>
      <c r="AC53" s="21">
        <v>1</v>
      </c>
      <c r="AE53" s="20">
        <v>46</v>
      </c>
      <c r="AF53" s="21">
        <v>1</v>
      </c>
      <c r="AG53" s="21">
        <v>1</v>
      </c>
    </row>
    <row r="54" spans="27:33" ht="16.5" x14ac:dyDescent="0.25">
      <c r="AA54" s="20">
        <v>47</v>
      </c>
      <c r="AB54" s="21" t="s">
        <v>70</v>
      </c>
      <c r="AC54" s="21" t="s">
        <v>70</v>
      </c>
      <c r="AE54" s="20">
        <v>47</v>
      </c>
      <c r="AF54" s="21">
        <v>0</v>
      </c>
      <c r="AG54" s="21">
        <v>0</v>
      </c>
    </row>
    <row r="55" spans="27:33" ht="16.5" x14ac:dyDescent="0.25">
      <c r="AA55" s="20">
        <v>48</v>
      </c>
      <c r="AB55" s="21" t="s">
        <v>70</v>
      </c>
      <c r="AC55" s="21" t="s">
        <v>70</v>
      </c>
      <c r="AE55" s="20">
        <v>48</v>
      </c>
      <c r="AF55" s="21">
        <v>0</v>
      </c>
      <c r="AG55" s="21">
        <v>0</v>
      </c>
    </row>
    <row r="56" spans="27:33" ht="16.5" x14ac:dyDescent="0.25">
      <c r="AA56" s="20">
        <v>49</v>
      </c>
      <c r="AB56" s="21" t="s">
        <v>70</v>
      </c>
      <c r="AC56" s="21" t="s">
        <v>70</v>
      </c>
      <c r="AE56" s="20">
        <v>49</v>
      </c>
      <c r="AF56" s="21">
        <v>0</v>
      </c>
      <c r="AG56" s="21">
        <v>0</v>
      </c>
    </row>
    <row r="57" spans="27:33" ht="16.5" x14ac:dyDescent="0.25">
      <c r="AA57" s="20">
        <v>50</v>
      </c>
      <c r="AB57" s="21">
        <v>0.25</v>
      </c>
      <c r="AC57" s="21">
        <v>0.25</v>
      </c>
      <c r="AE57" s="20">
        <v>50</v>
      </c>
      <c r="AF57" s="21">
        <v>0.25</v>
      </c>
      <c r="AG57" s="21">
        <v>0.25</v>
      </c>
    </row>
    <row r="58" spans="27:33" ht="16.5" x14ac:dyDescent="0.25">
      <c r="AA58" s="20">
        <v>51</v>
      </c>
      <c r="AB58" s="21">
        <v>0.7</v>
      </c>
      <c r="AC58" s="21">
        <v>0.7</v>
      </c>
      <c r="AE58" s="20">
        <v>51</v>
      </c>
      <c r="AF58" s="21">
        <v>0.7</v>
      </c>
      <c r="AG58" s="21">
        <v>0.7</v>
      </c>
    </row>
    <row r="59" spans="27:33" ht="16.5" x14ac:dyDescent="0.25">
      <c r="AA59" s="20">
        <v>52</v>
      </c>
      <c r="AB59" s="21" t="s">
        <v>70</v>
      </c>
      <c r="AC59" s="21" t="s">
        <v>70</v>
      </c>
      <c r="AE59" s="20">
        <v>52</v>
      </c>
      <c r="AF59" s="21">
        <v>0</v>
      </c>
      <c r="AG59" s="21">
        <v>0</v>
      </c>
    </row>
    <row r="60" spans="27:33" ht="16.5" x14ac:dyDescent="0.25">
      <c r="AA60" s="20">
        <v>53</v>
      </c>
      <c r="AB60" s="21">
        <v>0.5</v>
      </c>
      <c r="AC60" s="21">
        <v>0.5</v>
      </c>
      <c r="AE60" s="20">
        <v>53</v>
      </c>
      <c r="AF60" s="21">
        <v>0.5</v>
      </c>
      <c r="AG60" s="21">
        <v>0.5</v>
      </c>
    </row>
    <row r="61" spans="27:33" ht="16.5" x14ac:dyDescent="0.25">
      <c r="AA61" s="20">
        <v>54</v>
      </c>
      <c r="AB61" s="21">
        <v>0.1</v>
      </c>
      <c r="AC61" s="21">
        <v>0.1</v>
      </c>
      <c r="AE61" s="20">
        <v>54</v>
      </c>
      <c r="AF61" s="21">
        <v>0.1</v>
      </c>
      <c r="AG61" s="21">
        <v>0.1</v>
      </c>
    </row>
    <row r="62" spans="27:33" ht="16.5" x14ac:dyDescent="0.25">
      <c r="AA62" s="20">
        <v>55</v>
      </c>
      <c r="AB62" s="21">
        <v>1</v>
      </c>
      <c r="AC62" s="21">
        <v>1</v>
      </c>
      <c r="AE62" s="20">
        <v>55</v>
      </c>
      <c r="AF62" s="21">
        <v>1</v>
      </c>
      <c r="AG62" s="21">
        <v>1</v>
      </c>
    </row>
    <row r="63" spans="27:33" ht="16.5" x14ac:dyDescent="0.25">
      <c r="AA63" s="20">
        <v>56</v>
      </c>
      <c r="AB63" s="21">
        <v>0.2</v>
      </c>
      <c r="AC63" s="21">
        <v>0.2</v>
      </c>
      <c r="AE63" s="20">
        <v>56</v>
      </c>
      <c r="AF63" s="21">
        <v>0.2</v>
      </c>
      <c r="AG63" s="21">
        <v>0.2</v>
      </c>
    </row>
    <row r="64" spans="27:33" ht="16.5" x14ac:dyDescent="0.25">
      <c r="AA64" s="20">
        <v>57</v>
      </c>
      <c r="AB64" s="21">
        <v>0.33</v>
      </c>
      <c r="AC64" s="21">
        <v>0.33</v>
      </c>
      <c r="AE64" s="20">
        <v>57</v>
      </c>
      <c r="AF64" s="21">
        <v>0.33</v>
      </c>
      <c r="AG64" s="21">
        <v>0.33</v>
      </c>
    </row>
    <row r="65" spans="27:33" ht="16.5" x14ac:dyDescent="0.25">
      <c r="AA65" s="20">
        <v>58</v>
      </c>
      <c r="AB65" s="21">
        <v>0.33400000000000002</v>
      </c>
      <c r="AC65" s="21">
        <v>0.33400000000000002</v>
      </c>
      <c r="AE65" s="20">
        <v>58</v>
      </c>
      <c r="AF65" s="21">
        <v>0.33400000000000002</v>
      </c>
      <c r="AG65" s="21">
        <v>0.33400000000000002</v>
      </c>
    </row>
    <row r="66" spans="27:33" ht="16.5" x14ac:dyDescent="0.25">
      <c r="AA66" s="20">
        <v>59</v>
      </c>
      <c r="AB66" s="21" t="s">
        <v>70</v>
      </c>
      <c r="AC66" s="21" t="s">
        <v>70</v>
      </c>
      <c r="AE66" s="20">
        <v>59</v>
      </c>
      <c r="AF66" s="21">
        <v>0</v>
      </c>
      <c r="AG66" s="21">
        <v>0</v>
      </c>
    </row>
    <row r="67" spans="27:33" ht="16.5" x14ac:dyDescent="0.25">
      <c r="AA67" s="20">
        <v>60</v>
      </c>
      <c r="AB67" s="21" t="s">
        <v>70</v>
      </c>
      <c r="AC67" s="21" t="s">
        <v>70</v>
      </c>
      <c r="AE67" s="20">
        <v>60</v>
      </c>
      <c r="AF67" s="21">
        <v>0</v>
      </c>
      <c r="AG67" s="21">
        <v>0</v>
      </c>
    </row>
    <row r="68" spans="27:33" ht="16.5" x14ac:dyDescent="0.25">
      <c r="AA68" s="20">
        <v>61</v>
      </c>
      <c r="AB68" s="21">
        <v>0.33329999999999999</v>
      </c>
      <c r="AC68" s="21">
        <v>0.33329999999999999</v>
      </c>
      <c r="AE68" s="20">
        <v>61</v>
      </c>
      <c r="AF68" s="21">
        <v>0.33329999999999999</v>
      </c>
      <c r="AG68" s="21">
        <v>0.33329999999999999</v>
      </c>
    </row>
    <row r="69" spans="27:33" ht="16.5" x14ac:dyDescent="0.25">
      <c r="AA69" s="20">
        <v>62</v>
      </c>
      <c r="AB69" s="21">
        <v>0.33</v>
      </c>
      <c r="AC69" s="21">
        <v>0.33</v>
      </c>
      <c r="AE69" s="20">
        <v>62</v>
      </c>
      <c r="AF69" s="21">
        <v>0.33</v>
      </c>
      <c r="AG69" s="21">
        <v>0.33</v>
      </c>
    </row>
    <row r="70" spans="27:33" ht="16.5" x14ac:dyDescent="0.25">
      <c r="AA70" s="20">
        <v>63</v>
      </c>
      <c r="AB70" s="21" t="s">
        <v>70</v>
      </c>
      <c r="AC70" s="21" t="s">
        <v>70</v>
      </c>
      <c r="AE70" s="20">
        <v>63</v>
      </c>
      <c r="AF70" s="21">
        <v>0</v>
      </c>
      <c r="AG70" s="21">
        <v>0</v>
      </c>
    </row>
    <row r="71" spans="27:33" x14ac:dyDescent="0.25">
      <c r="AA71" s="24" t="s">
        <v>71</v>
      </c>
      <c r="AB71" s="25">
        <f>+AVERAGE(AB61:AB70)</f>
        <v>0.37532857142857151</v>
      </c>
      <c r="AC71" s="25">
        <f>+AVERAGE(AC61:AC70)</f>
        <v>0.37532857142857151</v>
      </c>
      <c r="AE71" s="19" t="s">
        <v>71</v>
      </c>
      <c r="AF71" s="26">
        <f>+AVERAGE(AF61:AF70)</f>
        <v>0.26273000000000002</v>
      </c>
      <c r="AG71" s="26">
        <f>+AVERAGE(AG61:AG70)</f>
        <v>0.26273000000000002</v>
      </c>
    </row>
  </sheetData>
  <mergeCells count="10">
    <mergeCell ref="C5:E6"/>
    <mergeCell ref="G5:I6"/>
    <mergeCell ref="K5:M6"/>
    <mergeCell ref="AM5:AO6"/>
    <mergeCell ref="O5:Q6"/>
    <mergeCell ref="S5:U6"/>
    <mergeCell ref="W5:Y6"/>
    <mergeCell ref="AA5:AC6"/>
    <mergeCell ref="AE5:AG6"/>
    <mergeCell ref="AI5:AK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2TV4CCKVFCYA-1705538569-35</_dlc_DocId>
    <_dlc_DocIdUrl xmlns="81cc8fc0-8d1e-4295-8f37-5d076116407c">
      <Url>https://www.minjusticia.gov.co/programas-co/SIG/_layouts/15/DocIdRedir.aspx?ID=2TV4CCKVFCYA-1705538569-35</Url>
      <Description>2TV4CCKVFCYA-1705538569-35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E009E5-1BD3-47B5-AD88-2237B2069228}"/>
</file>

<file path=customXml/itemProps2.xml><?xml version="1.0" encoding="utf-8"?>
<ds:datastoreItem xmlns:ds="http://schemas.openxmlformats.org/officeDocument/2006/customXml" ds:itemID="{5B72BB4F-20A4-4BD1-A73B-A4431DC05E95}">
  <ds:schemaRefs>
    <ds:schemaRef ds:uri="http://schemas.microsoft.com/office/infopath/2007/PartnerControls"/>
    <ds:schemaRef ds:uri="http://www.w3.org/XML/1998/namespace"/>
    <ds:schemaRef ds:uri="http://purl.org/dc/dcmitype/"/>
    <ds:schemaRef ds:uri="http://schemas.openxmlformats.org/package/2006/metadata/core-properties"/>
    <ds:schemaRef ds:uri="f72721e8-0919-42b4-8dbe-48da52432230"/>
    <ds:schemaRef ds:uri="http://purl.org/dc/terms/"/>
    <ds:schemaRef ds:uri="http://purl.org/dc/elements/1.1/"/>
    <ds:schemaRef ds:uri="http://schemas.microsoft.com/office/2006/documentManagement/types"/>
    <ds:schemaRef ds:uri="d70db1c9-d971-4dc3-bbb2-71e6910223c2"/>
    <ds:schemaRef ds:uri="http://schemas.microsoft.com/office/2006/metadata/properties"/>
  </ds:schemaRefs>
</ds:datastoreItem>
</file>

<file path=customXml/itemProps3.xml><?xml version="1.0" encoding="utf-8"?>
<ds:datastoreItem xmlns:ds="http://schemas.openxmlformats.org/officeDocument/2006/customXml" ds:itemID="{A953B83C-BC4A-4683-84D1-562D70BBAB6E}">
  <ds:schemaRefs>
    <ds:schemaRef ds:uri="http://schemas.microsoft.com/sharepoint/v3/contenttype/forms"/>
  </ds:schemaRefs>
</ds:datastoreItem>
</file>

<file path=customXml/itemProps4.xml><?xml version="1.0" encoding="utf-8"?>
<ds:datastoreItem xmlns:ds="http://schemas.openxmlformats.org/officeDocument/2006/customXml" ds:itemID="{CB660A47-E30C-42BF-8D8C-3C3A9BD39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Versión 4</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2023</dc:title>
  <dc:subject/>
  <dc:creator>OLGA LUCIA SANCHEZ MENDIETA</dc:creator>
  <cp:keywords/>
  <dc:description/>
  <cp:lastModifiedBy>ENRIQUE JURADO FUENTES</cp:lastModifiedBy>
  <cp:revision/>
  <dcterms:created xsi:type="dcterms:W3CDTF">2020-05-04T21:36:40Z</dcterms:created>
  <dcterms:modified xsi:type="dcterms:W3CDTF">2023-12-26T18:13:02Z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4bc38ce0-7c19-431a-8749-031655160c93</vt:lpwstr>
  </property>
  <property fmtid="{D5CDD505-2E9C-101B-9397-08002B2CF9AE}" pid="4" name="MediaServiceImageTags">
    <vt:lpwstr/>
  </property>
</Properties>
</file>