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1.xml" ContentType="application/vnd.openxmlformats-officedocument.spreadsheetml.pivotTabl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externalLinks/externalLink1.xml" ContentType="application/vnd.openxmlformats-officedocument.spreadsheetml.externalLink+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customXml/itemProps1.xml" ContentType="application/vnd.openxmlformats-officedocument.customXmlProperties+xml"/>
  <Override PartName="/xl/tables/table1.xml" ContentType="application/vnd.openxmlformats-officedocument.spreadsheetml.table+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24226"/>
  <mc:AlternateContent xmlns:mc="http://schemas.openxmlformats.org/markup-compatibility/2006">
    <mc:Choice Requires="x15">
      <x15ac:absPath xmlns:x15ac="http://schemas.microsoft.com/office/spreadsheetml/2010/11/ac" url="https://minjusticiagovco.sharepoint.com/sites/PAA_2021/Documentos compartidos/PAA 2024/2. APROBACION PAA-2024/2.3 PAA APROBADO 2024/"/>
    </mc:Choice>
  </mc:AlternateContent>
  <xr:revisionPtr revIDLastSave="5843" documentId="1_{4E6864F2-15DA-4B5F-A04E-E911C9AF4B47}" xr6:coauthVersionLast="47" xr6:coauthVersionMax="47" xr10:uidLastSave="{C511F38B-7C28-45BD-8F96-A2E30212365A}"/>
  <bookViews>
    <workbookView xWindow="-110" yWindow="-110" windowWidth="19420" windowHeight="10420" tabRatio="746" firstSheet="1" activeTab="1" xr2:uid="{00000000-000D-0000-FFFF-FFFF00000000}"/>
  </bookViews>
  <sheets>
    <sheet name="CONTROL" sheetId="3" r:id="rId1"/>
    <sheet name="DINAMICA" sheetId="32" r:id="rId2"/>
    <sheet name="PAA 2024" sheetId="1" r:id="rId3"/>
  </sheets>
  <externalReferences>
    <externalReference r:id="rId4"/>
  </externalReferences>
  <definedNames>
    <definedName name="_xlnm._FilterDatabase" localSheetId="0" hidden="1">CONTROL!$A$1:$C$27</definedName>
    <definedName name="_xlnm._FilterDatabase" localSheetId="2" hidden="1">'PAA 2024'!#REF!</definedName>
    <definedName name="Modalidad">[1]Rangos!$K$2:$K$8</definedName>
    <definedName name="Tipo">[1]Rangos!$M$2:$M$16</definedName>
  </definedNames>
  <calcPr calcId="191028"/>
  <pivotCaches>
    <pivotCache cacheId="116"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4" i="1" l="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688" i="1"/>
  <c r="AB689" i="1"/>
  <c r="AB690" i="1"/>
  <c r="AB691" i="1"/>
  <c r="AB692" i="1"/>
  <c r="AB693" i="1"/>
  <c r="AB694" i="1"/>
  <c r="AB695" i="1"/>
  <c r="AB696" i="1"/>
  <c r="AB697" i="1"/>
  <c r="AB698" i="1"/>
  <c r="AB699" i="1"/>
  <c r="AB700" i="1"/>
  <c r="AB701" i="1"/>
  <c r="AB702" i="1"/>
  <c r="AB703" i="1"/>
  <c r="AB704" i="1"/>
  <c r="AB705" i="1"/>
  <c r="AB706" i="1"/>
  <c r="AB707" i="1"/>
  <c r="AB708" i="1"/>
  <c r="AB709" i="1"/>
  <c r="AB710" i="1"/>
  <c r="AB711" i="1"/>
  <c r="AB712" i="1"/>
  <c r="AB713" i="1"/>
  <c r="AB714" i="1"/>
  <c r="AB715" i="1"/>
  <c r="AB716" i="1"/>
  <c r="AB717" i="1"/>
  <c r="AB718" i="1"/>
  <c r="AB719" i="1"/>
  <c r="AB720" i="1"/>
  <c r="AB721" i="1"/>
  <c r="AB722" i="1"/>
  <c r="AB723" i="1"/>
  <c r="AB724" i="1"/>
  <c r="AB725" i="1"/>
  <c r="AB726" i="1"/>
  <c r="AB727" i="1"/>
  <c r="AB728" i="1"/>
  <c r="AB729" i="1"/>
  <c r="AB730" i="1"/>
  <c r="AB731" i="1"/>
  <c r="AB732" i="1"/>
  <c r="AB733" i="1"/>
  <c r="AB734" i="1"/>
  <c r="AB735" i="1"/>
  <c r="AB736" i="1"/>
  <c r="AB737" i="1"/>
  <c r="AB738" i="1"/>
  <c r="AB739" i="1"/>
  <c r="AB740" i="1"/>
  <c r="AB741" i="1"/>
  <c r="AB742" i="1"/>
  <c r="AB743" i="1"/>
  <c r="AB744" i="1"/>
  <c r="AB745" i="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I28" i="3" l="1"/>
  <c r="J28" i="3"/>
  <c r="H28" i="3"/>
  <c r="G28" i="3" l="1"/>
  <c r="M28" i="3" l="1"/>
  <c r="L28" i="3"/>
  <c r="M29" i="3" s="1"/>
  <c r="U94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DELIO ALEXANDER CALDERÓN CUEVAS</author>
  </authors>
  <commentList>
    <comment ref="A13" authorId="0" shapeId="0" xr:uid="{00000000-0006-0000-0000-000001000000}">
      <text>
        <r>
          <rPr>
            <b/>
            <sz val="9"/>
            <color indexed="81"/>
            <rFont val="Tahoma"/>
            <family val="2"/>
          </rPr>
          <t>DELIO ALEXANDER CALDERÓN CUEVAS:</t>
        </r>
        <r>
          <rPr>
            <sz val="9"/>
            <color indexed="81"/>
            <rFont val="Tahoma"/>
            <family val="2"/>
          </rPr>
          <t xml:space="preserve">
ABS
PI
TRA
</t>
        </r>
      </text>
    </comment>
    <comment ref="Z13" authorId="0" shapeId="0" xr:uid="{00000000-0006-0000-0000-000002000000}">
      <text>
        <r>
          <rPr>
            <b/>
            <sz val="9"/>
            <color indexed="81"/>
            <rFont val="Tahoma"/>
            <family val="2"/>
          </rPr>
          <t>DELIO ALEXANDER CALDERÓN CUEVAS:</t>
        </r>
        <r>
          <rPr>
            <sz val="9"/>
            <color indexed="81"/>
            <rFont val="Tahoma"/>
            <family val="2"/>
          </rPr>
          <t xml:space="preserve">
NUEVO CONTRATO
VIGENCIA FUTURA
VIATICOS
SIN DEROGACIÓN PRESUPUESTAL
OTROS</t>
        </r>
      </text>
    </comment>
  </commentList>
</comments>
</file>

<file path=xl/sharedStrings.xml><?xml version="1.0" encoding="utf-8"?>
<sst xmlns="http://schemas.openxmlformats.org/spreadsheetml/2006/main" count="17924" uniqueCount="3095">
  <si>
    <t xml:space="preserve">Código Rubro Presupuestal Agregado (padre)
Funcionamiento / Inversión </t>
  </si>
  <si>
    <t>A-02</t>
  </si>
  <si>
    <t>Suma de VALOR PRESUPUESTO</t>
  </si>
  <si>
    <t>Total general</t>
  </si>
  <si>
    <t>Etiquetas de fila</t>
  </si>
  <si>
    <t>DAI</t>
  </si>
  <si>
    <t>DDDOJ</t>
  </si>
  <si>
    <t>DM</t>
  </si>
  <si>
    <t>DTGIJ</t>
  </si>
  <si>
    <t>DVMP</t>
  </si>
  <si>
    <t>GAL</t>
  </si>
  <si>
    <t>GAIT</t>
  </si>
  <si>
    <t>GGA</t>
  </si>
  <si>
    <t>GGC</t>
  </si>
  <si>
    <t>GGFC</t>
  </si>
  <si>
    <t>GGH</t>
  </si>
  <si>
    <t>OPC</t>
  </si>
  <si>
    <t>SG</t>
  </si>
  <si>
    <t>SCFSQE</t>
  </si>
  <si>
    <t>GSC</t>
  </si>
  <si>
    <t>GGD</t>
  </si>
  <si>
    <t>DJU</t>
  </si>
  <si>
    <t>GGA-026</t>
  </si>
  <si>
    <t>OTI-021</t>
  </si>
  <si>
    <t>A-02-01-01-006-002</t>
  </si>
  <si>
    <t>A-02-02-01-002-008</t>
  </si>
  <si>
    <t>A-02-02-01-003-002</t>
  </si>
  <si>
    <t>A-02-02-01-003-003</t>
  </si>
  <si>
    <t>A-02-02-01-003-005</t>
  </si>
  <si>
    <t>A-02-02-01-003-006</t>
  </si>
  <si>
    <t>A-02-02-01-003-007</t>
  </si>
  <si>
    <t>A-02-02-01-003-008</t>
  </si>
  <si>
    <t>A-02-02-01-004-002</t>
  </si>
  <si>
    <t>A-02-02-01-004-003</t>
  </si>
  <si>
    <t>A-02-02-01-004-006</t>
  </si>
  <si>
    <t>A-02-02-01-004-007</t>
  </si>
  <si>
    <t>A-02-02-02-005-004</t>
  </si>
  <si>
    <t>A-02-02-02-006-003</t>
  </si>
  <si>
    <t>A-02-02-02-006-004</t>
  </si>
  <si>
    <t>A-02-02-02-006-007</t>
  </si>
  <si>
    <t>A-02-02-02-006-008</t>
  </si>
  <si>
    <t>A-02-02-02-006-009</t>
  </si>
  <si>
    <t>A-02-02-02-007-001</t>
  </si>
  <si>
    <t>A-02-02-02-008-001</t>
  </si>
  <si>
    <t>A-02-02-02-008-002</t>
  </si>
  <si>
    <t>A-02-02-02-008-003</t>
  </si>
  <si>
    <t>A-02-02-02-008-004</t>
  </si>
  <si>
    <t>A-02-02-02-008-005</t>
  </si>
  <si>
    <t>A-02-02-02-008-007</t>
  </si>
  <si>
    <t>A-02-02-02-008-009</t>
  </si>
  <si>
    <t>A-02-02-02-009-002</t>
  </si>
  <si>
    <t>A-02-02-02-009-003</t>
  </si>
  <si>
    <t>A-02-02-02-009-004</t>
  </si>
  <si>
    <t>A-02-02-02-009-006</t>
  </si>
  <si>
    <t>A-02-02-02-010</t>
  </si>
  <si>
    <t>AREAS</t>
  </si>
  <si>
    <t>PAA-2023</t>
  </si>
  <si>
    <t>OBSERVACIONES</t>
  </si>
  <si>
    <t xml:space="preserve">PRETACION DE SERVICIOS PROFESIONALES </t>
  </si>
  <si>
    <t xml:space="preserve">VIATICOS </t>
  </si>
  <si>
    <t>TRANSPORTE TERRESTRE</t>
  </si>
  <si>
    <t>TIQUETES</t>
  </si>
  <si>
    <t>LINEAS PAA</t>
  </si>
  <si>
    <t>COMUNICACIONES</t>
  </si>
  <si>
    <t>LOGISTICO</t>
  </si>
  <si>
    <t>PENDIENTE DROGAS</t>
  </si>
  <si>
    <t>OK</t>
  </si>
  <si>
    <t>DROGAS</t>
  </si>
  <si>
    <t>funcionamiento</t>
  </si>
  <si>
    <t>NO</t>
  </si>
  <si>
    <t>PENDIENTE AJUSTAR EL OJBETO LINEA DDDOJ-002</t>
  </si>
  <si>
    <t>INVERSION</t>
  </si>
  <si>
    <t>DDDOJ-012; DDDOJ-016; DDDOJ-011;DDDOJ-015</t>
  </si>
  <si>
    <t>DJF</t>
  </si>
  <si>
    <t>DJT-020; DJT-021</t>
  </si>
  <si>
    <t>DJF-077</t>
  </si>
  <si>
    <t>DJT</t>
  </si>
  <si>
    <t>DJT-026; DJT-030; DJT-052; DJT-034</t>
  </si>
  <si>
    <t>DJU-GED</t>
  </si>
  <si>
    <t>DMASC</t>
  </si>
  <si>
    <t>DMASC- AECID- 002; DMASC- AECID- 004; DMASC-050; DMASC-051; DMASC-055</t>
  </si>
  <si>
    <t>DPCP</t>
  </si>
  <si>
    <t>DPCP-055; DPCP-056</t>
  </si>
  <si>
    <t>DPCP-033; DPCP-037; DPCP-054; DPCP-058</t>
  </si>
  <si>
    <t>DPD</t>
  </si>
  <si>
    <t>DPD-094;DPD-095</t>
  </si>
  <si>
    <t>DPD-095</t>
  </si>
  <si>
    <t xml:space="preserve"> GGFC-015; GGFC-016; GGFC-017; GGFC-018 </t>
  </si>
  <si>
    <t>GGH-006</t>
  </si>
  <si>
    <t>GSC-007</t>
  </si>
  <si>
    <t>OAP</t>
  </si>
  <si>
    <t>OAP-017; OAP-018</t>
  </si>
  <si>
    <t>OAP-013</t>
  </si>
  <si>
    <t>OCI</t>
  </si>
  <si>
    <t>OP</t>
  </si>
  <si>
    <t>SCFSQE-026;SCFSQE-027;SCFSQE-028;SCFSQE-015;SCFSQE-016;SCFSQE-013;SCFSQE-014;SCFSQE-024;SCFSQE-025</t>
  </si>
  <si>
    <t>SCFSQE-002; SCFSQE-0023: SCFSQE-019</t>
  </si>
  <si>
    <t>SEA</t>
  </si>
  <si>
    <t>SG-005</t>
  </si>
  <si>
    <t>TOTAL</t>
  </si>
  <si>
    <t>SI</t>
  </si>
  <si>
    <t>GRUPO</t>
  </si>
  <si>
    <t>N/A</t>
  </si>
  <si>
    <t>ITEM</t>
  </si>
  <si>
    <t>MEJORAMIENTO DE LA APLICACIÓN DEL PRINCIPIO DE SEGURIDAD JURÍDICA A NIVEL NACIONAL</t>
  </si>
  <si>
    <t>ADQUISICIÓN DE BIENES Y SERVICIOS</t>
  </si>
  <si>
    <t>MEJORAMIENTO DEL ACCESO A LA JUSTICIA LOCAL Y RURAL A NIVEL NACIONAL</t>
  </si>
  <si>
    <t>TRANSFERENCIAS CORRIENTES</t>
  </si>
  <si>
    <t>MEMBRESÍAS</t>
  </si>
  <si>
    <t>FONDO PARA LA LUCHA CONTRA LAS DROGAS</t>
  </si>
  <si>
    <t>ADQUISICIÓN DE BIENES  Y SERVICIOS</t>
  </si>
  <si>
    <t>PASTA O PULPA, PAPEL Y PRODUCTOS DE PAPEL; IMPRESOS Y ARTÍCULOS RELACIONADOS</t>
  </si>
  <si>
    <t>PRODUCTOS DE HORNOS DE COQUE; PRODUCTOS DE REFINACIÓN DE PETRÓLEO Y COMBUSTIBLE NUCLEAR</t>
  </si>
  <si>
    <t>OTROS PRODUCTOS QUÍMICOS; FIBRAS ARTIFICIALES (O FIBRAS INDUSTRIALES HECHAS POR EL HOMBRE)</t>
  </si>
  <si>
    <t>PRODUCTOS DE CAUCHO Y PLÁSTICO</t>
  </si>
  <si>
    <t>VIDRIO Y PRODUCTOS DE VIDRIO Y OTROS PRODUCTOS NO METÁLICOS N.C.P.</t>
  </si>
  <si>
    <t>PRODUCTOS METÁLICOS ELABORADOS (EXCEPTO MAQUINARIA Y EQUIPO)</t>
  </si>
  <si>
    <t>MAQUINARIA PARA USO GENERAL</t>
  </si>
  <si>
    <t>MAQUINARIA Y APARATOS ELÉCTRICOS</t>
  </si>
  <si>
    <t>SERVICIOS DE CONSTRUCCIÓN</t>
  </si>
  <si>
    <t>ALOJAMIENTO; SERVICIOS DE SUMINISTROS DE COMIDAS Y BEBIDAS</t>
  </si>
  <si>
    <t>SERVICIOS DE TRANSPORTE DE PASAJEROS</t>
  </si>
  <si>
    <t>SERVICIOS DE APOYO AL TRANSPORTE</t>
  </si>
  <si>
    <t>SERVICIOS DE DISTRIBUCIÓN DE ELECTRICIDAD, GAS Y AGUA (POR CUENTA PROPIA)</t>
  </si>
  <si>
    <t>SERVICIOS FINANCIEROS Y SERVICIOS CONEXOS</t>
  </si>
  <si>
    <t>SERVICIOS DE INVESTIGACIÓN Y DESARROLLO</t>
  </si>
  <si>
    <t>SERVICIOS JURÍDICOS Y CONTABLES</t>
  </si>
  <si>
    <t>OTROS SERVICIOS PROFESIONALES, CIENTÍFICOS Y TÉCNICOS</t>
  </si>
  <si>
    <t>SERVICIOS DE TELECOMUNICACIONES, TRANSMISIÓN Y SUMINISTRO DE INFORMACIÓN</t>
  </si>
  <si>
    <t>SERVICIOS DE SOPORTE</t>
  </si>
  <si>
    <t>SERVICIOS DE MANTENIMIENTO, REPARACIÓN E INSTALACIÓN (EXCEPTO SERVICIOS DE CONSTRUCCIÓN)</t>
  </si>
  <si>
    <t>SERVICIOS DE ALCANTARILLADO, RECOLECCIÓN, TRATAMIENTO Y DISPOSICIÓN DE DESECHOS Y OTROS SERVICIOS DE SANEAMIENTO AMBIENTAL</t>
  </si>
  <si>
    <t>VIÁTICOS DE LOS FUNCIONARIOS EN COMISIÓN</t>
  </si>
  <si>
    <t>GASTOS POR TRIBUTOS, MULTAS, SANCIONES E INTERESES DE MORA</t>
  </si>
  <si>
    <t>IMPUESTOS</t>
  </si>
  <si>
    <t>IMPUESTO PREDIAL Y SOBRETASA AMBIENTAL</t>
  </si>
  <si>
    <t>IMPUESTO SOBRE VEHÍCULOS AUTOMOTORES</t>
  </si>
  <si>
    <t>CUOTA DE FISCALIZACIÓN Y AUDITAJE</t>
  </si>
  <si>
    <t xml:space="preserve">INFORMACIÓN DEL SOLICITANTE </t>
  </si>
  <si>
    <t>Nombre:</t>
  </si>
  <si>
    <t>Código: F-GC-01-01
Versión: 04
Vigencia: 29/06/2022</t>
  </si>
  <si>
    <t>Cargo:</t>
  </si>
  <si>
    <t xml:space="preserve">Correo Electronico </t>
  </si>
  <si>
    <t>Télefono:</t>
  </si>
  <si>
    <t>Dependencia:</t>
  </si>
  <si>
    <t>Apropiación Total de la Dependencia:</t>
  </si>
  <si>
    <t>Fecha de Solicitud :</t>
  </si>
  <si>
    <t xml:space="preserve">Firma del Solicitante </t>
  </si>
  <si>
    <t>FONDO</t>
  </si>
  <si>
    <t>Códigos UNSPSC</t>
  </si>
  <si>
    <t>Nombre Código UNSPSC</t>
  </si>
  <si>
    <t>Objetivo Estrategico</t>
  </si>
  <si>
    <t xml:space="preserve">Descripción del contrato </t>
  </si>
  <si>
    <t xml:space="preserve">Objeto Contractual </t>
  </si>
  <si>
    <t>VALOR DE PROCESO CONTRACTUAL</t>
  </si>
  <si>
    <t>Modalidad de Contratación</t>
  </si>
  <si>
    <t>Tipo de Contrato</t>
  </si>
  <si>
    <t xml:space="preserve">Fecha de inicio del Contrato </t>
  </si>
  <si>
    <t xml:space="preserve">Fecha Final del Contrato </t>
  </si>
  <si>
    <t xml:space="preserve">Nombre cuenta de funcionamiento / Nombre proyecto de inversión
</t>
  </si>
  <si>
    <t>CódigoRubroPresupuestaldesagregado(hijo)
Funcionamiento/Inversión</t>
  </si>
  <si>
    <t xml:space="preserve">Descripción / Actividad </t>
  </si>
  <si>
    <t>Nombre de la actividad del proyecto de inversión</t>
  </si>
  <si>
    <t>Valor  de la Actividad</t>
  </si>
  <si>
    <t>Codigo Tipo de Recurso</t>
  </si>
  <si>
    <t>Requiere Vigencia Futura</t>
  </si>
  <si>
    <t>Estado de la solicitud de la Vigencia Futura</t>
  </si>
  <si>
    <t>Requiere contratación</t>
  </si>
  <si>
    <t>CLASIFICACIÓN  DEL PROCESO</t>
  </si>
  <si>
    <t>Observaciones</t>
  </si>
  <si>
    <t>MES</t>
  </si>
  <si>
    <t>PI</t>
  </si>
  <si>
    <t>OAP-001</t>
  </si>
  <si>
    <t>Planificación o administración de proyectos</t>
  </si>
  <si>
    <t>CONTRATACIÓN DIRECTA</t>
  </si>
  <si>
    <t>PRESTACIÓN DE SERVICIOS PROFESIONALES</t>
  </si>
  <si>
    <t>C-1299-0800-7</t>
  </si>
  <si>
    <t>Mejoramiento de la eficiencia institucional del MJD para el fortalecimiento del acceso a la justicia a nivel Nacional</t>
  </si>
  <si>
    <t>C-1299-0800-7-0-1299060-02</t>
  </si>
  <si>
    <t>Definir e implementar los procesos de direccionamiento estrategico y planeación de la entidad</t>
  </si>
  <si>
    <t>NUEVO CONTRATO</t>
  </si>
  <si>
    <t>OAP-002</t>
  </si>
  <si>
    <t>Servicios de asesoramiento de planificación estratégica</t>
  </si>
  <si>
    <t>OAP-003</t>
  </si>
  <si>
    <t>OAP-004</t>
  </si>
  <si>
    <t>OAP-005</t>
  </si>
  <si>
    <t>OAP-006</t>
  </si>
  <si>
    <t>OAP-007</t>
  </si>
  <si>
    <t>OAP-008</t>
  </si>
  <si>
    <t>OAP-009</t>
  </si>
  <si>
    <t>Diseñar e implementar estrategias de apoyo en la participación ciudadana para los grupos de interés</t>
  </si>
  <si>
    <t>OAP-010</t>
  </si>
  <si>
    <t>PRESTACIÓN DE SERVICIOS DE APOYO A LA GESTIÓN</t>
  </si>
  <si>
    <t>OAP-011</t>
  </si>
  <si>
    <t>OAP-012</t>
  </si>
  <si>
    <t>LICITACIÓN PÚBLICA</t>
  </si>
  <si>
    <t xml:space="preserve">PENDIENTE REVISION DE CONTRACTUAL Y AJUSTE DE PLANEACION </t>
  </si>
  <si>
    <t>OAP-014</t>
  </si>
  <si>
    <t>PRESTACIÓN DE SERVICIOS</t>
  </si>
  <si>
    <t>OAP-015</t>
  </si>
  <si>
    <t>CONCURSO DE MÉRITOS</t>
  </si>
  <si>
    <t>CONSULTORÍA</t>
  </si>
  <si>
    <t>OAP-017</t>
  </si>
  <si>
    <t>Agencias de viajes</t>
  </si>
  <si>
    <t>NA</t>
  </si>
  <si>
    <t>OAP-018</t>
  </si>
  <si>
    <t>Transporte de personal</t>
  </si>
  <si>
    <t>VIATICOS</t>
  </si>
  <si>
    <t>OAP-016</t>
  </si>
  <si>
    <t>ABS</t>
  </si>
  <si>
    <t>SG-001</t>
  </si>
  <si>
    <t>Servicios de personal temporal</t>
  </si>
  <si>
    <t xml:space="preserve">Gerencia efectiva y desarrollo institucional </t>
  </si>
  <si>
    <t>PROFESIONAL 4</t>
  </si>
  <si>
    <t>SERVICIOS JURIDICOS Y CONTABLES</t>
  </si>
  <si>
    <t>SG-002</t>
  </si>
  <si>
    <t>Servicios legales sobre contratos</t>
  </si>
  <si>
    <t>PRESTAR SERVICIOS PROFESIONALES ALTAMENTE ESPECIALIZADOS PARA BRINDAR ASESORIA JURÍDICA AL MINISTERIO DE JUSTICIA Y DEL DERECHO EN MATERIA DE DERECHO ADMINISTRATIVO Y CONTRATACIÓN ESTATAL</t>
  </si>
  <si>
    <t>SG-003</t>
  </si>
  <si>
    <t>PROFESIONAL 5</t>
  </si>
  <si>
    <t>SG-004</t>
  </si>
  <si>
    <t>Gerencia efectiva y desarrollo institucional.</t>
  </si>
  <si>
    <t>BOLSA DE RECURSO</t>
  </si>
  <si>
    <t>TRA</t>
  </si>
  <si>
    <t>DAI-001</t>
  </si>
  <si>
    <t>A-03</t>
  </si>
  <si>
    <t>A-03-02-02-104-001</t>
  </si>
  <si>
    <t>DAI-002</t>
  </si>
  <si>
    <t>A-03-02-02-105-001</t>
  </si>
  <si>
    <t>DAI-003</t>
  </si>
  <si>
    <t>A-03-02-02-106-001</t>
  </si>
  <si>
    <t>DAI-004</t>
  </si>
  <si>
    <t>Servicios Técnicos</t>
  </si>
  <si>
    <t xml:space="preserve">Gerencia efectiva </t>
  </si>
  <si>
    <t>DAI-005</t>
  </si>
  <si>
    <t>Servicios traducciones</t>
  </si>
  <si>
    <t>Prestar servicios profesionales de traducción oficial de textos de carácter oficial en el idioma Inglés a Español y viceversa, o en diferentes idiomas, de acuerdo a las solicitudes presentadas por la Dirección de Asuntos Internacionales del Ministerio de Justicia y del Derecho.</t>
  </si>
  <si>
    <t>Servicios de cooperación internacional</t>
  </si>
  <si>
    <t>DDDOJ-001</t>
  </si>
  <si>
    <t>Servicios legales sobre competencia o regulaciones gubernamentales</t>
  </si>
  <si>
    <t>Dar a conocer el ordenamiento jurídico</t>
  </si>
  <si>
    <t>PROFESIONAL GRADO 3</t>
  </si>
  <si>
    <t>C-1201-0800-2</t>
  </si>
  <si>
    <t>C-1201-0800-2-0-1201003-02</t>
  </si>
  <si>
    <t>Definir e implementar los mecanismos de promoción del ordenamiento jurídico</t>
  </si>
  <si>
    <t>DDDOJ-002</t>
  </si>
  <si>
    <t>Monitorear y hacer seguimiento a la implementación de los mecanismos de promoción</t>
  </si>
  <si>
    <t>DDDOJ-003</t>
  </si>
  <si>
    <t>PROFESIONAL GRADO 5</t>
  </si>
  <si>
    <t>Realizar difusión del ordenamiento jurídico colombiano, a través de las herramientas disponibles</t>
  </si>
  <si>
    <t>DDDOJ-004</t>
  </si>
  <si>
    <t>C-1201-0800-2-0-1201007-02</t>
  </si>
  <si>
    <t>Realizar el análisis de las normas vigentes de carácter general y abstracto para determinar las afectaciones expresas a su vigencia de origen normativa y jurisprudencial</t>
  </si>
  <si>
    <t>DDDOJ-005</t>
  </si>
  <si>
    <t>DDDOJ-006</t>
  </si>
  <si>
    <t>DDDOJ-007</t>
  </si>
  <si>
    <t>DDDOJ-008</t>
  </si>
  <si>
    <t>Mantenimiento o soporte de sistemas patentados o autorizados</t>
  </si>
  <si>
    <t>TÉCNICO GRADO 2</t>
  </si>
  <si>
    <t>Definir los requerimientos funcionales y administrar la información del sistema.</t>
  </si>
  <si>
    <t>DDDOJ-009</t>
  </si>
  <si>
    <t>Servicios gubernamentales de información</t>
  </si>
  <si>
    <t>PROFESIONAL GRADO 1</t>
  </si>
  <si>
    <t>DDDOJ-010</t>
  </si>
  <si>
    <t>Fortalecer la racionalización y depuración del ordenamiento jurídico</t>
  </si>
  <si>
    <t>CONVENIO DE ASOCIACIÓN</t>
  </si>
  <si>
    <t>C-1201-0800-2-0-1201005-02</t>
  </si>
  <si>
    <t>Asistir a las entidades nacionales y territoriales en la implementación de las metodologías de depuración de las normas expedidas por ellos</t>
  </si>
  <si>
    <t>DDDOJ-011</t>
  </si>
  <si>
    <t>Hospedajes de cama y desayuno</t>
  </si>
  <si>
    <t>VIÁTICOS</t>
  </si>
  <si>
    <t>CONTRATO DE SUMINISTRO</t>
  </si>
  <si>
    <t>Realizar seguimiento a la implementación de recomendaciones metodológicas</t>
  </si>
  <si>
    <t>DDDOJ-012</t>
  </si>
  <si>
    <t>DDDOJ-013</t>
  </si>
  <si>
    <t>C-1201-0800-2-0-1201004-02</t>
  </si>
  <si>
    <t>Actualizar las metodologías de depuración legal y reglamentaria</t>
  </si>
  <si>
    <t>DDDOJ-014</t>
  </si>
  <si>
    <t>Promover la aplicación adecuada de las técnicas en la producción normativa nacional y territorial</t>
  </si>
  <si>
    <t>PROFESIONAL GRADO 2</t>
  </si>
  <si>
    <t>C-1201-0800-2-0-1201002-02</t>
  </si>
  <si>
    <t>Construir y actualizar los lineamientos de producción normativa territorial y nacional</t>
  </si>
  <si>
    <t>DDDOJ-015</t>
  </si>
  <si>
    <t>C-1201-0800-2-0-1201006-02</t>
  </si>
  <si>
    <t>Asistir a las entidades territoriales y del orden nacional en la implementación de los lineamientos para la producción de las normas</t>
  </si>
  <si>
    <t>DDDOJ-016</t>
  </si>
  <si>
    <t>DDDOJ-017</t>
  </si>
  <si>
    <t>PROVEEDOR EXCLUSIVO</t>
  </si>
  <si>
    <t>GGC-001</t>
  </si>
  <si>
    <t>GGC-002</t>
  </si>
  <si>
    <t>GGC-003</t>
  </si>
  <si>
    <t>GGC-004</t>
  </si>
  <si>
    <t>GGC-005</t>
  </si>
  <si>
    <t>GGC-006</t>
  </si>
  <si>
    <t>GGC-007</t>
  </si>
  <si>
    <t>GGC-008</t>
  </si>
  <si>
    <t>GGC-009</t>
  </si>
  <si>
    <t>GGC-010</t>
  </si>
  <si>
    <t>GGC-011</t>
  </si>
  <si>
    <t>GGC-012</t>
  </si>
  <si>
    <t>GGC-013</t>
  </si>
  <si>
    <t>Elaborar e implementar los mecanismos operativos para mejorar la eficiencia de la gestión contractual del Ministerio</t>
  </si>
  <si>
    <t>GGC-014</t>
  </si>
  <si>
    <t>GGC-015</t>
  </si>
  <si>
    <t>GGC-016</t>
  </si>
  <si>
    <t>GGC-017</t>
  </si>
  <si>
    <t>GGC-018</t>
  </si>
  <si>
    <t>GGC-019</t>
  </si>
  <si>
    <t>GAIT-001</t>
  </si>
  <si>
    <t>Servicios de oficina</t>
  </si>
  <si>
    <t>Asistencial 2</t>
  </si>
  <si>
    <t>GAIT-002</t>
  </si>
  <si>
    <t>GAIT-003</t>
  </si>
  <si>
    <t xml:space="preserve">Conductores temporales </t>
  </si>
  <si>
    <t>Técnico 1</t>
  </si>
  <si>
    <t>GAIT-004</t>
  </si>
  <si>
    <t>GAIT-005</t>
  </si>
  <si>
    <t>GAIT-006</t>
  </si>
  <si>
    <t>GAIT-007</t>
  </si>
  <si>
    <t>GAIT-008</t>
  </si>
  <si>
    <t>GAIT-009</t>
  </si>
  <si>
    <t>GAIT-010</t>
  </si>
  <si>
    <t>GAIT-011</t>
  </si>
  <si>
    <t>Técnico 2</t>
  </si>
  <si>
    <t>GAIT-012</t>
  </si>
  <si>
    <t>Servicios de gestión, Servicios profesionales de empresa y Servicios Administrativos.</t>
  </si>
  <si>
    <t>Profesional 3</t>
  </si>
  <si>
    <t>GAIT-013</t>
  </si>
  <si>
    <t>Profesional 1</t>
  </si>
  <si>
    <t>GAIT-014</t>
  </si>
  <si>
    <t>GAIT-015</t>
  </si>
  <si>
    <t>GAIT-016</t>
  </si>
  <si>
    <t>GAIT-017</t>
  </si>
  <si>
    <t>GAIT-018</t>
  </si>
  <si>
    <t>Gasolina</t>
  </si>
  <si>
    <t>Suministro de combustible para el parque automotor del MJD</t>
  </si>
  <si>
    <t>SELECCIÓN ABREVIADA ACUERDO MARCO DE PRECIOS</t>
  </si>
  <si>
    <t>ORDEN DE COMPRA</t>
  </si>
  <si>
    <t>VIGENCIAS FUTURAS</t>
  </si>
  <si>
    <t>VERIFICAR VIGENCIAS FUTURAS; SE ACTUALIZA LOS ITEMS</t>
  </si>
  <si>
    <t>GAIT-019</t>
  </si>
  <si>
    <t>GAIT-020</t>
  </si>
  <si>
    <t>MÍNIMA CUANTÍA</t>
  </si>
  <si>
    <t>COMPRAVENTA</t>
  </si>
  <si>
    <t>GAIT-021</t>
  </si>
  <si>
    <t>Mantenimiento preventivo y correctivo con bolsa de repuestos para el parque automotor del MJD</t>
  </si>
  <si>
    <t>No aplica</t>
  </si>
  <si>
    <t>GAIT-022</t>
  </si>
  <si>
    <t>SELECCIÓN ABREVIADA MENOR CUANTÍA</t>
  </si>
  <si>
    <t>GAIT-023</t>
  </si>
  <si>
    <t>GAIT-024</t>
  </si>
  <si>
    <t>Seguro de automóviles o camiones</t>
  </si>
  <si>
    <t>Póliza de  de seguro todo riesgo para el parque automotor del  MJD</t>
  </si>
  <si>
    <t>GAIT-025</t>
  </si>
  <si>
    <t>Adquirir los seguros  obligatorio de accidentes de tránsito (soat) para el parque automotor del MJD</t>
  </si>
  <si>
    <t>GAIT-026</t>
  </si>
  <si>
    <t>GAIT-027</t>
  </si>
  <si>
    <t>Recursos destinados para el pago del impuesto parque automotor</t>
  </si>
  <si>
    <t>A-08</t>
  </si>
  <si>
    <t>GASTOS POR TRIBUTOS, MULTAS,
SANCIONES E INTERESES DE MORA</t>
  </si>
  <si>
    <t>A-08-01-02-006</t>
  </si>
  <si>
    <t>Si</t>
  </si>
  <si>
    <t xml:space="preserve">PRESTACIÓN DE SERVICIOS </t>
  </si>
  <si>
    <t>Adquisición de productos derivados del papel, cartón y corrugado para el  MJD</t>
  </si>
  <si>
    <t>Adquisición de productos derivados del papel, cartón y corrugado para el MJD</t>
  </si>
  <si>
    <t>44103103;44103125</t>
  </si>
  <si>
    <t>Tóner para impresoras o fax; Kit de mantenimiento de impresoras</t>
  </si>
  <si>
    <t xml:space="preserve">Adquisición de insumos de tóner y consumibles </t>
  </si>
  <si>
    <t>GGFC-001</t>
  </si>
  <si>
    <t xml:space="preserve">VERIFIVCAR VIGENCIAS FUTURAS </t>
  </si>
  <si>
    <t>GGFC-002</t>
  </si>
  <si>
    <t>Profesional 5</t>
  </si>
  <si>
    <t>GGFC-003</t>
  </si>
  <si>
    <t>Profesional 4</t>
  </si>
  <si>
    <t>GGFC-004</t>
  </si>
  <si>
    <t>GGFC-005</t>
  </si>
  <si>
    <t>GGFC-006</t>
  </si>
  <si>
    <t>Profesional 2</t>
  </si>
  <si>
    <t>GGFC-007</t>
  </si>
  <si>
    <t>GGFC-008</t>
  </si>
  <si>
    <t>GGFC-009</t>
  </si>
  <si>
    <t>Profeisonal 3</t>
  </si>
  <si>
    <t>GGFC-010</t>
  </si>
  <si>
    <t>GGFC-011</t>
  </si>
  <si>
    <t>GGFC-012</t>
  </si>
  <si>
    <t>GGFC-013</t>
  </si>
  <si>
    <t>GGFC-014</t>
  </si>
  <si>
    <t>Software de servidor de autenticación</t>
  </si>
  <si>
    <t>Adquirir firmas digitales para los funcionarios y contratistas del Ministerio de Justicia y del Derecho.</t>
  </si>
  <si>
    <t>GGFC-015</t>
  </si>
  <si>
    <t>Viajes en aviones comerciales</t>
  </si>
  <si>
    <t>Servicios de pasajes nacionales e internacionales</t>
  </si>
  <si>
    <t>APROBADA</t>
  </si>
  <si>
    <t>GGFC-016</t>
  </si>
  <si>
    <t>GGFC-017</t>
  </si>
  <si>
    <t>Gastos de Desplazamiento</t>
  </si>
  <si>
    <t>Gastos de Desplazamiento para Contratistas del Ministerio de Justicia y del Derecho, en desarrollo de las Comisiones autorizadas.</t>
  </si>
  <si>
    <t>Gastos de transporte terrestre para funcionarios y/o contratistas del Ministerio de Justicia y del Derecho, en desarrollo de las Comisiones autorizadas</t>
  </si>
  <si>
    <t>GGFC-018</t>
  </si>
  <si>
    <t>Viáticos</t>
  </si>
  <si>
    <t>Viáticos de los funcionarios en Comisión del MJD.</t>
  </si>
  <si>
    <t>GGFC-019</t>
  </si>
  <si>
    <t>Cuota de auditaje</t>
  </si>
  <si>
    <t>A-08-04-01</t>
  </si>
  <si>
    <t>CUOTA</t>
  </si>
  <si>
    <t>LPC</t>
  </si>
  <si>
    <t>Planificación y Administración de Proyectos</t>
  </si>
  <si>
    <t>Fortalecer el funcionamiento adecuado del modelo nacional de control y fiscalización para el acceso seguro e informado de cannabis, en el marco de la política integral de drogas, su implementación y evaluación.</t>
  </si>
  <si>
    <t>ADQUISICIÓN DIFERENTES DE ACTIVOS</t>
  </si>
  <si>
    <t>Fortalecer las acciones de fiscalización de sustancias químicas promoviendo lineamientos regulatorios que fortalezcan la intervención de manera articulada y focalizada según lo establecido en el marco de la política integral de drogas, su implementación y evaluación.</t>
  </si>
  <si>
    <t>SCFSQE-003</t>
  </si>
  <si>
    <t>SCFSQE-004</t>
  </si>
  <si>
    <t>Mantenimiento y soporte de software</t>
  </si>
  <si>
    <t>Fortalecer el funcionamiento adecuado del modelo nacional de control y fiscalización para el acceso seguro e informado de cannabis, en el marco de la política integral de drogas, su implementación y evaluación, desarrollando herramientas informáticas para el registro actualizado, trámite de licencias, movimientos en línea y articulación de las autoridades de control.</t>
  </si>
  <si>
    <t>ADQUISICION DE ACTIVOS FINANCIEROS</t>
  </si>
  <si>
    <t>Productos de la propiedad intelectual</t>
  </si>
  <si>
    <t>SCFSQE-005</t>
  </si>
  <si>
    <t>SCFSQE-006</t>
  </si>
  <si>
    <t>SCFSQE-007</t>
  </si>
  <si>
    <t>SCFSQE-008</t>
  </si>
  <si>
    <t>SCFSQE-009</t>
  </si>
  <si>
    <t xml:space="preserve">CONSULTORÍA </t>
  </si>
  <si>
    <t>SCFSQE-010</t>
  </si>
  <si>
    <t>SCFSQE-011</t>
  </si>
  <si>
    <t>Software de sistemas de manejo de base de datos</t>
  </si>
  <si>
    <t>SCFSQE-012</t>
  </si>
  <si>
    <t>SCFSQE-013</t>
  </si>
  <si>
    <t>Teniendo en cuenta que la Subdirección de Control y Fiscalización de Sustancias Químicas y Estupefacientes, tiene a cargo la prestación de los servicios de evaluación y seguimiento de licencias de cannabis, se debe contar con recursos de viáticos para las personas que realicen esta labor y las demás actividades que realicen de acuerdo a las funciones de esta subdirección.</t>
  </si>
  <si>
    <t>SCFSQE-014</t>
  </si>
  <si>
    <t xml:space="preserve">Viáticos para los  contratistas del Grupo de Cannabis de la Subdirección de Control y Fiscalización de Sustancias Químicas y Estupefacientes </t>
  </si>
  <si>
    <t>Alojamiento, servicio de suministro de comidas y bebidas</t>
  </si>
  <si>
    <t>SCFSQE-015</t>
  </si>
  <si>
    <t>Teniendo en cuenta que la Subdirección de Control y Fiscalización de Sustancias Químicas y Estupefacientes, tiene a cargo la prestación de los servicios de evaluación y seguimiento de licencias de cannabis, se debe contar con recursos para contratar los servicios de transporte terrestre para las personas que realicen esta labor y las demás actividades que realicen de acuerdo a las funciones de esta subdirección.</t>
  </si>
  <si>
    <t>SCFSQE-016</t>
  </si>
  <si>
    <t>SCFSQE-017</t>
  </si>
  <si>
    <t>SCFSQE-018</t>
  </si>
  <si>
    <t>SCFSQE-019</t>
  </si>
  <si>
    <t>SCFSQE-020</t>
  </si>
  <si>
    <t>SCFSQE-021</t>
  </si>
  <si>
    <t>SCFSQE-022</t>
  </si>
  <si>
    <t>SCFSQE-023</t>
  </si>
  <si>
    <t>SCFSQE-024</t>
  </si>
  <si>
    <t>Teniendo en cuenta que la Subdirección de Control y Fiscalización de Sustancias Químicas y Estupefacientes, tiene a cargo la expedición de los CCITE, se debe contar con recursos para viáticos para las personas que realicen esta labor y las demás actividades que realicen de acuerdo a las funciones de esta subdirección.</t>
  </si>
  <si>
    <t xml:space="preserve">Viáticos para los funcionarios del Grupo de Sustancias Químicas de la Subdirección de Control y Fiscalización de Sustancias Químicas y Estupefacientes </t>
  </si>
  <si>
    <t>SCFSQE-025</t>
  </si>
  <si>
    <t xml:space="preserve">Viáticos para los  contratistas del Grupo de Sustancias Químicas de la Subdirección de Control y Fiscalización de Sustancias Químicas y Estupefacientes </t>
  </si>
  <si>
    <t>SCFSQE-026</t>
  </si>
  <si>
    <t>Teniendo en cuenta que la Subdirección de Control y Fiscalización de Sustancias Químicas y Estupefacientes, tiene a cargo la expedición de los CCITE, se debe contar con recursos para contratar los servicios de transporte terrestre para las personas que realicen esta labor y las demás actividades que realicen de acuerdo a las funciones de esta subdirección.</t>
  </si>
  <si>
    <t>SCFSQE-027</t>
  </si>
  <si>
    <t>SCFSQE-028</t>
  </si>
  <si>
    <t>SCFSQE-029</t>
  </si>
  <si>
    <t>Servicios de Investigación legal</t>
  </si>
  <si>
    <t>Se requiere contratar la prestación de servicios profesionales a fin de definir mecanismos y herramientas de control a las actividades relacionadas la implementación de la normativa actual relacionada con el manejo de las semillas para siembra, de cultivo de cannabis psicoactivo y no psicoactivo con fines médicos y científicos</t>
  </si>
  <si>
    <t>SCFSQE-030</t>
  </si>
  <si>
    <t>Se requiere contratar la prestación de servicios profesionales a fin articular la integración de las necesidades jurídicas en la implementación de la estrategia de automatización del proceso del licenciamiento de semillas para siembra, cultivo de cannabis psicoactivo y no psicoactivo con fines médicos y científicos</t>
  </si>
  <si>
    <t>SCFSQE-031</t>
  </si>
  <si>
    <t>SCFSQE-032</t>
  </si>
  <si>
    <t>SCFSQE-033</t>
  </si>
  <si>
    <t>SCFSQE-034</t>
  </si>
  <si>
    <t>SCFSQE-035</t>
  </si>
  <si>
    <t>Prestar servicios de apoyo a la gestión para adelantar los trámites administrativos de competencia de la Subdirección de Control y Fiscalización de Sustancias Químicas y Estupefacientes, a fin de cumplir con el control administrativo y operativo que adelanta el grupo de cannabis, en el marco de la implementación y evaluación de la política integral de drogas</t>
  </si>
  <si>
    <t>SCFSQE-036</t>
  </si>
  <si>
    <t>SCFSQE-037</t>
  </si>
  <si>
    <t>SCFSQE-038</t>
  </si>
  <si>
    <t>SCFSQE-039</t>
  </si>
  <si>
    <t>SCFSQE-040</t>
  </si>
  <si>
    <t>SCFSQE-041</t>
  </si>
  <si>
    <t>SCFSQE-042</t>
  </si>
  <si>
    <t>SCFSQE-043</t>
  </si>
  <si>
    <t>SCFSQE-044</t>
  </si>
  <si>
    <t>SCFSQE-045</t>
  </si>
  <si>
    <t>SCFSQE-046</t>
  </si>
  <si>
    <t xml:space="preserve">Prestar  servicios profesionales para apoyar la atención de los trámites jurídicos en el marco de las competencias legales asignadas a la Subdirección de Control y Fiscalización de Sustancias Químicas y Estupefacientes, relacionadas con el control administrativo y operativo que adelanta el Grupo de Cannabis.  </t>
  </si>
  <si>
    <t>SCFSQE-047</t>
  </si>
  <si>
    <t>Prestar servicios de apoyo a la gestión para apoyar en la recepción, registro, compilación y actualización de los tramites de competencia de la Subdirección de Control y Fiscalización de Sustancias Químicas y Estupefacientes, en el marco de la implementación y evaluación de la política integral de drogas</t>
  </si>
  <si>
    <t>SCFSQE-048</t>
  </si>
  <si>
    <t>Servicios contables</t>
  </si>
  <si>
    <t>Se requiere contratar la prestación de servicios profesionales para adelantar la gestión presupuestal y financiera, requerida para la implementación del Plan Anual y la liquidación de licenciamiento de semillas para siembra, cultivo de cannabis psicoactivo y no psicoactivo con fines médicos y científicos.</t>
  </si>
  <si>
    <t>SCFSQE-049</t>
  </si>
  <si>
    <t>SCFSQE-050</t>
  </si>
  <si>
    <t>SCFSQE-051</t>
  </si>
  <si>
    <t>SCFSQE-052</t>
  </si>
  <si>
    <t>SCFSQE-053</t>
  </si>
  <si>
    <t>SCFSQE-054</t>
  </si>
  <si>
    <t>SCFSQE-055</t>
  </si>
  <si>
    <t>SCFSQE-056</t>
  </si>
  <si>
    <t>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t>
  </si>
  <si>
    <t>SCFSQE-057</t>
  </si>
  <si>
    <t>Se requiere contratar la prestación de servicios profesionales a fin desarrollar seguimiento y la ejecución de contratos en el marco de la implementación de la Política Integral para enfrentar el Problema de las Drogas y el Plan de Acción Subdirección de Control y Fiscalización de Sustancias Químicas y Estupefacientes.</t>
  </si>
  <si>
    <t>SCFSQE-058</t>
  </si>
  <si>
    <t>Servicios de comercio internacional</t>
  </si>
  <si>
    <t>SCFSQE-059</t>
  </si>
  <si>
    <t>SCFSQE-060</t>
  </si>
  <si>
    <t>SCFSQE-061</t>
  </si>
  <si>
    <t>SCFSQE-062</t>
  </si>
  <si>
    <t>SCFSQE-063</t>
  </si>
  <si>
    <t>Se requiere contratar la prestación de servicios técnicos a fin desarrollar la proyección de actos administrativos en los procesos del licenciamiento de semillas para siembra, cultivo de cannabis psicoactivo y no psicoactivo con fines médicos y científicos</t>
  </si>
  <si>
    <t>SCFSQE-064</t>
  </si>
  <si>
    <t>SCFSQE-065</t>
  </si>
  <si>
    <t>SCFSQE-066</t>
  </si>
  <si>
    <t>SCFSQE-067</t>
  </si>
  <si>
    <t>SCFSQE-068</t>
  </si>
  <si>
    <t>SCFSQE-069</t>
  </si>
  <si>
    <t>SCFSQE-070</t>
  </si>
  <si>
    <t>SCFSQE-071</t>
  </si>
  <si>
    <t>SCFSQE-072</t>
  </si>
  <si>
    <t> 70141706</t>
  </si>
  <si>
    <t>Especialización de cultivos</t>
  </si>
  <si>
    <t>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t>
  </si>
  <si>
    <t>SCFSQE-073</t>
  </si>
  <si>
    <t>SCFSQE-074</t>
  </si>
  <si>
    <t>SCFSQE-075</t>
  </si>
  <si>
    <t>SCFSQE-076</t>
  </si>
  <si>
    <t>SCFSQE-077</t>
  </si>
  <si>
    <t>SCFSQE-078</t>
  </si>
  <si>
    <t>SCFSQE-079</t>
  </si>
  <si>
    <t>SCFSQE-080</t>
  </si>
  <si>
    <t>SCFSQE-081</t>
  </si>
  <si>
    <t>SCFSQE-082</t>
  </si>
  <si>
    <t>SCFSQE-083</t>
  </si>
  <si>
    <t>SCFSQE-084</t>
  </si>
  <si>
    <t>SCFSQE-085</t>
  </si>
  <si>
    <t>SCFSQE-086</t>
  </si>
  <si>
    <t>SCFSQE-087</t>
  </si>
  <si>
    <t>SCFSQE-088</t>
  </si>
  <si>
    <t>SCFSQE-089</t>
  </si>
  <si>
    <t>SCFSQE-090</t>
  </si>
  <si>
    <t>SCFSQE-091</t>
  </si>
  <si>
    <t>SCFSQE-092</t>
  </si>
  <si>
    <t>SCFSQE-093</t>
  </si>
  <si>
    <t>SCFSQE-094</t>
  </si>
  <si>
    <t>Servicios temporales de ingeniería</t>
  </si>
  <si>
    <t>Se requiere contratar la prestación de servicios profesionales para adelantar los desarrollos a fin de consolidar la herramienta tecnológica Mecanismo de Información para el Control de Cannabis MICC</t>
  </si>
  <si>
    <t>SCFSQE-095</t>
  </si>
  <si>
    <t>SCFSQE-096</t>
  </si>
  <si>
    <t>SCFSQE-097</t>
  </si>
  <si>
    <t>SCFSQE-098</t>
  </si>
  <si>
    <t>SCFSQE-099</t>
  </si>
  <si>
    <t>SCFSQE-100</t>
  </si>
  <si>
    <t>SCFSQE-101</t>
  </si>
  <si>
    <t>Servicios de de asesoramiento para asuntos gubernamentales y de relaciones comunitarias</t>
  </si>
  <si>
    <t>SCFSQE-102</t>
  </si>
  <si>
    <t>SCFSQE-103</t>
  </si>
  <si>
    <t>SCFSQE-104</t>
  </si>
  <si>
    <t>SCFSQE-105</t>
  </si>
  <si>
    <t>SCFSQE-106</t>
  </si>
  <si>
    <t>SCFSQE-107</t>
  </si>
  <si>
    <t>SCFSQE-108</t>
  </si>
  <si>
    <t xml:space="preserve">Se requiere contratar la prestación de servicios  técnicos  a fin desarrollar el proceso fiscalización de sustancias químicas para expedir los Certificados de Carencia de Ilegalidad CCITE, de acuerdo con lo establecido en la normativa vigente y el proceso determinado para este fin </t>
  </si>
  <si>
    <t>SCFSQE-109</t>
  </si>
  <si>
    <t>SCFSQE-110</t>
  </si>
  <si>
    <t>SCFSQE-111</t>
  </si>
  <si>
    <t>SCFSQE-112</t>
  </si>
  <si>
    <t>SCFSQE-113</t>
  </si>
  <si>
    <t>SCFSQE-114</t>
  </si>
  <si>
    <t>Servicios de Gestión de sustancias Químicas</t>
  </si>
  <si>
    <t xml:space="preserve">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t>
  </si>
  <si>
    <t>SCFSQE-115</t>
  </si>
  <si>
    <t>SCFSQE-116</t>
  </si>
  <si>
    <t>Evaluación económica o financiera de proyectos</t>
  </si>
  <si>
    <t>SCFSQE-117</t>
  </si>
  <si>
    <t>SCFSQE-118</t>
  </si>
  <si>
    <t>Se requiere contratar la prestación de servicios profesionales para dar concepto técnico en el proceso fiscalización de sustancias químicas para expedir los Certificados de Carencia de Ilegalidad CCITE, de acuerdo con lo establecido en la normativa vigente.</t>
  </si>
  <si>
    <t>SCFSQE-119</t>
  </si>
  <si>
    <t>SCFSQE-120</t>
  </si>
  <si>
    <t>SCFSQE-121</t>
  </si>
  <si>
    <t>SCFSQE-122</t>
  </si>
  <si>
    <t>SCFSQE-123</t>
  </si>
  <si>
    <t>SCFSQE-124</t>
  </si>
  <si>
    <t>SCFSQE-125</t>
  </si>
  <si>
    <t>SCFSQE-126</t>
  </si>
  <si>
    <t>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t>
  </si>
  <si>
    <t>SCFSQE-127</t>
  </si>
  <si>
    <t>SCFSQE-128</t>
  </si>
  <si>
    <t>SCFSQE-129</t>
  </si>
  <si>
    <t>SCFSQE-130</t>
  </si>
  <si>
    <t>SCFSQE-131</t>
  </si>
  <si>
    <t>SCFSQE-132</t>
  </si>
  <si>
    <t>SCFSQE-133</t>
  </si>
  <si>
    <t>SCFSQE-134</t>
  </si>
  <si>
    <t>SCFSQE-135</t>
  </si>
  <si>
    <t>SCFSQE-136</t>
  </si>
  <si>
    <t>SCFSQE-137</t>
  </si>
  <si>
    <t>SCFSQE-138</t>
  </si>
  <si>
    <t>SCFSQE-139</t>
  </si>
  <si>
    <t>SCFSQE-140</t>
  </si>
  <si>
    <t>GSC-001</t>
  </si>
  <si>
    <t>Necesidades de dotación de personal jurídico temporal</t>
  </si>
  <si>
    <t>Propiciar una Justicia eficaz y eficiente en el marco de una atención integral</t>
  </si>
  <si>
    <t>Estandarizar trámites y servicios a través de los canales de atención al ciudadano</t>
  </si>
  <si>
    <t>GSC-002</t>
  </si>
  <si>
    <t>Prestación de Servicios de apoyo a la Gestión</t>
  </si>
  <si>
    <t>GSC-003</t>
  </si>
  <si>
    <t>GSC-004</t>
  </si>
  <si>
    <t>GSC-005</t>
  </si>
  <si>
    <t>GSC-006</t>
  </si>
  <si>
    <t>Servicios Audivisuales</t>
  </si>
  <si>
    <t xml:space="preserve">1. Generar información digital y audiovisual con el fin de mejorar la accesibilidad y el contenido de los menús de servicio al ciudadano y participe del portal web Institucional  
2. Crear y desarrollar contenido multimedia para cumplir con los criterios de accesibilidad establecidos en la Resolución 1519 de 2020 (Mintic)  
3. Realizar campañas de comunicación sobre los canales oficiales de atención, la carta de trato digno,  abc del derecho de petición, y promoción de encuestas o sondeos de percepción y satisfacción en la atención al ciudadano. 
4. Realizar campañas internas para la promoción uso y apropiación del lenguaje claro, promoción de la cultura del servicio, apoyo en capacitaciones y jornadas de capacitación.  
5. Desarrollar la campaña de minjusticia te escucha, la cual consisten en realizar un diálogo de consulta con la ciudadanía para la construcción colectiva del Plan de Participación Ciudadana. 
6. Campañas de divulgación mediante piezas gráficas, infografías, videos animados, videos informativos, tutoriales y material audiovisual, incluye la creación de podcast para promocionar los planes, programas, servicios y oferta institucional. 
7. Servicio de interprete, traducción y adaptación de lengua de señas colombiana (servicio por demanda) para los diferentes espacios de relacionamiento con el ciudadano en el marco de la política y actividades de participación ciudadana, rendición de cuentas, servicio al ciudadano, transparencia y acceso a la información sobre, planes, programas y servicios del Ministerio   
8. Servicios de braille (por demanda) para la traducción y adaptación de folletos o cartillas informativas 
y material institucional para las ferias de servicio al ciudadano 
Nota.  el material informativo y medios audiovisuales deben aplicar los lineamientos de lenguaje claro y tener en cuenta los diferentes tipos de población como lo son: personas en situación de discapacidad, niños, niñas, adolescentes, adultos mayores, mujeres, población LGTBIQ+, población indígena, afrodescendientes, etc </t>
  </si>
  <si>
    <t>GSC-008</t>
  </si>
  <si>
    <t xml:space="preserve">Servicios de Transcripcion 
Servicios de traduccion escrita </t>
  </si>
  <si>
    <t xml:space="preserve">Prestar los servicios para traducción técnica y especializada de documentos o material institucional en texto y audio, en idioma español a otros idiomas y lenguas nativas para ser publicados en el sitio web  y en el centro de atención al ciudadano del Minjusticia </t>
  </si>
  <si>
    <t>Prestación de servicios profesionales con plena autonomía técnica y administrativa para asesorar, gestionar, acompañar y orientar  en los asuntos que son competencia del Viceministerio de Política Criminal y Justicia Restaurativa y demás actividades propias del Viceministerio.</t>
  </si>
  <si>
    <t xml:space="preserve">NO </t>
  </si>
  <si>
    <t xml:space="preserve">NUEVO CONTRATO </t>
  </si>
  <si>
    <t>GAL-001</t>
  </si>
  <si>
    <t>Servicios secretariales o de administración de oficinas</t>
  </si>
  <si>
    <t>GAL-002</t>
  </si>
  <si>
    <t>GAL-003</t>
  </si>
  <si>
    <t>Servicios de legislatura política</t>
  </si>
  <si>
    <t>DM-001</t>
  </si>
  <si>
    <t>PENDIENTE COMPLETAR INFORMACION</t>
  </si>
  <si>
    <t>DM-002</t>
  </si>
  <si>
    <t>80111600;80121609</t>
  </si>
  <si>
    <t>GGH-001</t>
  </si>
  <si>
    <t>Valoración del estado de salud individual</t>
  </si>
  <si>
    <t>Prestar los servicios de evaluaciones médicas laborales: preocupacionales, periódicas, postocupacionales y valoraciones médicas complementarias para los aspirantes o servidores públicos del Ministerio de Justicia y del Derecho.</t>
  </si>
  <si>
    <t xml:space="preserve"> NA </t>
  </si>
  <si>
    <t xml:space="preserve"> NO APLICA </t>
  </si>
  <si>
    <t>GGH-002</t>
  </si>
  <si>
    <t>Descansos para los pies, sillas para ejecutivos, Descansos para las muñecas, Descansa muñecas para teclado, Descansa muñecas para mouse, Partes o accesorios de soporte para computadores</t>
  </si>
  <si>
    <t>El Grupo de Gestion Humana busca contar con los recursos para la adquisición de elementos ergonómicos (requeridos para el puesto de trabajo) para garantizar el desarrollo del plan de Seguridad y Salud en el Trabajo del Ministerio de Justicia y del Derecho, una vez se verifique en inventario que no se encuentran en el almacén, considerando los elementos que ingresaron en la Sede Centro</t>
  </si>
  <si>
    <t>Adquirir elementos ergonómicos requeridos para el puesto de trabajo para garantizar el desarrollo del plan de Seguridad y Salud en el Trabajo del Ministerio de Justicia y del Derecho.</t>
  </si>
  <si>
    <t>NO APLICA</t>
  </si>
  <si>
    <t>GGH-003</t>
  </si>
  <si>
    <t>Camilla de primeros auxilios, Kits de primeros auxilios para servicios médicos de emergencia, Botas de seguridad</t>
  </si>
  <si>
    <t>El Grupo de Gestion Humana busca contar con los recursos para la brigada de emergencia para garantizar el desarrollo del plan de Seguridad y Salud en el Trabajo del Ministerio de Justicia y del Derecho</t>
  </si>
  <si>
    <t>GGH-004</t>
  </si>
  <si>
    <t>Batas protectoras, Gafas protectoras</t>
  </si>
  <si>
    <t>El Grupo de Gestion Humana busca contar con los recursos para los elementos de protección personal para garantizar el desarrollo del plan de Seguridad y Salud en el Trabajo del Ministerio de Justicia y del Derecho</t>
  </si>
  <si>
    <t xml:space="preserve">Adquirir elementos de protección personal EPP (de seguridad personal y de trabajo) para garantizar el desarrollo del plan de Seguridad y Salud en el Trabajo del Ministerio de Justicia y del Derecho.	</t>
  </si>
  <si>
    <t>GGH-005</t>
  </si>
  <si>
    <t>Productos para el cuidado de heridas, Cintas adhesivas médicas y quirúrgicas y productos relacionados para el uso en especialidades, Antisépticos, Guantes y accesorios médicos, Vendas y vendajes y productos relacionados, Limpieza de heridas</t>
  </si>
  <si>
    <t>Servicios de bienestar social</t>
  </si>
  <si>
    <t>Facilitar el cumplimiento efectivo de los objetivos institucionales y satisfacer las necesidades de los servidores, su grupo familiar y contribuir al mejoramiento continuo de su calidad de vida.</t>
  </si>
  <si>
    <t>Prestar los servicios logísticos, administrativos y operativos para la ejecución de los planes, programas y actividades que hacer parte del plan de Gestión Estratégica del Talento Humano del MJD y del Plan de Bienestar.</t>
  </si>
  <si>
    <t>GGH-007</t>
  </si>
  <si>
    <t>Servicio de gestión de programas de incentivos</t>
  </si>
  <si>
    <t>Hacer el reconocimiento de los mejores funcionarios y equipos de trabajo del MJD y  brindar apoyo educativo.</t>
  </si>
  <si>
    <t>ejecución del plan de incentivos  pecuniarios para equipos del trabajo (1er lugar)  y estímulos educativos del MJD vigencia 2022. (No requiere Contratación)</t>
  </si>
  <si>
    <t>PLAN INCENTIVOS</t>
  </si>
  <si>
    <t>GGH-008</t>
  </si>
  <si>
    <t>Ejecución del plan de incentivos para los mejores funcionarios y equipos del trabajo (2 y 3er puesto), con incentivos No Pecuniarios.  (No requiere Contratación)</t>
  </si>
  <si>
    <t>GGH-009</t>
  </si>
  <si>
    <t>Capacitación administrativa Servicio de educación y capacitación en administración</t>
  </si>
  <si>
    <t>El Grupo de Gestión Humana busca fortalecer el aprendizaje organizacional y continuar con el proceso de profesionalización de todos los servidores públicos del MJD a traves de los ejes establecidos por el DAFP.</t>
  </si>
  <si>
    <t>GGH-010</t>
  </si>
  <si>
    <t>Trajes para Hombre
Trajes para Mujer
Zapatos para Mujer
Zapatos para Hombre
Necesidades de dotación de personal técnico permanente</t>
  </si>
  <si>
    <t>Dando cumplimiento al artículo 1º de la Ley 70 de 1988 dispone:Los empleados del sector oficial que trabajen, tendrán derecho a que la entidad con que laboran les suministre casa cuatro (4) meses en forma gratuita, un par de zapatos y un vestido de labor, siempre que su remuneración mensual sea inferior a dos veces el salario mínimo legal vigente”.
En este sentido se requiere suministrar en el año 3 dotaciones a los servidores de la entidad que devenguen hasta 2 salarios mensuales mínimos legales vigentes y siempre que hubiesen cumplido más de 3 meses de servicio en la Entidad y de acuerdo con las especificaciones técnicas.</t>
  </si>
  <si>
    <t xml:space="preserve">Suministrar la dotación de vestuario y calzado acorde con la naturaleza de la labor realizada a  los funcionarios del Ministerio de Justicia y del Derecho que tengan derecho a ello, conforme con las especificaciones técnicas presentadas </t>
  </si>
  <si>
    <t>GGH-011</t>
  </si>
  <si>
    <t>Programar e implementar el ciclo de la gestión humana como corazón del MIPG</t>
  </si>
  <si>
    <t>GGH-012</t>
  </si>
  <si>
    <t>Servicio de análisis de bases de datos</t>
  </si>
  <si>
    <t>GGH-013</t>
  </si>
  <si>
    <t>Servicios temporales de recursos humanos</t>
  </si>
  <si>
    <t>GGH-014</t>
  </si>
  <si>
    <t>GGH-015</t>
  </si>
  <si>
    <t>Servicios de psicología</t>
  </si>
  <si>
    <t>GGH-016</t>
  </si>
  <si>
    <t>Asistencia de oficina o administrativa temporal</t>
  </si>
  <si>
    <t>GGH-017</t>
  </si>
  <si>
    <t>GGH-018</t>
  </si>
  <si>
    <t>GGH-019</t>
  </si>
  <si>
    <t>Servicios legales sobre derecho laboral</t>
  </si>
  <si>
    <t>GGH-020</t>
  </si>
  <si>
    <t>GGH-023</t>
  </si>
  <si>
    <t>GGH-021</t>
  </si>
  <si>
    <t>GGH-022</t>
  </si>
  <si>
    <t>Conforme el Deceto 1083 de 2015, se deben destinar los recursos para cubrir la convocatoria</t>
  </si>
  <si>
    <t>Cubrir el costo estimado por la Comisión Nacional del Servicio Civil para financiar el desarrollo del Proceso de Selección en las modalidades de Ascenso y Abierto, para proveer los empleos en vacancia definitiva pertenecientes al Sistema General de Carrera Administrativa de la planta de personal del Ministerio de Justicia y del Derecho, definido como ‘Proceso de Selección No. 1535 de 2020 - Entidades del Orden Nacional 2020-2’, que se adelantará durante la presente vigencia</t>
  </si>
  <si>
    <t>CNSC</t>
  </si>
  <si>
    <t>GGA-001</t>
  </si>
  <si>
    <t>TÉCNICO 2</t>
  </si>
  <si>
    <t>Contratación Directa</t>
  </si>
  <si>
    <t>No</t>
  </si>
  <si>
    <t>Monto del contrato incluye valor de Impuestos de Estampillas, equivalente al 5,5%</t>
  </si>
  <si>
    <t>GGA-002</t>
  </si>
  <si>
    <t>GGA-003</t>
  </si>
  <si>
    <t xml:space="preserve">
80121704</t>
  </si>
  <si>
    <t>GGA-004</t>
  </si>
  <si>
    <t>GGA-005</t>
  </si>
  <si>
    <t>GGA-006</t>
  </si>
  <si>
    <t>GGA-007</t>
  </si>
  <si>
    <t>GGA-008</t>
  </si>
  <si>
    <t>PROFESIONAL 1</t>
  </si>
  <si>
    <t>GGA-009</t>
  </si>
  <si>
    <t>80161504;81101505;81101508</t>
  </si>
  <si>
    <t>Servicios Profesionales
Ingeniería estructural
Ingeniería arquitectónica</t>
  </si>
  <si>
    <t>GGA-010</t>
  </si>
  <si>
    <t>PROFESIONAL 3</t>
  </si>
  <si>
    <t>GGA-011</t>
  </si>
  <si>
    <t>GGA-012</t>
  </si>
  <si>
    <t xml:space="preserve">Pago de servicios públicos del MJD - Telefonía fija y móvil </t>
  </si>
  <si>
    <t>SERVICIOS PUBLICOS</t>
  </si>
  <si>
    <t>GGA-013</t>
  </si>
  <si>
    <t xml:space="preserve">Pago de servicios públicos del MJD - Agua - Aseo </t>
  </si>
  <si>
    <t>GGA-014</t>
  </si>
  <si>
    <t>Pago de servicios públicos del MJD - Energía -Gas</t>
  </si>
  <si>
    <t>GGA-015</t>
  </si>
  <si>
    <t xml:space="preserve">CAJA MENOR GASTOS ADMINISTRATIVOS </t>
  </si>
  <si>
    <t>CAJA MENOR GGA
A-02-02-01-004-002
PRODUCTOS METÁLICOS ELABORADOS (EXCEPTO MAQUINARIA Y EQUIPO)</t>
  </si>
  <si>
    <t>CAJA MENOR</t>
  </si>
  <si>
    <t>GGA-016</t>
  </si>
  <si>
    <t>CAJA MENOR DM
A-02-02-02-006-003
ALOJAMIENTO; SERVICIOS DE SUMINISTROS DE COMIDAS Y BEBIDAS</t>
  </si>
  <si>
    <t>GGA-017</t>
  </si>
  <si>
    <t xml:space="preserve">CAJA MENOR GGA Y DM
A-02-02-02-006-007
SERVICIOS DE APOYO AL TRANSPORTE </t>
  </si>
  <si>
    <t xml:space="preserve">SERVICIOS DE APOYO AL TRANSPORTE </t>
  </si>
  <si>
    <t>GGA-018</t>
  </si>
  <si>
    <t>CAJA MENOR GGA
A-02-02-02-008-002
SERVICIOS JURÍDICOS Y CONTABLES</t>
  </si>
  <si>
    <t>GGA-019</t>
  </si>
  <si>
    <t>CAJA MENOR GGA
A-02-02-01-003-002
PASTA O PULPA, PAPEL Y PRODUCTOS DE PAPEL; IMPRESOS Y ARTÍCULOS RELACIONADOS</t>
  </si>
  <si>
    <t>GGA-020</t>
  </si>
  <si>
    <t xml:space="preserve">CAJA MENOR GGA
A-02-02-02-008-005
SERVICIOS DE SOPORTE </t>
  </si>
  <si>
    <t>GGA-021</t>
  </si>
  <si>
    <t>CAJA MENOR GGA
A-02-02-02-008-007
SERVICIOS DE MANTENIMIENTO, REPARACIÓN E INSTALACIÓN (EXCEPTO SERVICIOS DE CONSTRUCCIÓN)</t>
  </si>
  <si>
    <t>GGA-022</t>
  </si>
  <si>
    <t>CAJA MENOR GGA
A-02-02-01-003-005
OTROS PRODUCTOS QUÍMICOS; FIBRAS ARTIFICIALES (O FIBRAS INDUSTRIALES HECHAS POR EL HOMBRE)</t>
  </si>
  <si>
    <t>GGA-023</t>
  </si>
  <si>
    <t>CAJA MENOR GGA
A-02-02-01-003-006
PRODUCTOS DE CAUCHO Y PLÁSTICO</t>
  </si>
  <si>
    <t>GGA-024</t>
  </si>
  <si>
    <t>CAJA MENOR GGA
A-02-02-01-003-007
VIDRIO Y PRODUCTOS DE VIDRIO Y OTROS PRODUCTOS NO METÁLICOS N.C.P.</t>
  </si>
  <si>
    <t>GGA-025</t>
  </si>
  <si>
    <t>CAJA MENOR GGA
A-02-02-01-004-006
MAQUINARIA Y APARATOS ELÉCTRICOS</t>
  </si>
  <si>
    <t>84131500;84131600</t>
  </si>
  <si>
    <t>Servicios de seguros para estructuras, propiedades y posesiones
Seguros de vida, salud y accidentes</t>
  </si>
  <si>
    <t xml:space="preserve">Adquirir pólizas de seguros para el MJD </t>
  </si>
  <si>
    <t>CONTRATO DE SEGURO</t>
  </si>
  <si>
    <t>GGA-027</t>
  </si>
  <si>
    <t>GGA-028</t>
  </si>
  <si>
    <t>Servicios de seguro para
estructuras y propiedades y
posesiones</t>
  </si>
  <si>
    <t>Prestar servicios de intermediación</t>
  </si>
  <si>
    <t xml:space="preserve">Prestar los servicios de intermediación de seguros a través de un Corredor de Seguros, para asesorar en el diseño, contratación, manejo y administración del Programa de Seguros del Ministerio de Justica y del Derecho </t>
  </si>
  <si>
    <t>GGA-029</t>
  </si>
  <si>
    <t>Inserción en medios impresos</t>
  </si>
  <si>
    <t>Prestar el servicio de publicación de los actos administrativos y documentos del MJD que requieran ser divulgados en el Diario Oficial, en ejercicio de sus funciones.</t>
  </si>
  <si>
    <t>GGA-030</t>
  </si>
  <si>
    <t>Servicios de limpieza y mantenimiento de edificios generales y de oficinas.</t>
  </si>
  <si>
    <t xml:space="preserve">Prestar el Servicio de aseo, cafetería y mantenimiento para el Ministerio de Justicia y del Derecho  </t>
  </si>
  <si>
    <t>GGA-031</t>
  </si>
  <si>
    <t>Prestar el Servicio de aseo, cafetería y mantenimiento para el Ministerio de Justicia y del Derecho (VF2023-2024)</t>
  </si>
  <si>
    <t>En ejecución</t>
  </si>
  <si>
    <t>GGA-051</t>
  </si>
  <si>
    <t>GGA-032</t>
  </si>
  <si>
    <t>GGA-033</t>
  </si>
  <si>
    <t>72101516;46191601;46191603;41103311</t>
  </si>
  <si>
    <t>Servicio de inspección, mantenimiento o reparación de extinguidores de fuego
Extintores
Mangueras o boquillas para incendios
Manómetros</t>
  </si>
  <si>
    <t>Adquisición, mantenimiento y  recarga de extintores (Adquisición)</t>
  </si>
  <si>
    <t>GGA-034</t>
  </si>
  <si>
    <t>GGA-035</t>
  </si>
  <si>
    <t>11111701;12161804;12162305;13111025;27111617;27111701;27111702;27111704;27111728;27111801;27111905;27111915;27112222;27112838;27112913;30101809;30111601;30131504;30131607;30161503;30161706;30181504;30181505;31161509;31201502;31201503;31201507;31201513;31201516;31162801;31211502;31211504;31211906;39101605;39121705;39121719;39121721;39121728;39121729;39121730;40101601;40171517;40172808;40172906;40174608;40141719;40141720;40141725;40141726;40141751;40141758;40141759;40141764;46171501;47131707;52171002;30102004;30102005;30102304;30102305;30102404;30103618;30241513;30264001;30264501;31121003;31231402;31231403;31311102;40171522;40172605;40172607;30171703;30171705;30171706;30171707;31241706;52171002;56101544</t>
  </si>
  <si>
    <t>Arena de sílice
Emulsiones
Aditivo de concreto
Resina de cloruro de polivinilo
Martillo de caucho
Destornilladores
Llaves para tuercas
Enchufes
Juego de destornilladores
Cintas métricas
Esmeriladoras
Cincel de cantera
Cortador de baldosas
Disco de corte
Lubricador de aceite
Conductos de cobre
Cemento
Bloques de cerámica
Ladrillo de arcilla
Drywall
Pisos de baldosa o piedra
Lavamanos
Inodoros o excusados
Tornillos para drywall
Cinta aislante eléctrica
Cinta de enmascarar
Cinta de fibra de vidrio
Cintas antideslizantes de seguridad
Cinta reflectiva
Chapas o pomos
Pinturas de agua
Pinturas de revestimiento
Rodillos de pintar
Lámparas fluorescentes
Grapas para cables
Protectores
Aislantes eléctricos
Tubo de aislamiento
Juego de cables eléctricos
Roseta eléctrica
Secadores
Tubo pvc para uso comercial
Codos para tubos de plástico pvc
Uniones de extensión para tubos de plástico pvc
T para tubos de plástico pvc
Adaptadores para plomería
Conectores para plomería
Ganchos (soportes) para plomería
Hidrantes
Codos (de tubería)
Canal de drenaje
Desagües de piso
Ensamblaje de mangueras
Candados
Secadores de manos institucionales
Espejo para baño
Lámina de acero
Lámina de acero inoxidable
Perfiles de acero
Perfiles de acero inoxidable
Varillas de acero
Marco de acero
Marco en a de acero
Lámina de acero al carbón serie sae 1000 enrollada en caliente
Barra de acero inoxidable serie sae 200 estirada en frío
Objetos fundidos maquinados por proceso v de acero
Platina de acero
Platina de acero inoxidable
Ensambles de tubería soldada de solvente de acero de carbono
Tubo de acero inoxidable sin uniones para uso comercial
Acoples de tubos de acero forjado
Acoples de tubos de acero inoxidable
Vidrio biselado
Vidrio laminado
Vidrio templado
Vidrio de seguridad
Espejos planos
Espejo para baño
Espejos</t>
  </si>
  <si>
    <t>Adquirir elementos e insumos necesarios para el mantenimiento y mejoramiento de los inmuebles y muebles del MJD</t>
  </si>
  <si>
    <t>Adquirir los insumos necesarios para el mantenimiento y mejoramiento de los inmuebles y muebles del MJD</t>
  </si>
  <si>
    <t>GGA-036</t>
  </si>
  <si>
    <t>72101511;72151207;73152108;73152101;72151802</t>
  </si>
  <si>
    <t>Servicio de instalación o mantenimiento o reparación de aires acondicionados
Servicio de instalación y mantenimiento acondicionamiento del aire, enfriamiento y calefacción hvac
Servicio de mantenimiento y reparación de equipos eléctricos
Servicio de mantenimiento de equipo industrial
Servicio de refacción y reparación de componentes de maquinaria</t>
  </si>
  <si>
    <t>Prestación del servicio de mantenimiento preventivo y correctivo con suministro de repuestos para los equipos de aire acondicionado del Ministerio de Justicia y del Derecho</t>
  </si>
  <si>
    <t>GGA-037</t>
  </si>
  <si>
    <t>Servicio de inspección de equipos
Análisis de riesgo o seguridad
Inspección de materiales o productos
Ensayo de productos</t>
  </si>
  <si>
    <t>Prestar el servicio de revisión general y certificación de los ascensores de la sede principal del  Ministerio de Justicia y del Derecho</t>
  </si>
  <si>
    <t>Prestar el servicio de revisión general y certificación de los ascensores de las sedes del  Ministerio de Justicia y del Derecho.</t>
  </si>
  <si>
    <t>GGA-038</t>
  </si>
  <si>
    <t>Servicios de mantenimiento de ascensores</t>
  </si>
  <si>
    <t>Mantenimiento preventivo y correctivo ascensores del MJD</t>
  </si>
  <si>
    <t>Prestar los servicios de mantenimiento integral preventivo y correctivo con inclusión de repuestos, accesorios y acciones correctivas y/o las adecuaciones requeridas para garantizar el normal funcionamiento de los ascensores en las distintas sedes del Ministerio de Justicia y el Derecho - Sede Chapinero</t>
  </si>
  <si>
    <t>GGA-039</t>
  </si>
  <si>
    <t>Prestar los servicios de mantenimiento integral preventivo y correctivo con inclusión de repuestos, accesorios y acciones correctivas y/o las adecuaciones requeridas para garantizar el normal funcionamiento de los ascensores en las distintas sedes del Ministerio de Justicia y el Derecho - Sede Centro</t>
  </si>
  <si>
    <t>GGA-040</t>
  </si>
  <si>
    <t>72101509;72101510;72101507;72154301;72154302</t>
  </si>
  <si>
    <t>Servicio de mantenimiento o reparación de equipos y sistemas de protección contra incendios
Mantenimiento o reparación del sistema de plomería
Servicio de mantenimiento de edificios
Servicio de mantenimiento o reparación de equipos de turbina
Servicio de instalación y mantenimiento de motores</t>
  </si>
  <si>
    <t>Servicios especializados de mantenimiento preventivo y correctivo son suministro de repuestos para los equipos de bombeo y red contraincendios del Ministerio de Justicia y del Derecho</t>
  </si>
  <si>
    <t>Prestar los Servicios especializados de mantenimiento preventivo y correctivo con suministro de repuestos para los equipos de bombeo y red contraincendios del Ministerio de Justicia y del Derecho</t>
  </si>
  <si>
    <t>GGA-041</t>
  </si>
  <si>
    <t>81111800;81111812;39121900;46151600;46151605;46151608;46171600;46171624;92121700;92121704</t>
  </si>
  <si>
    <t xml:space="preserve">Servicios de soporte y mantenimiento con suministro de repuestos para el equipo de inspección por rayo x- scanner del Ministerio de Justicia y del Derecho. </t>
  </si>
  <si>
    <t xml:space="preserve">Prestar los Servicios de soporte y mantenimiento con suministro de repuestos para el equipo de inspección por rayos x- scanner del Ministerio de Justicia y del Derecho. </t>
  </si>
  <si>
    <t>GGA-042</t>
  </si>
  <si>
    <t>73152108;72154301;72154302</t>
  </si>
  <si>
    <t>Servicio de mantenimiento y reparación de equipos eléctricos
Servicio de mantenimiento o reparación de equipos de turbina
Servicio de instalación y mantenimiento de motores</t>
  </si>
  <si>
    <t>Servicios especializados de mantenimiento preventivo y correctivo con suministro de repuestos para las plantas eléctricas del Ministerio de Justicia y del Derecho</t>
  </si>
  <si>
    <t>Prestar los Servicios especializados de mantenimiento preventivo y correctivo con suministro de repuestos para las plantas eléctricas del Ministerio de Justicia y del Derecho</t>
  </si>
  <si>
    <t>GGA-043</t>
  </si>
  <si>
    <t>92121500;92121700</t>
  </si>
  <si>
    <t>Servicios de guardias
Servicios de sistemas de seguridad</t>
  </si>
  <si>
    <t>Contratar el servicio de seguridad y vigilancia privada para las sedes del Ministerio de Justicia y del Derecho</t>
  </si>
  <si>
    <t>Contratar el servicio de seguridad y vigilancia privada para las sedes del Ministerio de Justicia y del Derecho  (VF2023-2024)</t>
  </si>
  <si>
    <t>GGA-044</t>
  </si>
  <si>
    <t>GGA-045</t>
  </si>
  <si>
    <t>GGA-046</t>
  </si>
  <si>
    <t>Recursos destinados para el pago del impuesto predial</t>
  </si>
  <si>
    <t>A-08-01-02-001</t>
  </si>
  <si>
    <t>GGA-047</t>
  </si>
  <si>
    <t>Servicios de consultoría de negocios y administración corporativa
Ingeniería civil y arquitectura
Edificios y estructuras públicos
Gerencia de proyectos
Administración de instalaciones</t>
  </si>
  <si>
    <t>GGA-048</t>
  </si>
  <si>
    <t>GGA-049</t>
  </si>
  <si>
    <t>GGA-050</t>
  </si>
  <si>
    <t>OTI-001</t>
  </si>
  <si>
    <t>Software de manejo de inventarios</t>
  </si>
  <si>
    <t>Gerencia efectiva y desarrollo institucional</t>
  </si>
  <si>
    <t>Contratar el servicio y soporte Sistema de Información PCT</t>
  </si>
  <si>
    <t xml:space="preserve"> ADQUISICIÓN DE BIENES  Y SERVICIOS </t>
  </si>
  <si>
    <t>OTI-002</t>
  </si>
  <si>
    <t>Adquirir la renovación del servicio y soporte del Sistema de Información PCT para el Ministerio de Justicia y del derecho</t>
  </si>
  <si>
    <t>SOLICITUD PENDIENTE</t>
  </si>
  <si>
    <t>OTI-003</t>
  </si>
  <si>
    <t>servicios de almacenamiento de datos</t>
  </si>
  <si>
    <t>Custodia, Transporte y Almacenamiento Backups</t>
  </si>
  <si>
    <t>OTI-004</t>
  </si>
  <si>
    <t>Adquirir los servicios de Custodia, transporte y almacenamniento de copias de seguridad de la información del Ministerio de Justicia y del Derecho - MJD</t>
  </si>
  <si>
    <t>OTI-005</t>
  </si>
  <si>
    <t>Servicio de mantenimiento y reparación de equipos eléctricos</t>
  </si>
  <si>
    <t>OTI-006</t>
  </si>
  <si>
    <t>OTI-007</t>
  </si>
  <si>
    <t>Proveedores de servicio de internet (psi)</t>
  </si>
  <si>
    <t xml:space="preserve">CONTRATAR LOS SERVICIOS DE ENLACE DEDICADO A INTERNET PARA SU RED LOCAL, PARA SUS SISTEMAS DE INFORMACIÓN, PARA LO CONEXIÓN AL SISTEMA GNAP, DE LA SEDE PRINCIPAL DEL MINISTERIO DE JUSTICIA Y DERECHO, SEDE DEL ARCHIVO Y SERVICIOS POR HORAS PARA CONFIGURACIONES ESPECÍFICAS SUBIR CANES A 512MB LAN 256MB PUBLICA </t>
  </si>
  <si>
    <t>OTI-008</t>
  </si>
  <si>
    <t>Proveedores de servicio de internet (PSI)</t>
  </si>
  <si>
    <t>OTI-009</t>
  </si>
  <si>
    <t>ADICIÓN</t>
  </si>
  <si>
    <t>OTI-010</t>
  </si>
  <si>
    <t>Servicios de soporte técnico o de mesa de ayuda</t>
  </si>
  <si>
    <t>Mesa de ayuda</t>
  </si>
  <si>
    <t>OTI-011</t>
  </si>
  <si>
    <t>Adquirir los servicios de Mesa de servicios de TI para el Ministerio de Justicia y del Derecho - MJD</t>
  </si>
  <si>
    <t>OTI-012</t>
  </si>
  <si>
    <t>OTI-013</t>
  </si>
  <si>
    <t>GERENCIA EFECTIVA Y DESARROLLO INSTITUCIONAL</t>
  </si>
  <si>
    <t>ANALISIS FUNCIONAL</t>
  </si>
  <si>
    <t>OTI-014</t>
  </si>
  <si>
    <t>APOYO SOPORTE USUARIOS Y CONTRACTUAL</t>
  </si>
  <si>
    <t>OTI-015</t>
  </si>
  <si>
    <t>SOPORTE APLICACIONES - INTEROPERATIVIDAD</t>
  </si>
  <si>
    <t>OTI-016</t>
  </si>
  <si>
    <t>SOPORTE PLATAFORMA MOODLE</t>
  </si>
  <si>
    <t>OTI-017</t>
  </si>
  <si>
    <t>WEBMASTER</t>
  </si>
  <si>
    <t>OTI-018</t>
  </si>
  <si>
    <t>INFRAESTRUCTURA VIRTUAL</t>
  </si>
  <si>
    <t>Prestar servicios profesionales para apoyar lo relacionado con la gestión de la infraestructura tecnologica y de respaldos del MJD</t>
  </si>
  <si>
    <t>OTI-019</t>
  </si>
  <si>
    <t>SOPORTE MESA DE AYUDA</t>
  </si>
  <si>
    <t>OTI-020</t>
  </si>
  <si>
    <t>Necesidades de dotación personal jurídico temporal</t>
  </si>
  <si>
    <t>APOYO JURIDICO</t>
  </si>
  <si>
    <t>Software de correo electrónico</t>
  </si>
  <si>
    <t xml:space="preserve">Herramientas colaborativas y correo con microsoft office 365. </t>
  </si>
  <si>
    <t>Adquirir el servicio y soporte de buzones de correo electrónico y herramientas colaborativas en linea para el Ministerio de Justicia y del derecho</t>
  </si>
  <si>
    <t>OTI-022</t>
  </si>
  <si>
    <t>Software de creación y edición de páginas web</t>
  </si>
  <si>
    <t>Renovación Licenciamiento Software ADOBE</t>
  </si>
  <si>
    <t>Adquirir la Renovación del licenciamiento del Software ADOBE</t>
  </si>
  <si>
    <t>OTI-023</t>
  </si>
  <si>
    <t xml:space="preserve"> Software funcional especifico de la empresa;
Software de navegador de internet;
 Equipo de seguridad de red</t>
  </si>
  <si>
    <t>Renovacion software de control de navegacion  Proxy (2 años)</t>
  </si>
  <si>
    <t>Adquirir la renovacion software de control de navegacion para el Ministerio de Justicia y del Derecho - MJD</t>
  </si>
  <si>
    <t>OTI-024</t>
  </si>
  <si>
    <t>RENOVACION DE PRODUCTOS DE FORTINET(fortinet)</t>
  </si>
  <si>
    <t>OTI-025</t>
  </si>
  <si>
    <t>Software de seguridad de transacciones y de protección contra virus</t>
  </si>
  <si>
    <t>OTI-026</t>
  </si>
  <si>
    <t>Software funcional especifico de la empresa;
Software de mesa de ayuda o centro de llamadas (call center);
Software de entorno operativo;
Software de administración de sistemas</t>
  </si>
  <si>
    <t>Adquirir la renovación del Licenciamiento y soporte del Software ARANDA  para el Ministerio de Justicia y del Derecho - MJD</t>
  </si>
  <si>
    <t>OTI-027</t>
  </si>
  <si>
    <t>OTI-028</t>
  </si>
  <si>
    <t>Software de Virtualizacion</t>
  </si>
  <si>
    <t>OTI-029</t>
  </si>
  <si>
    <t>OTI-030</t>
  </si>
  <si>
    <t>Software de seguridad y protección;
Software de servidor de autenticación</t>
  </si>
  <si>
    <t>Compra certificados SSL</t>
  </si>
  <si>
    <t>OTI-031</t>
  </si>
  <si>
    <t>Unidades de cintas</t>
  </si>
  <si>
    <t>Adquisición de Dispositivos de almacenamiento (Cintas)</t>
  </si>
  <si>
    <t>Adquirir Dispositivos de almacenamiento (Cintas) para copias de seguridad de la información del Ministerio de Justicia y del Derecho - MJD</t>
  </si>
  <si>
    <t>OTI-032</t>
  </si>
  <si>
    <t>Software de recursos humanos</t>
  </si>
  <si>
    <t>Actualización y soporte de  Sistema de Información KACTUS</t>
  </si>
  <si>
    <t>Adquirir Bolsa de Horas para acompañamiento y/o capacitaciones del Aplicativo KACTUS HCM</t>
  </si>
  <si>
    <t>OTI-033</t>
  </si>
  <si>
    <t>Software de desarrollo de aplicaciones para servicios de intranet Internet
Mantenimiento y Soporte de Software.</t>
  </si>
  <si>
    <t>Contratar los servicios de mantenimiento del Sistema integral</t>
  </si>
  <si>
    <t>OTI-034</t>
  </si>
  <si>
    <t>Software funcional espeCífico de la empresa</t>
  </si>
  <si>
    <t>Soporte y actualización de sistema de información - digiturno</t>
  </si>
  <si>
    <t>OTI-035</t>
  </si>
  <si>
    <t>Software de sistemas expertos</t>
  </si>
  <si>
    <t>Contratar los servicios de actualización y mantenimiento del Chatbot</t>
  </si>
  <si>
    <t>Prestar los servicios de soporte y actualización del Sistema de Información chatbot para el Ministerio de Justicia y del derecho</t>
  </si>
  <si>
    <t>OTI-036</t>
  </si>
  <si>
    <t>Actualizaciones o parches de software</t>
  </si>
  <si>
    <t>Soporte y mantenimiento de EPX</t>
  </si>
  <si>
    <t>Prestar los  servicios de Soporte y mantenimiento para el sistema ECM – SGDEA ePx instalado en el Ministerio de Justicia y del Derecho - MJD</t>
  </si>
  <si>
    <t>OTI-037</t>
  </si>
  <si>
    <t>ADQUIRIR LOS SERVICIOS DE SOPORTE PREMIER CON EL FABRICANTE MICROSOFT PARA SOPORTAR LA INFRAESTRUCTURA MICROSOFT DEL MJD</t>
  </si>
  <si>
    <t>Adquirir el servicio de soporte técnico PREMIER para asistir al Ministerio de Justicia y del Derecho - MJD en la implementación y mantenimiento de los servicios y sistemas soportados en la infraestructura tecnológica microsoft</t>
  </si>
  <si>
    <t>OTI-038</t>
  </si>
  <si>
    <t>Mantenimiento de servidores x86; 
Servicios de sistemas y administración de componentes de sistemas;
Mantenimiento y soporte de software;
Servicios de datos</t>
  </si>
  <si>
    <t>DTGIJ-001</t>
  </si>
  <si>
    <t>FABRICA DE SOFTWARE</t>
  </si>
  <si>
    <t>Prestar los servicios de fábrica de software para la actualización de los portales y sistemas de información del Ministerio de Justicia y del Derecho, asi mismo el desarrollo e implementación de nuevos sistemas de información que requiere el Ministerio para impulsar la gestión misional y su transformación digital.</t>
  </si>
  <si>
    <t>C-1299-0800-8</t>
  </si>
  <si>
    <t>Fortalecimiento de la gestion tecnologica con enfoque de investigacion, desarrollo e innovacion para el mejoramiento del acceso a la Justicia a nivel Nacional </t>
  </si>
  <si>
    <t>C-1299-0800-8-0-1299063-02</t>
  </si>
  <si>
    <t>Servicios de información implementados/ Realizar los requerimientos técnicos y funcionales para el desarrollo del sistema de información</t>
  </si>
  <si>
    <t>DTGIJ-002</t>
  </si>
  <si>
    <t>Servicios de información implementados / Realizar el desarrollo y pruebas de los módulos del sistema de información</t>
  </si>
  <si>
    <t>DTGIJ-003</t>
  </si>
  <si>
    <t>Servicios de información implementados/ Implementar el sistema de información (Incluye adquisición de software)</t>
  </si>
  <si>
    <t>DTGIJ-004</t>
  </si>
  <si>
    <t>Servicios de información implementados/ Realizar apropiación y transferencia de conocimiento a los usuarios del sistema</t>
  </si>
  <si>
    <t>DTGIJ-005</t>
  </si>
  <si>
    <t>DTGIJ-006</t>
  </si>
  <si>
    <t>DTGIJ-007</t>
  </si>
  <si>
    <t>DTGIJ-008</t>
  </si>
  <si>
    <t>DTGIJ-009</t>
  </si>
  <si>
    <t>DTGIJ-010</t>
  </si>
  <si>
    <t>DTGIJ-011</t>
  </si>
  <si>
    <t>DTGIJ-012</t>
  </si>
  <si>
    <t xml:space="preserve">TABLEROS </t>
  </si>
  <si>
    <t>DTGIJ-013</t>
  </si>
  <si>
    <t>DTGIJ-014</t>
  </si>
  <si>
    <t>C-1299-0800-8-0-1299062-02</t>
  </si>
  <si>
    <t>Servicios de información actualizados/Realizar los requerimientos técnicos y funcionales para el desarrollo del sistema de información</t>
  </si>
  <si>
    <t>DTGIJ-015</t>
  </si>
  <si>
    <t>Servicios de información actualizados/Realizar las actualizaciones y pruebas de los módulos del sistema de información</t>
  </si>
  <si>
    <t>DTGIJ-016</t>
  </si>
  <si>
    <t>Servicios de información actualizados/ Implementar las actualizaciones de los sistemas de información</t>
  </si>
  <si>
    <t>DTGIJ-017</t>
  </si>
  <si>
    <t>Servicios de información actualizados/ Realizar apropiación y transferencia de conocimiento a los usuarios del sistema</t>
  </si>
  <si>
    <t>DTGIJ-018</t>
  </si>
  <si>
    <t>C-1299-0800-8-0-1299065-02</t>
  </si>
  <si>
    <t>Servicios tecnológicos/Levantar los requerimientos tecnológicos conforme a la arquitectura de TI</t>
  </si>
  <si>
    <t>DTGIJ-019</t>
  </si>
  <si>
    <t>Servicios tecnológicos /Renovar y poner en servicio la plataforma tecnológica para la gestión institucional</t>
  </si>
  <si>
    <t>DTGIJ-020</t>
  </si>
  <si>
    <t>Software de desarrollo de aplicaciones para servicios de intranet Internet
Mantenimiento de software de gestión de sistemas</t>
  </si>
  <si>
    <t>CIBERSEGURIDAD</t>
  </si>
  <si>
    <t>Prestar los servicios de Implementación y puesta en marcha de herramientas y servicios de ciberseguridad y seguridad informatica que genere el fortalecimiento del modelo de seguridad y privacidad de la información del Ministerio de Justicia y del Derecho - MJD</t>
  </si>
  <si>
    <t>Servicios tecnológicos /Actualizar las herramientas de seguridad de la información</t>
  </si>
  <si>
    <t>DTGIJ-021</t>
  </si>
  <si>
    <t>86101610
81111800</t>
  </si>
  <si>
    <t>Servicios de formación profesional en ingenieria
Servicios de sistemas y administración de componentes de sistemas</t>
  </si>
  <si>
    <t>USO Y APROPIACION</t>
  </si>
  <si>
    <t>Prestar los servicios de Implementación de la estrategia de uso y apropiación de las TIC para la promoción y difusión de los tramites, servicios y herramientas que ofrecen los sistemas de información y portales del Ministerio de Justicia y del Derecho - MJD como fortalecimiento institucional de la entidad y capacitación y formación en TI para la Dirección de Tecnologias y Gestión de Información en Justicia - DTGIJ</t>
  </si>
  <si>
    <t>Servicios tecnológicos /Realizar uso y apropiación a los usuarios de las soluciones tecnológicas</t>
  </si>
  <si>
    <t>DTGIJ-022</t>
  </si>
  <si>
    <t xml:space="preserve">PETI </t>
  </si>
  <si>
    <t>C-1299-0800-8-0-1299064-02</t>
  </si>
  <si>
    <t>Documentos de planeación estratégica de TI/Elaborar y actualizar los planes de gobierno de TI y datos</t>
  </si>
  <si>
    <t>DTGIJ-023</t>
  </si>
  <si>
    <t>Documentos de planeación estratégica de TI/Elaborar y actualizar la documentación del Sistema de Gestión de Continuidad de Negocio</t>
  </si>
  <si>
    <t>DTGIJ-024</t>
  </si>
  <si>
    <t>Documentos de planeación estratégica de TI/Elaborar y actualizar la documentación del plan de seguridad de la información</t>
  </si>
  <si>
    <t>DTGIJ-025</t>
  </si>
  <si>
    <t>Documentos de planeación estratégica de TI/Elaborar los lineamientos de innovación y vigilancia tecnológica</t>
  </si>
  <si>
    <t>DTGIJ-026</t>
  </si>
  <si>
    <t>DTGIJ-027</t>
  </si>
  <si>
    <t>DTGIJ-028</t>
  </si>
  <si>
    <t>TRANSFORMACION DIGITAL</t>
  </si>
  <si>
    <t>DTGIJ-029</t>
  </si>
  <si>
    <t>DTGIJ-030</t>
  </si>
  <si>
    <t>CALIDAD</t>
  </si>
  <si>
    <t>DTGIJ-031</t>
  </si>
  <si>
    <t>PLAN DE CONTINUIDAD Y DRP</t>
  </si>
  <si>
    <t>SEGURIDAD DE LA INORMACIÓN</t>
  </si>
  <si>
    <t>Prestar servicios profesionales para la actualización, consolidación y seguimiento del  modelo de  seguridad y privacidad de la información en el MJD</t>
  </si>
  <si>
    <t>SEGUIMIENTO POLITICA DE GOBIERNO DIGITAL Y ESTRATEGIA DE LIDERAZGO SECTORIAL</t>
  </si>
  <si>
    <t>SEGUIMIENTO Y CONTROL DE PROYECTOS DE TI.</t>
  </si>
  <si>
    <t>OPC-001</t>
  </si>
  <si>
    <t>Producto : Servicios de comunicados de prensa</t>
  </si>
  <si>
    <t>Gestión de la Información y las Comunicaciones</t>
  </si>
  <si>
    <t>OPC-002</t>
  </si>
  <si>
    <t>Enlace contractual</t>
  </si>
  <si>
    <t>Prestar servicios profesionales para apoyar la gestión jurídica de la Oficina de Prensa y Comunicaciones, así como los trámites precontractuales, contractuales y poscontractuales que se deben adelantar para el cumplimiento de las funciones de la dependencia.</t>
  </si>
  <si>
    <t>OPC-003</t>
  </si>
  <si>
    <t>Gestión administrativa y documental</t>
  </si>
  <si>
    <t>OPC-004</t>
  </si>
  <si>
    <t>OPC-005</t>
  </si>
  <si>
    <t>Manejo de canales y medios digitales</t>
  </si>
  <si>
    <t>OPC-006</t>
  </si>
  <si>
    <t>Manejo de canales digitales y redes sociales</t>
  </si>
  <si>
    <t>OPC-007</t>
  </si>
  <si>
    <t>Seguimiento a estrategias de comunicación</t>
  </si>
  <si>
    <t>OPC-008</t>
  </si>
  <si>
    <t>Diseño gráfico</t>
  </si>
  <si>
    <t>OPC-009</t>
  </si>
  <si>
    <t>GGD-001</t>
  </si>
  <si>
    <t>Servicios de envío, recogida o entrega de correo</t>
  </si>
  <si>
    <t>El Ministerio de Justicia y del Derecho requiere continuar con la prestación de servicios de admisión , curso y entrega de correo, correspondencia y demás envíos postales que requiera el Ministerio de Justicia y del Derecho, en las modalidades establecidas en las especificaciones técnicas señaladas en el numeral 2,2 del estudio previo.</t>
  </si>
  <si>
    <t>Prestación de los servicios de admisión , curso y entrega de correo, correspondencia y demás envíos postales que requiera el Ministerio de Justicia y del Derecho, en las modalidades establecidas en las especificaciones técnicas señaladas en el numeral 2,2 del estudio previo.</t>
  </si>
  <si>
    <t>CONVENIO INTERADMINISTRATIVO</t>
  </si>
  <si>
    <t>Aprobada</t>
  </si>
  <si>
    <t>GGD-002</t>
  </si>
  <si>
    <t>Servicios de contabilidad de sueldos y salarios</t>
  </si>
  <si>
    <t>GGD-003</t>
  </si>
  <si>
    <t>Servicios de archivo de datos</t>
  </si>
  <si>
    <t>Prestar servicios de apoyo a la gestión para apoyar la implementación de los procedimientos asociados a la gestión de comunicaciones oficiales en el sistema de gestión documental institucional- SGDEA</t>
  </si>
  <si>
    <t>GGD-004</t>
  </si>
  <si>
    <t>GGD-005</t>
  </si>
  <si>
    <t>GGD-006</t>
  </si>
  <si>
    <t>C-1299-0800-9</t>
  </si>
  <si>
    <t>MEJORAMIENTO DE LA OFERTA DE SERVICIOS DE GESTION DOCUMENTAL DEL MINISTERIO DE JUSTICIA Y DEL DERECHO A NIVEL  NACIONAL</t>
  </si>
  <si>
    <t>C-1299-0800-9-0-1299052-02</t>
  </si>
  <si>
    <t xml:space="preserve">ADQUISICIÓN DE BIENES Y SERVICIOS </t>
  </si>
  <si>
    <t>1. Formular e implementar procesos transversales para la normalización de la Gestión documental.</t>
  </si>
  <si>
    <t>GGD-007</t>
  </si>
  <si>
    <t>GGD-008</t>
  </si>
  <si>
    <t>El Grupo de Gestión Documental requiere realizar los procesos técnicos requeridos para la Implementación de Tablas de Valoración Documental en los fondos documentales bajo cusodia del Ministerio de Justicia y del Derecho en el marco de la Ley 1444 de 2011.</t>
  </si>
  <si>
    <t>GGD-009</t>
  </si>
  <si>
    <t>2. Diseñar e implementar los instrumentos para la transformación de la información documental análoga en información electrónica</t>
  </si>
  <si>
    <t>GGD-010</t>
  </si>
  <si>
    <t>GGD-011</t>
  </si>
  <si>
    <t>GGD-012</t>
  </si>
  <si>
    <t>GGD-013</t>
  </si>
  <si>
    <t>3. Automatizar los flujos documentales</t>
  </si>
  <si>
    <t>GGD-014</t>
  </si>
  <si>
    <t>GGD-015</t>
  </si>
  <si>
    <t>GGD-016</t>
  </si>
  <si>
    <t>C-1299-0800-9-0-1299058-02</t>
  </si>
  <si>
    <t>2. Diseñar e implementar el plan de capacitación en gestión documental</t>
  </si>
  <si>
    <t>DJU-001</t>
  </si>
  <si>
    <t>Otros servicios profesionales, científicos y técnicos</t>
  </si>
  <si>
    <t>DJU-002</t>
  </si>
  <si>
    <t>Es necesaria la prestación de servicios profesionales de abogado en la Dirección Jurídica del Ministerio de Justicia y del Derecho, respecto de las actividades inherentes al proceso de jurisdicción coactiva, así como sobre aquellos asuntos jurídicos y administrativos a cargo del Grupo de Actuaciones Administrativas de la Dirección Jurídica en los cuales se requiera trámite o gestión</t>
  </si>
  <si>
    <t>DJU-003</t>
  </si>
  <si>
    <t>DJU-004</t>
  </si>
  <si>
    <t>DJU-005</t>
  </si>
  <si>
    <t>Contrato de asistencia administrativa en el Grupo interno De trabajo de Actuaciones Administrativas de la Direcciòn Jurídica para realizar labores administrativas de soporte, archivo y gestión documental y de correspondencia</t>
  </si>
  <si>
    <t>Prestar servicios de apoyo a la gestión en las actividades administrativas relacionadas con el sistema de gestión documental, herramientas tecnológicas de la oficina, seguimiento a la gestión, correspondencia y demás actividades de apoyo administrativo inherentes a los asuntos propios del Grupo Interno de Trabajo del Grupo de Actuaciones Administrativas de la Dirección Jurídica.</t>
  </si>
  <si>
    <t>DJU-006</t>
  </si>
  <si>
    <t xml:space="preserve">Prestar servicios  de apoyo a la gestión en las actividades administrativas relacionadas con el sistema de gestión documental, herramientas tecnológicas de la oficina, seguimiento a la gestión, correspondencia y demás actividades de apoyo administrativo inherentes a los asuntos propios del extinción de dominio en los que interviene el Ministerio de Justicia y del Derecho </t>
  </si>
  <si>
    <t>DJU-007</t>
  </si>
  <si>
    <t xml:space="preserve">Es indispensable reforzar el Grupo de Defensa Judicial de la Dirección Jurídica de esta entidad, para i) lograr mejorar la oportuna y adecuada atención seguimiento y control de los procesos judiciales, así como de las indistintas conciliaciones extrajudiciales en los cuales se requiere, interviene y actúa el Ministerio de Justicia y del Derecho como parte demandada o demandante.  ii) adecuar y mejorar la debida vigilancia judicial e intervención de los apoderados y representantes judiciales del Ministerio de Justicia y del Derecho en los indistintos procesos judiciales.  iii) reforzar el ejercicio de la debida vigilancia judicial y ejecutar los actos procesales a que haya lugar, de conformidad con la normatividad vigente sobre la materia.
</t>
  </si>
  <si>
    <t xml:space="preserve">Prestar servicios profesionales para apoyar la representación judicial o extrajudicial de la Entidad en los procesos que se adelanten en su contra, así como de aquellos que requiera instaurar en defensa de los derechos que le asisten al Ministerio de Justicia y del Derecho </t>
  </si>
  <si>
    <t>DJU-008</t>
  </si>
  <si>
    <t>OCI-001</t>
  </si>
  <si>
    <t>Auditorias internas</t>
  </si>
  <si>
    <t>Seguimiento y control al cumplimiento de la política pública.</t>
  </si>
  <si>
    <t>Definir e implementar mecanismos internos que fortalezcan la tercera línea estratégica de defensa de la dimensión de control interno</t>
  </si>
  <si>
    <t>OCI-002</t>
  </si>
  <si>
    <t>Planeación, desarrollo y socialización de auditoría en tecnologías de la información y las comunicaciones.</t>
  </si>
  <si>
    <t>OCI-003</t>
  </si>
  <si>
    <t>Promover la ingeniería de planeación desde Control Interno.</t>
  </si>
  <si>
    <t>OCI-004</t>
  </si>
  <si>
    <t>Aseguramiento de los recursos públicos desde la perspectiva de la auditoría interna.</t>
  </si>
  <si>
    <t>OCI-005</t>
  </si>
  <si>
    <t>Acompañamiento en la valuación y verificación del proceso financiero.</t>
  </si>
  <si>
    <t>OCI-006</t>
  </si>
  <si>
    <t>DMASC-001</t>
  </si>
  <si>
    <t>93151603;80101504</t>
  </si>
  <si>
    <t>Servicios de asesoramiento sobre planificación estratégica
Gestión presupuestal o de inversiones públicas</t>
  </si>
  <si>
    <t xml:space="preserve">Propiciar una Justicia eficaz y eficiente en el marco de una atención integral </t>
  </si>
  <si>
    <t xml:space="preserve">Prestar servicios profesionales para apoyar la formulación, planeación, ejecución presupuestal y seguimiento de los proyectos de inversión,  así como de los planes de acción institucional, estratégico y de adquisiciones de la Dirección de Métodos Alternativos de Solución de Conflictos. </t>
  </si>
  <si>
    <t>C-1202-0800-14</t>
  </si>
  <si>
    <t>C-1202-0800-14-0-1202006-02</t>
  </si>
  <si>
    <t>DMASC-002</t>
  </si>
  <si>
    <t>C-1203-0800-4</t>
  </si>
  <si>
    <t>DESARROLLO INTEGRAL DE LOS METODOS DE RESOLUCIÓN DE CONFLICTOS A NIVEL NACIONAL</t>
  </si>
  <si>
    <t>C-1203-0800-4-0-1203004-02</t>
  </si>
  <si>
    <t>DMASC-003</t>
  </si>
  <si>
    <t>DMASC-004</t>
  </si>
  <si>
    <t>DMASC-005</t>
  </si>
  <si>
    <t>Servicios de política social</t>
  </si>
  <si>
    <t>DMASC-006</t>
  </si>
  <si>
    <t>C-1203-0800-4-0-1203003-02</t>
  </si>
  <si>
    <t>DMASC-007</t>
  </si>
  <si>
    <t>DMASC-008</t>
  </si>
  <si>
    <t>DMASC-009</t>
  </si>
  <si>
    <t>DMASC-010</t>
  </si>
  <si>
    <t>Servicios de Oficina</t>
  </si>
  <si>
    <t>DMASC-011</t>
  </si>
  <si>
    <t>DMASC-012</t>
  </si>
  <si>
    <t>Servicios de planificación social</t>
  </si>
  <si>
    <t>C-1202-0800-14-0-1202001-02</t>
  </si>
  <si>
    <t>Viabilizar los proyectos presentados por los entes territoriales para cofinanciación de Casas de Justicia.</t>
  </si>
  <si>
    <t>DMASC-013</t>
  </si>
  <si>
    <t>C-1202-0800-14-0-1202003-02</t>
  </si>
  <si>
    <t>DMASC-014</t>
  </si>
  <si>
    <t>Servicio de análisis de sistemas</t>
  </si>
  <si>
    <t>Prestar Servicios profesionales para apoyar la actualización de contenidos y capacitación de usuarios en el marco del sistema de información de Casas de Justicia y Convivencia Ciudadana (SICJ)</t>
  </si>
  <si>
    <t>C-1202-0800-14-0-1202015-02</t>
  </si>
  <si>
    <t>Realizar el análisis de los datos registrados en los sistemas, para generar información y conocimiento</t>
  </si>
  <si>
    <t>DMASC-015</t>
  </si>
  <si>
    <t>Capacitar a los usuarios en el uso del sistema y aprovechamiento de los contenidos</t>
  </si>
  <si>
    <t>DMASC-016</t>
  </si>
  <si>
    <t>DMASC-017</t>
  </si>
  <si>
    <t>Acompañar a las entidades territoriales en la implementación y operación de los centros de convivencia</t>
  </si>
  <si>
    <t>DMASC-018</t>
  </si>
  <si>
    <t>DMASC-019</t>
  </si>
  <si>
    <t>DMASC-020</t>
  </si>
  <si>
    <t>C-1202-0800-14-0-1202004-02</t>
  </si>
  <si>
    <t>DMASC-021</t>
  </si>
  <si>
    <t>DMASC-022</t>
  </si>
  <si>
    <t>DMASC-023</t>
  </si>
  <si>
    <t>DMASC-024</t>
  </si>
  <si>
    <t>DMASC-025</t>
  </si>
  <si>
    <t>Análisis de series temporales</t>
  </si>
  <si>
    <t>DMASC-026</t>
  </si>
  <si>
    <t>C-1203-0800-4-0-1203014-02</t>
  </si>
  <si>
    <t>Diseñar, implementar y hacer seguimiento a las herramientas promocionales para promover los mecanismos de acceso a la justicia</t>
  </si>
  <si>
    <t>DMASC-027</t>
  </si>
  <si>
    <t>Prestar servicios profesionales  para  acompañar a la Dirección de Métodos Alternativos de Solución de Conflictos en el registro, actualización de contenidos y capacitación de usuarios en el marco del sistema de información de conciliación en derecho, arbitraje y amigable composición (SICAAC).</t>
  </si>
  <si>
    <t>C-1203-0800-4-0-1203013-02</t>
  </si>
  <si>
    <t>Generar y actualizar los contenidos de las plataformas de información (SICEQ y SICAAC)</t>
  </si>
  <si>
    <t>DMASC-028</t>
  </si>
  <si>
    <t>Capacitar a los usuarios en el uso y aprovechamiento de los contenidos del sistema</t>
  </si>
  <si>
    <t>DMASC-029</t>
  </si>
  <si>
    <t>Prestar servicios profesionales  para acompañar los procesos de actualización y reglamentación normtativa en materia de Métodos de solución de conflictos.</t>
  </si>
  <si>
    <t>Generar propuestas de regulación o de ajuste normativo y concertarlas con los actores relevantes del sistema</t>
  </si>
  <si>
    <t>DMASC-030</t>
  </si>
  <si>
    <t>DMASC-031</t>
  </si>
  <si>
    <t>DMASC-032</t>
  </si>
  <si>
    <t>DMASC-033</t>
  </si>
  <si>
    <t>DMASC-034</t>
  </si>
  <si>
    <t>DMASC-035</t>
  </si>
  <si>
    <t>DMASC-036</t>
  </si>
  <si>
    <t>C-1203-0800-4-0-1203011-02</t>
  </si>
  <si>
    <t>DMASC-037</t>
  </si>
  <si>
    <t>Prestar servicios profesionales para acompañar a la Dirección de Métodos Alternativos de Solución de Conflictos en  la operación, actualización de contenidos y capacitación de usuarios en el marco del sistema de información  de la conciliación en equidad (SICEQ).</t>
  </si>
  <si>
    <t>DMASC-038</t>
  </si>
  <si>
    <t>DMASC-039</t>
  </si>
  <si>
    <t>Acompañar los procesos de implementación y fortalecimiento de la conciliación en equidad en el territorio nacional</t>
  </si>
  <si>
    <t>DMASC-040</t>
  </si>
  <si>
    <t>Prestar servicios profesionales  para acompañar el proceso de formación, aval y nombramiento de los postulados a conciliadores en equidad a nivel nacional, en el marco de la implementación y fortalecimiento de la conciliación en equidad.</t>
  </si>
  <si>
    <t>DMASC-041</t>
  </si>
  <si>
    <t>DMASC-042</t>
  </si>
  <si>
    <t>Prestar servicios de apoyo a la gestión  para la clasificación y organización de los procesos que se adelanten con la entidades territoriales derivados de la implementación y fortalecimiento de la conciliación en equidad.</t>
  </si>
  <si>
    <t>DMASC-043</t>
  </si>
  <si>
    <t>DMASC-044</t>
  </si>
  <si>
    <t>Servicios de construcción de edificios públicos especializados</t>
  </si>
  <si>
    <t>DMASC-045</t>
  </si>
  <si>
    <t>Aunar esfuerzos para la ejecución del proyecto “Cofinanciación para la construcción de la Casa de Justicia en el municipio de Chipaque (Cundinamarca)”</t>
  </si>
  <si>
    <t>DMASC-046</t>
  </si>
  <si>
    <t>DMASC-047</t>
  </si>
  <si>
    <t>Software de intercambio de información</t>
  </si>
  <si>
    <t>Se requiere contratar con una persona natural o jurídica que cuente con la capacidad técnica, jurídica, administrativa y financiera para la prestación del servicio de suscripción, administración y soporte de cuentas de correo electrónico y mensajería en la nube para la Dirección de Métodos Alternativos de Solución de Conflictos y el programa nacional de Casas de Justicia y Centros de Convivencia ciudadana.</t>
  </si>
  <si>
    <t xml:space="preserve">Adquisición de cuentas de correo electrónico  como herramienta para acompañar técnicamente a las entidades territoriales y coordinadores en la implementación y operación del Programa Nacional de Casas de Justicia y Convivencia Ciudadana. </t>
  </si>
  <si>
    <t>DMASC-048</t>
  </si>
  <si>
    <t>DMASC-049</t>
  </si>
  <si>
    <t>DMASC-050</t>
  </si>
  <si>
    <t>83121700;83121701;83121702;82141500;82131603</t>
  </si>
  <si>
    <t xml:space="preserve">Servicios de comunicación masiva 
Servicios de relacionados con televisión 
Servicios relacionados con radio 
Servicios de diseño artístico 
Servicios de producción y videos </t>
  </si>
  <si>
    <t>DMASC-051</t>
  </si>
  <si>
    <t>DMASC-052</t>
  </si>
  <si>
    <t>DMASC-053</t>
  </si>
  <si>
    <t>DMASC-054</t>
  </si>
  <si>
    <t>C-1203-0800-4-0-1203012-02</t>
  </si>
  <si>
    <t>DMASC-055</t>
  </si>
  <si>
    <t>DMASC-056</t>
  </si>
  <si>
    <t>86101714;86111501;86111602</t>
  </si>
  <si>
    <t>Realizar procesos de fortalecimiento de los conciliadores en equidad</t>
  </si>
  <si>
    <t>DMASC-057</t>
  </si>
  <si>
    <t>86111600;93141500;80101500</t>
  </si>
  <si>
    <t>DMASC-058</t>
  </si>
  <si>
    <t xml:space="preserve">Servicios de asesoramiento sobre planificación estratégica
</t>
  </si>
  <si>
    <t>Se requiere la contratacion de un profesional  para realizar el seguimiento, verificación y auditoria del proyecto de la Agencia Española de Cooperación Internacional para el Desarrollo (AECID)</t>
  </si>
  <si>
    <t>Prestación de servicios para realizar la verificación y auditoria de los resultados del proyecto "Contribuir al acceso a la justicia de ciudadanos/as en Colombia"  de la Agencia Española de Cooperación Internacional para el Desarrollo (AECID),</t>
  </si>
  <si>
    <t>CONVENIO DE COOPERACIÓN INTERNACIONAL</t>
  </si>
  <si>
    <t>Gerenciar el proyecto de AECID durante su planeación, ejecución y seguimiento</t>
  </si>
  <si>
    <t>Se requiere la contratación de servicios logisticos para la realización de jornadas móviles en el marco del proyecto de la Agencia Española de Cooperación Internacional para el Desarrollo (AECID).</t>
  </si>
  <si>
    <t>Realizar jornadas de formación a los operadores de justicia y servidores públicos en competencias y enfoque de atención diferencial a través del proyecto de AECID</t>
  </si>
  <si>
    <t>A través de éste proceso se desarrolla el componente de pedagogía, difusión y divulgación del proyecto "Contribuir al acceso a la justicia de ciudadanos/as en Colombia"  de la Agencia Española de Cooperación Internacional para el Desarrollo (AECID),</t>
  </si>
  <si>
    <t>DJT-001</t>
  </si>
  <si>
    <t>93141509;93141511</t>
  </si>
  <si>
    <t xml:space="preserve">Servicios de análisis o gestión de problemas sociales
Estudios de grupos sociales o servicios relacionados
</t>
  </si>
  <si>
    <t>Formular y coordinar la política pública en materia de justicia transicional, en el marco de  la reconciliación nacional.</t>
  </si>
  <si>
    <t>Cumplir con las actividades, indicadores, metas y objetivos del recurso asignado por funcionamiento (Transferencias Corrientes) para el seguimiento al cumplimiento de la sentencia T-025 de 2004 Población Desplazada.</t>
  </si>
  <si>
    <t>A-03-04-01-012</t>
  </si>
  <si>
    <t>DJT-002</t>
  </si>
  <si>
    <t>DJT-003</t>
  </si>
  <si>
    <t>Servicios de derecho penal</t>
  </si>
  <si>
    <t>DJT-004</t>
  </si>
  <si>
    <t xml:space="preserve">Prestar servicios profesionales para acompañar el desarrollo de procesos de generación del conocimiento y articulación del Observatorio de Justicia Transicional de Colombia y la implementación de los enfoques diferenciales en las estrategias de Justicia Transicional. </t>
  </si>
  <si>
    <t>DJT-005</t>
  </si>
  <si>
    <t>Asiastencia de oficina o administrativa temporal</t>
  </si>
  <si>
    <t>DJT-006</t>
  </si>
  <si>
    <t>DJT-007</t>
  </si>
  <si>
    <t>80121704;80121500</t>
  </si>
  <si>
    <t xml:space="preserve"> Servicios legales sobre contratos, Servicios de derecho penal</t>
  </si>
  <si>
    <t>DJT-008</t>
  </si>
  <si>
    <t>DJT-009</t>
  </si>
  <si>
    <t>Servicios de análisis o gestión de problemas sociales</t>
  </si>
  <si>
    <t>DJT-010</t>
  </si>
  <si>
    <t>DJT-011</t>
  </si>
  <si>
    <t>DJT-012</t>
  </si>
  <si>
    <t>DJT-013</t>
  </si>
  <si>
    <t xml:space="preserve">Prestar servicios profesionales para atender los requerimientos relacionados con la aplicación del enfoque de género en las estrategias de acceso a la justicia para las víctimas de desplazamiento forzado y de violencia sexual en el marco del conflicto armado de acuerdo con la política pública de víctimas y el desarrollo de los mecanismos de justicia transicional. </t>
  </si>
  <si>
    <t>DJT-014</t>
  </si>
  <si>
    <t>DJT-015</t>
  </si>
  <si>
    <t>80101604;60103503</t>
  </si>
  <si>
    <t>Planificación o administración de proyectos, Guías de referencia del gobierno</t>
  </si>
  <si>
    <t>DJT-016</t>
  </si>
  <si>
    <t>Servicio de gestión de publicidad cooperativa o compartida</t>
  </si>
  <si>
    <t>DJT-017</t>
  </si>
  <si>
    <t>Servicios de educación de tiempo parcial para adultos;
Servicios no gubernamentales de asistencia técnica</t>
  </si>
  <si>
    <t xml:space="preserve">CONVENIO DE EDUACIÓN INFORMAL </t>
  </si>
  <si>
    <t>DJT-018</t>
  </si>
  <si>
    <t>JORNADAS MÓVILES E INCIDENTES DE REPARACIÓN</t>
  </si>
  <si>
    <t>DJT-019</t>
  </si>
  <si>
    <t>Convenio DE COOPERACIÓN con OEI en conjunto con Justicia Formal</t>
  </si>
  <si>
    <t>DJT-020</t>
  </si>
  <si>
    <t>Convenio ministerio</t>
  </si>
  <si>
    <t>DJT-021</t>
  </si>
  <si>
    <t>Gastos</t>
  </si>
  <si>
    <t>DJT-022</t>
  </si>
  <si>
    <t>FORTALECIMIENTO DE LA ARTICULACIÓN INSTITUCIONAL DE LA APLICACIÓN DE LOS MECANISMOS DE JUSTICIA TRANSICIONAL A NIVEL NACIONAL</t>
  </si>
  <si>
    <t>C-1204-0800-5-0-1204015-02</t>
  </si>
  <si>
    <t>Identificar y elaborar los instrumentos de planeación que se quiere formular o actualizar</t>
  </si>
  <si>
    <t>Consultoría Observatorio</t>
  </si>
  <si>
    <t>DJT-023</t>
  </si>
  <si>
    <t>DJT-024</t>
  </si>
  <si>
    <t>DJT-025</t>
  </si>
  <si>
    <t>DJT-026</t>
  </si>
  <si>
    <t>80141900;83121170;43232400;82141502</t>
  </si>
  <si>
    <t>exhibiciones y ferias comerciales, 
servicios de comunicacion masiva, Programas de diseño, diseño grafico y artisticos</t>
  </si>
  <si>
    <t>Realizar la publicación y socialización de los documentos de planeación</t>
  </si>
  <si>
    <t>PARTICIPACIÓN DE LA DJT EN EL CONTRATO DE COMUNICAIONES DEL MINISTERIO</t>
  </si>
  <si>
    <t>DJT-027</t>
  </si>
  <si>
    <t>Realizar seguimiento a la aplicación de los instrumentos de planeación</t>
  </si>
  <si>
    <t>Convenio Jornadas</t>
  </si>
  <si>
    <t>DJT-028</t>
  </si>
  <si>
    <t>93151501;93151603</t>
  </si>
  <si>
    <t>Servicios financieros o de gestión administrativa de empresas públicas;
Gestión presupuestal o de inversiones públicas</t>
  </si>
  <si>
    <t>Desarrollar actividades de apoyo para la gerencia del proyecto en sus diferentes fases</t>
  </si>
  <si>
    <t>DJT-029</t>
  </si>
  <si>
    <t>C-1204-0800-5-0-1204003-02</t>
  </si>
  <si>
    <t>DJT-030</t>
  </si>
  <si>
    <t>Realizar la publicación y socialización de los instrumentos técnicos</t>
  </si>
  <si>
    <t>PARTICIPACIÓN DE LA DJT EN EL CONTRATO DE COMUNICACIONES DEL MINISTERIO</t>
  </si>
  <si>
    <t>DJT-031</t>
  </si>
  <si>
    <t>Consultoria Observatorio</t>
  </si>
  <si>
    <t>DJT-032</t>
  </si>
  <si>
    <t>C-1204-0800-5-0-1204018-02</t>
  </si>
  <si>
    <t>Convenio con PNUD</t>
  </si>
  <si>
    <t>DJT-033</t>
  </si>
  <si>
    <t>Desarrollar actividades de apoyo para contribuir a la implementación articulada de acuerdos de paz vigentes y futuros</t>
  </si>
  <si>
    <t>DJT-034</t>
  </si>
  <si>
    <t>Licitación del Ministerio</t>
  </si>
  <si>
    <t>DJT-035</t>
  </si>
  <si>
    <t>Acompañar la formulación e implementación de los planes de acción de los Comités de Justicia Transicional</t>
  </si>
  <si>
    <t>DJT-036</t>
  </si>
  <si>
    <t>Acompañar a las Entidades Territoriales en la articulación de los mecanismos de justicia transicional dentro de las bases de sus instrumentos de planeación.</t>
  </si>
  <si>
    <t>DJT-037</t>
  </si>
  <si>
    <t>C-1204-0800-5-0-1204005-02</t>
  </si>
  <si>
    <t>Identificar las necesidades de regulación o de ajuste normativo</t>
  </si>
  <si>
    <t>Consultoria observatorio</t>
  </si>
  <si>
    <t>DJT-038</t>
  </si>
  <si>
    <t>DJT-039</t>
  </si>
  <si>
    <t>C-1204-0800-5-0-1204009-02</t>
  </si>
  <si>
    <t>Programar y elaborar procesos de formación a actores del conflicto en temas de justicia transicional con enfoque diferencial</t>
  </si>
  <si>
    <t>DJT-040</t>
  </si>
  <si>
    <t>Programar y elaborar procesos de formación a funcionarios en temas de justicia transicional con enfoque diferencial</t>
  </si>
  <si>
    <t>DJT-041</t>
  </si>
  <si>
    <t>DJT-042</t>
  </si>
  <si>
    <t>C-1204-0800-5-0-1204013-02</t>
  </si>
  <si>
    <t>Soporte SIIJT Observatorio modulos sanciones propias 
EN CONJUNTO CON LA DIRECIÓN DE TECNOLOGIAS</t>
  </si>
  <si>
    <t>DJT-043</t>
  </si>
  <si>
    <t>81112006;81112200;81111700</t>
  </si>
  <si>
    <t>Servicio de almacenamiento de datos; Mantenimiento y soporte de software; Sistemas de Manejo e Información Misional</t>
  </si>
  <si>
    <t>Desarrollar y actualizar las plataformas tecnológicas de información de justicia transicional</t>
  </si>
  <si>
    <t>TOKENS ORDEN DE COMPRA EN CONJUNTO CON LA DIRECIÓN DE TECNOLOGIAS</t>
  </si>
  <si>
    <t>DJT-044</t>
  </si>
  <si>
    <t>DJT-045</t>
  </si>
  <si>
    <t>DJT-046</t>
  </si>
  <si>
    <t>Realizar administración técnica y funcional del sistema y seguimiento a la información de los mismos</t>
  </si>
  <si>
    <t xml:space="preserve">
Soporte SIIJT Observatorio modulos sanciones propias 
EN CONJUNTO CON LA DIRECIÓN DE TECNOLOGIAS
Servicios de digitación para los sistemas de información</t>
  </si>
  <si>
    <t>DJT-047</t>
  </si>
  <si>
    <t>93121607;80101507</t>
  </si>
  <si>
    <t>Planificación o administración de proyectos;
Servicios de asesoramiento sobre tecnologías de la información</t>
  </si>
  <si>
    <t>DJT-048</t>
  </si>
  <si>
    <t>DJT-049</t>
  </si>
  <si>
    <t>DJT-050</t>
  </si>
  <si>
    <t>C-1204-0800-5-0-1204014-02</t>
  </si>
  <si>
    <t>Levantar la información necesaria para elaborar los estudios de investigación</t>
  </si>
  <si>
    <t>DJT-051</t>
  </si>
  <si>
    <t>Realizar las investigaciones de los temas priorizados</t>
  </si>
  <si>
    <t>DJT-052</t>
  </si>
  <si>
    <t>Realizar la publicación y socialización de los documentos de investigación</t>
  </si>
  <si>
    <t>DJT-053</t>
  </si>
  <si>
    <t>DJT-054</t>
  </si>
  <si>
    <t>Prestación de servicios profesionales y de apoyo a la gestión</t>
  </si>
  <si>
    <t>DJT-055</t>
  </si>
  <si>
    <t>DPCP-001</t>
  </si>
  <si>
    <t>Focalizar los esfuerzos del Estado para la prevención, persecución del delito y resocialización del delincuente</t>
  </si>
  <si>
    <t>C-1207-0800-10</t>
  </si>
  <si>
    <t>Optimización de los sistemas penales en el marco de la Política Criminal a nivel nacional</t>
  </si>
  <si>
    <t>Documentos de investigación</t>
  </si>
  <si>
    <t>DPCP-002</t>
  </si>
  <si>
    <t>C-1207-0800-10-0-1207002-02</t>
  </si>
  <si>
    <t>Documentos de planeación</t>
  </si>
  <si>
    <t>Elaborar los planes, estrategias, programas y demás instrumentos de planeación relacionados con sistemas penales</t>
  </si>
  <si>
    <t>DPCP-003</t>
  </si>
  <si>
    <t>DPCP-004</t>
  </si>
  <si>
    <t>DPCP-005</t>
  </si>
  <si>
    <t>Elaborar y actualizar lineamientos técnicos y protocolos en temas de sistemas penales, incluyendo el enfoque diferencial.</t>
  </si>
  <si>
    <t>DPCP-006</t>
  </si>
  <si>
    <t>DPCP-007</t>
  </si>
  <si>
    <t>DPCP-008</t>
  </si>
  <si>
    <t>Desarrollar las actividades a apoyo para la gerencia del proyecto en sus diferentes fases</t>
  </si>
  <si>
    <t>DPCP-009</t>
  </si>
  <si>
    <t>DPCP-010</t>
  </si>
  <si>
    <t>DPCP-011</t>
  </si>
  <si>
    <t>C-1207-0800-10-0-1207008-02</t>
  </si>
  <si>
    <t>Documentos normativos</t>
  </si>
  <si>
    <t>Realizar acompañamiento técnico a las iniciativas normativas que se encuentran en trámite</t>
  </si>
  <si>
    <t>DPCP-012</t>
  </si>
  <si>
    <t>DPCP-013</t>
  </si>
  <si>
    <t>DPCP-014</t>
  </si>
  <si>
    <t>DPCP-015</t>
  </si>
  <si>
    <t>C-1207-0800-10-0-1207029-02</t>
  </si>
  <si>
    <t>Servicio de información de los sistemas penales implementado</t>
  </si>
  <si>
    <t>DPCP-016</t>
  </si>
  <si>
    <t>Levantar y sistematizar la información de los sistemas penales</t>
  </si>
  <si>
    <t>DPCP-017</t>
  </si>
  <si>
    <t>DPCP-018</t>
  </si>
  <si>
    <t>Realizar una campaña masiva de sensibilización que contribuya a la promoción de los principios,  beneficios y alcances de la justicia restaurativa y la alternatividad penal que conduzcan a la la reducción de percepciones punitivistas en la sociedad, en cumplimiento de las órdenes de la Sentencia T 762 de 2015 de la Corte Constitucional.</t>
  </si>
  <si>
    <t>C-1207-0800-10-0-1207023-02</t>
  </si>
  <si>
    <t>Servicio de educación informal en alternatividad penal</t>
  </si>
  <si>
    <t>Realizar campañas de sensibilización en alternatividad penal y justicia restaurativa</t>
  </si>
  <si>
    <t>DPCP-019</t>
  </si>
  <si>
    <t>DPCP-020</t>
  </si>
  <si>
    <t>C-1207-0800-10-0-1207014-02</t>
  </si>
  <si>
    <t>Servicio de asistencia técnica para la resocialización e inclusión social</t>
  </si>
  <si>
    <t>Acompañar técnicamente a las entidades en la implementación de los lineamientos de resocialización e inclusión social</t>
  </si>
  <si>
    <t>DPCP-021</t>
  </si>
  <si>
    <t>DPCP-022</t>
  </si>
  <si>
    <t>DPCP-023</t>
  </si>
  <si>
    <t>DPCP-024</t>
  </si>
  <si>
    <t>Realizar seguimiento al SRPA</t>
  </si>
  <si>
    <t>DPCP-025</t>
  </si>
  <si>
    <t>Realizar seguimiento al SPC</t>
  </si>
  <si>
    <t>DPCP-026</t>
  </si>
  <si>
    <t>DPCP-027</t>
  </si>
  <si>
    <t>DPCP-028</t>
  </si>
  <si>
    <t>DPCP-029</t>
  </si>
  <si>
    <t>DPCP-030</t>
  </si>
  <si>
    <t>DPCP-031</t>
  </si>
  <si>
    <t>DPCP-032</t>
  </si>
  <si>
    <t>DPCP-033</t>
  </si>
  <si>
    <t>DPCP-034</t>
  </si>
  <si>
    <t>C-1207-0800-10-0-1207015-02</t>
  </si>
  <si>
    <t>Servicio de apoyo financiero para el fortalecimiento de los sistemas de justicia propia</t>
  </si>
  <si>
    <t>Apoyar financieramente el fortalecimiento de los centros de armonización</t>
  </si>
  <si>
    <t>DPCP-035</t>
  </si>
  <si>
    <t>DPCP-036</t>
  </si>
  <si>
    <t>C-1207-0800-10-0-1207016-02</t>
  </si>
  <si>
    <t>Servicio de asistencia técnica de enfoques diferenciales en los sistemas penales</t>
  </si>
  <si>
    <t>Realizar acompañamiento a los procesos de concertación para regular los procesos de justicia propia para el mejoramiento de las condiciones de reclusión de la población étnica</t>
  </si>
  <si>
    <t>DPCP-037</t>
  </si>
  <si>
    <t>DPCP-038</t>
  </si>
  <si>
    <t>DPCP-039</t>
  </si>
  <si>
    <t>C-1207-0800-9</t>
  </si>
  <si>
    <t>Fortalecimiento de la prevención del delito en el marco de la política criminal a nivel Nacional</t>
  </si>
  <si>
    <t>C-1207-0800-9-0-1207003-02</t>
  </si>
  <si>
    <t>Realizar el proceso de investigación en materia de prevención del delito</t>
  </si>
  <si>
    <t>DPCP-040</t>
  </si>
  <si>
    <t>Realizar el proceso de investigación en materia de fenomenos criminales</t>
  </si>
  <si>
    <t>DPCP-041</t>
  </si>
  <si>
    <t>DPCP-042</t>
  </si>
  <si>
    <t>C-1207-0800-9-0-1207002-02</t>
  </si>
  <si>
    <t>Elaborar y actualizar los instrumentos de planeación necesarios para el desarrollo de la prevención del delito y de fenómenos crimiales</t>
  </si>
  <si>
    <t>DPCP-043</t>
  </si>
  <si>
    <t>DPCP-044</t>
  </si>
  <si>
    <t>DPCP-045</t>
  </si>
  <si>
    <t>Desarrollar las actividades de apoyo a la gerencia del proyecto en sus diferentes fases</t>
  </si>
  <si>
    <t>DPCP-046</t>
  </si>
  <si>
    <t xml:space="preserve">Documentos metodológicos </t>
  </si>
  <si>
    <t>DPCP-047</t>
  </si>
  <si>
    <t>C-1207-0800-9-0-1207009-02</t>
  </si>
  <si>
    <t>Servicio de información para la política criminal</t>
  </si>
  <si>
    <t>Realizar el levantamiento y procesamiento de la información</t>
  </si>
  <si>
    <t>DPCP-048</t>
  </si>
  <si>
    <t>DPCP-049</t>
  </si>
  <si>
    <t>DPCP-050</t>
  </si>
  <si>
    <t>C-1207-0800-9-0-1207017-02</t>
  </si>
  <si>
    <t>Servicio de asistencia técnica en prevención del delito</t>
  </si>
  <si>
    <t>Brindar asistencia técnica para la prevención de los fenómenos criminales</t>
  </si>
  <si>
    <t>DPCP-051</t>
  </si>
  <si>
    <t>DPCP-052</t>
  </si>
  <si>
    <t>DPCP-053</t>
  </si>
  <si>
    <t>DPCP-054</t>
  </si>
  <si>
    <t>DPCP-055</t>
  </si>
  <si>
    <t>DPCP-056</t>
  </si>
  <si>
    <t>DPCP-057</t>
  </si>
  <si>
    <t>C-1207-0800-9-0-1207019-02</t>
  </si>
  <si>
    <t>DPCP-058</t>
  </si>
  <si>
    <t>Servicio de asistencia técnica en justicia restaurativa</t>
  </si>
  <si>
    <t>DPCP-059</t>
  </si>
  <si>
    <t>Entidades con capacidad instalada en Justicia Restaurativa - PND</t>
  </si>
  <si>
    <t>Orientar técnicamente a las instituciones y a la comunidad sobre la aplicación y la apropiación de la justicia restaurativa</t>
  </si>
  <si>
    <t>DPD-001</t>
  </si>
  <si>
    <t>Consolidar la política integral de drogas,  su implementación y evaluación.</t>
  </si>
  <si>
    <t>A-03-03-01-028</t>
  </si>
  <si>
    <t>OTROS SERVICIOS PROFESIONALES Y TÉCNICOS N.C.P.</t>
  </si>
  <si>
    <t>DPD-002</t>
  </si>
  <si>
    <t>servicios contables</t>
  </si>
  <si>
    <t>DPD-003</t>
  </si>
  <si>
    <t>Administración pública, Gerencia de proyectos</t>
  </si>
  <si>
    <t>DPD-004</t>
  </si>
  <si>
    <t>DPD-005</t>
  </si>
  <si>
    <t>DPD-006</t>
  </si>
  <si>
    <t>DPD-007</t>
  </si>
  <si>
    <t xml:space="preserve">Administración pública
Servicios de derecho penal
</t>
  </si>
  <si>
    <t>DPD-008</t>
  </si>
  <si>
    <t>Gerencia de proyectos</t>
  </si>
  <si>
    <t>DPD-009</t>
  </si>
  <si>
    <t>DPD-010</t>
  </si>
  <si>
    <t>DPD-011</t>
  </si>
  <si>
    <t>DPD-012</t>
  </si>
  <si>
    <t>Servicios de cooperación internacional, Gerencia de proyectos</t>
  </si>
  <si>
    <t>DPD-013</t>
  </si>
  <si>
    <t>DPD-014</t>
  </si>
  <si>
    <t>DPD-015</t>
  </si>
  <si>
    <t>DPD-016</t>
  </si>
  <si>
    <t>DPD-017</t>
  </si>
  <si>
    <t>DPD-018</t>
  </si>
  <si>
    <t>DPD-019</t>
  </si>
  <si>
    <t>DPD-020</t>
  </si>
  <si>
    <t>DPD-021</t>
  </si>
  <si>
    <t>DPD-022</t>
  </si>
  <si>
    <t>Servicios de oficina. Servicios contables</t>
  </si>
  <si>
    <t>DPD-023</t>
  </si>
  <si>
    <t>DPD-024</t>
  </si>
  <si>
    <t>DPD-025</t>
  </si>
  <si>
    <t>DPD-026</t>
  </si>
  <si>
    <t>DPD-027</t>
  </si>
  <si>
    <t>DPD-028</t>
  </si>
  <si>
    <t>DPD-029</t>
  </si>
  <si>
    <t>DPD-030</t>
  </si>
  <si>
    <t>DPD-031</t>
  </si>
  <si>
    <t>DPD-032</t>
  </si>
  <si>
    <t>DPD-033</t>
  </si>
  <si>
    <t>DPD-034</t>
  </si>
  <si>
    <t>DPD-035</t>
  </si>
  <si>
    <t>DPD-036</t>
  </si>
  <si>
    <t>Gerencia de proyectos
Servicios de datos</t>
  </si>
  <si>
    <t>DPD-037</t>
  </si>
  <si>
    <t>DPD-038</t>
  </si>
  <si>
    <t>DPD-039</t>
  </si>
  <si>
    <t>DPD-040</t>
  </si>
  <si>
    <t>DPD-041</t>
  </si>
  <si>
    <t>DPD-042</t>
  </si>
  <si>
    <t>DPD-043</t>
  </si>
  <si>
    <t>DPD-044</t>
  </si>
  <si>
    <t>DPD-045</t>
  </si>
  <si>
    <t>DPD-046</t>
  </si>
  <si>
    <t>DPD-047</t>
  </si>
  <si>
    <t>DPD-048</t>
  </si>
  <si>
    <t>DPD-049</t>
  </si>
  <si>
    <t>DPD-050</t>
  </si>
  <si>
    <t>DPD-051</t>
  </si>
  <si>
    <t>DPD-052</t>
  </si>
  <si>
    <t>DPD-053</t>
  </si>
  <si>
    <t>Gerencia de proyectos,
Administración pública</t>
  </si>
  <si>
    <t>DPD-054</t>
  </si>
  <si>
    <t>DPD-055</t>
  </si>
  <si>
    <t>Se requiere contratar servicios profesionales al Ministerio de Justicia y del Derecho para apoyar el registro audiovisual y fotográfico, con suministro técnico y tecnológico, que permita atender las necesidades de producción de contenidos audiovisuales, en especial aquellas relacionadas con la Política Nacional de Drogas y el Fortalecimiento del Sistema de Justicia.</t>
  </si>
  <si>
    <t>DPD-056</t>
  </si>
  <si>
    <t>Se requiere contratar servicios profesionales al Ministerio de Justicia y del Derecho para apoyar el registro audiovisual y fotográfico, con suministro técnico y tecnológico, que permita atender las necesidades de producción de contenidos audiovisuales, en especial los relacionados con la Política Integral de Drogas y el Fortalecimiento del Sistema de Justicia.</t>
  </si>
  <si>
    <t>DPD-057</t>
  </si>
  <si>
    <t>Se requiere contratar servicios profesionales al Ministerio de Justicia y del Derecho para brindar apoyo en el diseño y promoción de estrategias, piezas e iniciativas de comunicación gráfica para la divulgación de información de la Política Nacional de Drogas y el fortalecimiento del sistema de justicia de la entidad</t>
  </si>
  <si>
    <t>DPD-058</t>
  </si>
  <si>
    <t>Se requiere contratar servicios profesionales para la Prestar servicios profesionales en la elaboración de estrategias digitales para el posicionamiento de los canales digitales del Ministerio de Justicia y del Derecho, especialmente en temas relacionados con la Política Nacional de Drogas y el Fortalecimiento del Sistema de Justicia.</t>
  </si>
  <si>
    <t>DPD-059</t>
  </si>
  <si>
    <t>Se necesita contratar la Prestar servicios profesionales al Ministerio de Justicia y del Derecho, para apoyar temas relacionados con redacción, corrección de estilo, análisis informativo y seguimiento a eventos institucionales de la entidad, en coordinación con la Oficina de Prensa y Comunicaciones.</t>
  </si>
  <si>
    <t>DPD-060</t>
  </si>
  <si>
    <t>DPD-061</t>
  </si>
  <si>
    <t>DPD-062</t>
  </si>
  <si>
    <t>DPD-063</t>
  </si>
  <si>
    <t>DPD-064</t>
  </si>
  <si>
    <t>DPD-065</t>
  </si>
  <si>
    <t>DPD-066</t>
  </si>
  <si>
    <t>DPD-067</t>
  </si>
  <si>
    <t>DPD-068</t>
  </si>
  <si>
    <t>DPD-069</t>
  </si>
  <si>
    <t>OED</t>
  </si>
  <si>
    <t>DPD-070</t>
  </si>
  <si>
    <t>Servicios para defensa o de derecho penal</t>
  </si>
  <si>
    <t xml:space="preserve">Contratos de prestación de servicios
Grupo de Extinción de Dominio. </t>
  </si>
  <si>
    <t>DPD-071</t>
  </si>
  <si>
    <t>DPD-072</t>
  </si>
  <si>
    <t>DPD-073</t>
  </si>
  <si>
    <t>DPD-074</t>
  </si>
  <si>
    <t>DPD-075</t>
  </si>
  <si>
    <t>DPD-076</t>
  </si>
  <si>
    <t>DPD-077</t>
  </si>
  <si>
    <t>DPD-078</t>
  </si>
  <si>
    <t>DPD-079</t>
  </si>
  <si>
    <t>DPD-080</t>
  </si>
  <si>
    <t>DPD-081</t>
  </si>
  <si>
    <t>DPD-082</t>
  </si>
  <si>
    <t>DPD-083</t>
  </si>
  <si>
    <t>DPD-084</t>
  </si>
  <si>
    <t>DPD-085</t>
  </si>
  <si>
    <t>DPD-086</t>
  </si>
  <si>
    <t>DPD-087</t>
  </si>
  <si>
    <t>DPD-088</t>
  </si>
  <si>
    <t>DPD-089</t>
  </si>
  <si>
    <t>DPD-090</t>
  </si>
  <si>
    <t>DPD-091</t>
  </si>
  <si>
    <t>DPD-092</t>
  </si>
  <si>
    <t>DPD-093</t>
  </si>
  <si>
    <t>Viáticos aéreos para funcionarios y contratistas de la Dirección de Política de Drogas y Actividades Relacionadas</t>
  </si>
  <si>
    <t>DPD-094</t>
  </si>
  <si>
    <t>83121700
82131603
93131705</t>
  </si>
  <si>
    <t>Servicios de comunicación masiva,
Servicios de producción y videos,
Programas de prevención o control de abuso de drogas</t>
  </si>
  <si>
    <t>Aunar esfuerzos técnicos, administrativos y financieros para la difusión de campaña de comunicaciones  de la política integral para enfrentar el problema de las drogas.</t>
  </si>
  <si>
    <t>DPD-096</t>
  </si>
  <si>
    <t>80101600
81112000</t>
  </si>
  <si>
    <t>Metodología y Análisis
Servicios de análisis o gestión de problemas sociales</t>
  </si>
  <si>
    <t>DPD-097</t>
  </si>
  <si>
    <t>A-03-03-01-063</t>
  </si>
  <si>
    <t>FONDO PARA LA REHABILITACION, INVERSION SOCIAL Y LUCHA CONTRA EL CRIMEN ORGANIZADO</t>
  </si>
  <si>
    <t>DPD-098</t>
  </si>
  <si>
    <t>Metodología y Análisis</t>
  </si>
  <si>
    <t>DPD-099</t>
  </si>
  <si>
    <t>Servicios de prevención o control de la drogadicción</t>
  </si>
  <si>
    <t>DPD-100</t>
  </si>
  <si>
    <t xml:space="preserve">92101800
81112000
80101600
</t>
  </si>
  <si>
    <t>Sistemas judiciales o
 gestión de problemas sociales, Gerencia de proyectos</t>
  </si>
  <si>
    <t>DPD-101</t>
  </si>
  <si>
    <t>811315000
80101600
81112000</t>
  </si>
  <si>
    <t>Metodología y Análisis
Gerencia de proyectos
Servicios de datos</t>
  </si>
  <si>
    <t>DPD-102</t>
  </si>
  <si>
    <t>80101500
80101600
81131500
93141600</t>
  </si>
  <si>
    <t xml:space="preserve">Servicios de consultoría de negocios y administración corporativa.
Gerencia de proyecto,
Metodología y análisis,
 Población
</t>
  </si>
  <si>
    <t>DPD-103</t>
  </si>
  <si>
    <t>Contratar servicios de tecnologías de la información para el soporte y mantener en la plataforma Azure del Ministerio el Sistema basado en Centros y/o servicios a personas consumidoras de sustancias psicoactivas   - SUICAD.</t>
  </si>
  <si>
    <t>DPD-104</t>
  </si>
  <si>
    <t>DPD-105</t>
  </si>
  <si>
    <t>DPD-106</t>
  </si>
  <si>
    <t>80101600
93141600</t>
  </si>
  <si>
    <t>Gerencia de proyectos,
Población</t>
  </si>
  <si>
    <t>DPD-107</t>
  </si>
  <si>
    <t>DPD-108</t>
  </si>
  <si>
    <t>DPD-109</t>
  </si>
  <si>
    <t>81161500
81111500
81111800
81112000</t>
  </si>
  <si>
    <t xml:space="preserve">Servicios de administración de acceso,
Ingeniería de software o hardware,
Servicios de sistemas y administración de componentes de sistemas,
Servicios de datos
</t>
  </si>
  <si>
    <t xml:space="preserve">Realizar fortalecimiento de la plataforma del Observatorio de Drogas de Colombia. Incluyendo el diagnostico, rediseño e implementación de mejoras tecnológicas al sistema de información del Observatorio de Drogas de Colombia, tanto en su componente alfanumérico como geográfico, en coordinación con la Dirección de Tecnologías y Gestión de la información en Justicia, incluyendo la implementación de una plataforma GIS (Geographic Información Systems) con herramientas open source especializadas en la administración y manejo de información geográfica. Es importante aclarar que la información entregada es preliminar y se proyectó con base en el Plan Anual de Adquisidores 2021. El alcance del contrato y su valor dependen del desarrollo del proyecto que se ejecute en la actual vigencia y deben ser definidos por la Dirección de Tecnologías y gestión de la Información en Justicia, dependencia que tiene la experticia técnica en relación con estos temas dentro del Ministerio de Justicia. </t>
  </si>
  <si>
    <t>DPD-110</t>
  </si>
  <si>
    <t>DPD-111</t>
  </si>
  <si>
    <t>DPD-112</t>
  </si>
  <si>
    <t>DJF-001</t>
  </si>
  <si>
    <t>80121609;80121704;80161500</t>
  </si>
  <si>
    <t>Fortalecer el sistema de justicia para que sea accesible, oportuno y cercano al ciudadano.</t>
  </si>
  <si>
    <t>Desarrollar las actividades de apoyo para la gerencia del proyecto en sus diferentes fases</t>
  </si>
  <si>
    <t>DJF-002</t>
  </si>
  <si>
    <t>DJF-003</t>
  </si>
  <si>
    <t xml:space="preserve">Prestar servicios profesionales al Ministerio de Justicia y del Derecho brindando asesoría en la actualización, articulación y seguimiento de los instrumentos de planeación en materia de Justicia Formal, de conformidad con los lineamientos del despacho del Viceministerio de Promoción de la Justicia. </t>
  </si>
  <si>
    <t>Elaborar y actualizar los instrumentos de planeación priorizados</t>
  </si>
  <si>
    <t>DJF-004</t>
  </si>
  <si>
    <t>Definir los instrumentos de planeación necesarios para promover los servicios de justicia formal</t>
  </si>
  <si>
    <t>DJF-005</t>
  </si>
  <si>
    <t>Brindar apoyo técnico para la selección o priorización de proyectos que serán apoyados por el MJD</t>
  </si>
  <si>
    <t>DJF-006</t>
  </si>
  <si>
    <t>DJF-007</t>
  </si>
  <si>
    <t>Apoyar técnica y logísticamente el fortalecimiento de la justicia comunitaria o MASC propios de los pueblos Afrocolombianos, Negros, Raizales y Palenqueros</t>
  </si>
  <si>
    <t>DJF-008</t>
  </si>
  <si>
    <t>Realizar encuentros con el pueblo Rom, para el fortalecimiento y socialización de su sistema de justicia propia</t>
  </si>
  <si>
    <t>DJF-009</t>
  </si>
  <si>
    <t>DJF-010</t>
  </si>
  <si>
    <t>Realizar acompañamiento técnico a la implementación de instrumentos para la transformación cultural enfocada hacia los servicios de justicia</t>
  </si>
  <si>
    <t>DJF-011</t>
  </si>
  <si>
    <t>DJF-012</t>
  </si>
  <si>
    <t>DJF-013</t>
  </si>
  <si>
    <t>Realizar actividades de promoción y sensibilización para ampliar la consulta y aprovechamiento de la información</t>
  </si>
  <si>
    <t>DJF-014</t>
  </si>
  <si>
    <t>DJF-015</t>
  </si>
  <si>
    <t>DJF-016</t>
  </si>
  <si>
    <t>Realizar mesas de trabajo con los actores del sistema para la implementación de ajustes en los programas de formación jurídica</t>
  </si>
  <si>
    <t>DJF-017</t>
  </si>
  <si>
    <t>DJF-018</t>
  </si>
  <si>
    <t>DJF-019</t>
  </si>
  <si>
    <t>Revisar y generar propuestas de regulación, de ajuste normativo y concertarlas con los actores relevantes del sistema</t>
  </si>
  <si>
    <t>DJF-020</t>
  </si>
  <si>
    <t>DJF-021</t>
  </si>
  <si>
    <t>Organizar y analizar la información técnica para la construcción de productos de caracterización o diagnóstico de la justicia étnica</t>
  </si>
  <si>
    <t>DJF-022</t>
  </si>
  <si>
    <t>DJF-023</t>
  </si>
  <si>
    <t>DJF-024</t>
  </si>
  <si>
    <t>DJF-025</t>
  </si>
  <si>
    <t>Prestar servicios profesionales a la Dirección de Justicia Formal del Ministerio de Justicia y del Derecho para gestionar el ciclo de vida y los ajustes funcionales y no funcionales en el FrontEnd y Backend de la herramienta LegalApp para el logro de las metas establecidas por la dependencia y de conformidad con lineamientos institucionales y la política de gobierno digital.</t>
  </si>
  <si>
    <t>Definir y acompañar los requerimientos funcionales para robustecer los sistemas de información</t>
  </si>
  <si>
    <t>DJF-026</t>
  </si>
  <si>
    <t>DJF-027</t>
  </si>
  <si>
    <t>DJF-028</t>
  </si>
  <si>
    <t>DJF-029</t>
  </si>
  <si>
    <t>DJF-030</t>
  </si>
  <si>
    <t>Prestar servicios profesionales a la Dirección de Justicia Formal del Ministerio de Justicia y del Derecho para identificar y desarrollar estrategias que permitan potenciar las capacidades de los Consultorios Jurídicos en el territorio.</t>
  </si>
  <si>
    <t>DJF-031</t>
  </si>
  <si>
    <t>Realizar jornadas de formación a los gestores de justicia</t>
  </si>
  <si>
    <t>DJF-032</t>
  </si>
  <si>
    <t>Realizar seguimiento a los recursos invertidos y a los resultados obtenidos</t>
  </si>
  <si>
    <t>DJF-033</t>
  </si>
  <si>
    <t>DJF-034</t>
  </si>
  <si>
    <t>DJF-035</t>
  </si>
  <si>
    <t>DJF-036</t>
  </si>
  <si>
    <t>DJF-037</t>
  </si>
  <si>
    <t>DJF-038</t>
  </si>
  <si>
    <t>DJF-039</t>
  </si>
  <si>
    <t>DJF-040</t>
  </si>
  <si>
    <t>DJF-041</t>
  </si>
  <si>
    <t>DJF-042</t>
  </si>
  <si>
    <t>DJF-043</t>
  </si>
  <si>
    <t>DJF-044</t>
  </si>
  <si>
    <t>DJF-045</t>
  </si>
  <si>
    <t>DJF-046</t>
  </si>
  <si>
    <t>DJF-047</t>
  </si>
  <si>
    <t>DJF-048</t>
  </si>
  <si>
    <t>DJF-049</t>
  </si>
  <si>
    <t>DJF-050</t>
  </si>
  <si>
    <t>DJF-051</t>
  </si>
  <si>
    <t>DJF-052</t>
  </si>
  <si>
    <t>DJF-053</t>
  </si>
  <si>
    <t>DJF-054</t>
  </si>
  <si>
    <t>DJF-055</t>
  </si>
  <si>
    <t>DJF-056</t>
  </si>
  <si>
    <t>DJF-057</t>
  </si>
  <si>
    <t>DJF-058</t>
  </si>
  <si>
    <t>DJF-059</t>
  </si>
  <si>
    <t>DJF-060</t>
  </si>
  <si>
    <t>DJF-061</t>
  </si>
  <si>
    <t>DJF-062</t>
  </si>
  <si>
    <t xml:space="preserve">Servicios de legislación o justicia social </t>
  </si>
  <si>
    <t>Implementación de programa y protocolo de atención rural dirigido a operadores de justicia y funcionarios del nivel territorial</t>
  </si>
  <si>
    <t>DJF-063</t>
  </si>
  <si>
    <t>80101509;80101602;81131501;86111602;93141501</t>
  </si>
  <si>
    <t>DJF-064</t>
  </si>
  <si>
    <t>Adelantar procesos de sensibilización dirigidos a las comunidades en materia de enfoque inclusivo en los servicios de justicia</t>
  </si>
  <si>
    <t>DJF-065</t>
  </si>
  <si>
    <t>86111600;86132000;80101600;81131500;81112200;8614700</t>
  </si>
  <si>
    <t xml:space="preserve">Servicios de educación de tiempo parcial para adultos; Servicios de aprendizaje diplomado a distancia; servicios de enseñanza a distancia; educación para empleados; capacitación administrativa </t>
  </si>
  <si>
    <t>DJF-066</t>
  </si>
  <si>
    <t>DJF-067</t>
  </si>
  <si>
    <t>DJF-068</t>
  </si>
  <si>
    <t>Construir y actualizar contenidos pedagógicos de enfoque inclusivo en los servicios de justicia</t>
  </si>
  <si>
    <t>DJF-069</t>
  </si>
  <si>
    <t>DJF-070</t>
  </si>
  <si>
    <t>DJF-071</t>
  </si>
  <si>
    <t>DJF-072</t>
  </si>
  <si>
    <t>DJF-073</t>
  </si>
  <si>
    <t>DJF-074</t>
  </si>
  <si>
    <t>DJF-075</t>
  </si>
  <si>
    <t>DJF-076</t>
  </si>
  <si>
    <t>DJF-078</t>
  </si>
  <si>
    <t>DJF-079</t>
  </si>
  <si>
    <t>DJF-080</t>
  </si>
  <si>
    <t>Acompañar a los operadores de justicia y a las entidades en la construcción de estrategias para la desnormalización de la discriminación en los servicios de justicia.</t>
  </si>
  <si>
    <t>DJF-081</t>
  </si>
  <si>
    <t>Diseñar e implementar estrategias para la difusión de derechos y garantías en el acceso a la justicia con enfoque diferencial</t>
  </si>
  <si>
    <t>DJF-BID-001</t>
  </si>
  <si>
    <t>80101600;80101505</t>
  </si>
  <si>
    <t xml:space="preserve">Gerencia de proyectos; Desarrollo de políticas u objetivos empresariales
</t>
  </si>
  <si>
    <t>Gerencia del Programa de Transformación Digital de la Justicia - Contrato de Préstamo BID 5283 OC-CO</t>
  </si>
  <si>
    <t>Liderar integralmente, y conforme a las políticas del Banco, en forma proactiva y consensuada con las diferentes instancias involucradas, la ejecución del Programa para la Transformación Digital de Justicia en Colombia (CO-00007), financiado a través del Contrato de Préstamo BID Núm. 5283/OC-CO-2, en el subcomponente 2.2 relativo a los servicios de justicia ofrecidos por la Rama Ejecutiva, con el fin de alcanzar los objetivos propuestos en el tiempo y la forma establecidos en el mismo</t>
  </si>
  <si>
    <t>C-1202-0800-17</t>
  </si>
  <si>
    <t>Implementación del expediente digital de los servicios de justicia ofrecidos por las entidades con funciones jurisdiccionales de la Rama Ejecutiva Nacional</t>
  </si>
  <si>
    <t>C-1202-0800-17-0-1202006-024</t>
  </si>
  <si>
    <t>Realizar la coordinación y administración del Programa para la transformación digital de la justicia en el MJD</t>
  </si>
  <si>
    <t>DJF-BID-002</t>
  </si>
  <si>
    <t>Especialista de adquisiciones  del Programa de Transformación Digital de la Justicia - Contrato de Préstamo BID 5283 OC-CO</t>
  </si>
  <si>
    <t>DJF-BID-003</t>
  </si>
  <si>
    <t>DJF-BID-004</t>
  </si>
  <si>
    <t>80101604;80101504;80101500</t>
  </si>
  <si>
    <t xml:space="preserve">Planificación o administración de proyectos;  Servicios de asesoramiento sobre planificación estratégica; Servicio de consultoría de negocios y administración corporativa
</t>
  </si>
  <si>
    <t>Especialista de planeación, monitoreo y evaluación del Programa de Transformación Digital de la Justicia - Contrato de Préstamo BID 5283 OC-CO</t>
  </si>
  <si>
    <t>DJF-BID-005</t>
  </si>
  <si>
    <t>Servicios de asesoramiento sobre tecnologías de la información</t>
  </si>
  <si>
    <t>Especialista en tecnologías de información para el Programa de Transformación Digital de la Justicia - Contrato de Préstamo BID 5283 OC-CO</t>
  </si>
  <si>
    <t>DJF-BID-006</t>
  </si>
  <si>
    <t>Asesoramiento en estructuras organizacionales
Servicios de asesoramiento sobre tecnologías de la información</t>
  </si>
  <si>
    <t>Diseño de la arquitectura detallada para el expediente digital de la gestión jurisdicconal de la Rama Ejecutiva</t>
  </si>
  <si>
    <t>C-1202-0800-17-0-1202029-022</t>
  </si>
  <si>
    <t>Diseñar el modelo de arquitectura detallada para el expediente digital de los servicios de justicia de la rama ejecutiva en los dominios de negocio, datos, tecnología y aplicaciones</t>
  </si>
  <si>
    <t>DJF-BID-007</t>
  </si>
  <si>
    <t>DJF-BID-017</t>
  </si>
  <si>
    <t>Diseñar y Desarrollar aplicaciones de gestión e iniciativas de interoperabilidad para los servicios de justicia de la rama ejecutiva</t>
  </si>
  <si>
    <t>DJF-BID-008</t>
  </si>
  <si>
    <t>DJF-BID-018</t>
  </si>
  <si>
    <t>Adquisición de bienes y servicios</t>
  </si>
  <si>
    <t>C-1202-0800-17-0-1202017-022</t>
  </si>
  <si>
    <t>DJF-BID-009</t>
  </si>
  <si>
    <t>Adquirir servicios tecnológicos para la transformación digital de la gestión judicial de la rama ejecutiva</t>
  </si>
  <si>
    <t>DJF-BID-010</t>
  </si>
  <si>
    <t>C-1202-0800-17-0-1202023-022</t>
  </si>
  <si>
    <t>DJF-BID-011</t>
  </si>
  <si>
    <t xml:space="preserve">Reuniones y eventos; Restaurantes y catering (servicios de comidas y bebidas); Instalaciones hoteleras, alojamientos y centros de encuentros
</t>
  </si>
  <si>
    <t>Servicios de Apoyo logístico para las actividades del Programa de Transformación Digital  de la Justicia</t>
  </si>
  <si>
    <t>DJF-BID-012</t>
  </si>
  <si>
    <t>80101507;80101500</t>
  </si>
  <si>
    <t xml:space="preserve">Servicios de asesoramiento sobre tecnologías de la información; Servicio de consultoría de negocios y administración corporativa
</t>
  </si>
  <si>
    <t>Brindar asesoría y acompañamiento técnico, jurídico, organizacional para la implementación del expediente digital de los servicios de justicia de la rama ejecutiva</t>
  </si>
  <si>
    <t>DJF-BID-013</t>
  </si>
  <si>
    <t>80101506;80101500</t>
  </si>
  <si>
    <t xml:space="preserve">Asesoramiento en estructuras organizacionales; Servicio de consultoría de negocios y administración corporativa
</t>
  </si>
  <si>
    <t>DJF-BID-014</t>
  </si>
  <si>
    <t xml:space="preserve">Servicios de asesoramiento sobre tecnologías de la información
</t>
  </si>
  <si>
    <t>Brindar la asesoría y asistencia técnica al Ministerio de Justicia y del Derecho requerida dentro de los proyectos que se adelantan en el marco del Programa de Transformación Digital de la Justicia en Colombia (Contrato de Préstamo BID 5283/OC-CO), en lo relacionado con arquitectura de aplicaciones e interoperabilidad para el expediente digital de la gestión jurisdiccional de la Rama Ejecutiva</t>
  </si>
  <si>
    <t>DJF-BID-015</t>
  </si>
  <si>
    <t>80101500;80101508</t>
  </si>
  <si>
    <t>Servicio de consultoría de negocios y administración corporativa; Servicios de asesoramiento sobre inteligencia empresarial</t>
  </si>
  <si>
    <t xml:space="preserve">Consultor asesoría y acompañamiento al Viceministerio de Promoción de la Justicia en la gestión de información para la gestión Jusrisdiccional realizado por la Rama Ejecutiva </t>
  </si>
  <si>
    <t>DJF-BID-016</t>
  </si>
  <si>
    <t>80101500;80101505</t>
  </si>
  <si>
    <t>Servicio de consultoría de negocios y administración corporativa; Desarrollo de políticas u objetivos empresariales</t>
  </si>
  <si>
    <t xml:space="preserve">Consultor asesoría y acompañamiento a la Dirección de Justicia Formal para gestión de iniciativas del Programa de Transformación de la Justicia </t>
  </si>
  <si>
    <t>C-1202-0800-17-0-1202006-022</t>
  </si>
  <si>
    <t>Realizar la planeación estratégica y de tecnología, y las acciones de articulación con las entidades del ejecutivo que cumplen funciones jurisdiccionales para la implementación del expediente digital</t>
  </si>
  <si>
    <t>Identificar y elaborar el proceso de investigación en temas de justicia formal y administrativa</t>
  </si>
  <si>
    <t>Definir el modelo de monitoreo y seguimiento requerido</t>
  </si>
  <si>
    <t>Definir los lineamentos y protocolos en materia de prestación de servicios de justicia formal</t>
  </si>
  <si>
    <t>Apoyar los espacios de promoción del acceso a la justicia en los territorios</t>
  </si>
  <si>
    <t>Contribuir en el mejoramiento de la calidad de la formación jurídica</t>
  </si>
  <si>
    <t>Diseñar y Desarrollar iniciativas para la gestión de información para la toma de decisiones en los servicios de justicia de la rama ejecutiva</t>
  </si>
  <si>
    <t>Implementar iniciativas para la gestión de información para la toma de decisiones en los servicios de justicia de la rama ejecutiva</t>
  </si>
  <si>
    <t>Fortalecer los mecanismos institucionales y comunitarios que dan a conocer a la población los beneficios de acceder a la Justicia</t>
  </si>
  <si>
    <t>Involucrar las prácticas inclusivas en los lineamientos para las actuaciones de justicia</t>
  </si>
  <si>
    <t>Diseñar y actualizar metodologías para la difusión, implementación y sensibilización del enfoque inclusivo y derechos humanos en la prestación de los servicios de justicia</t>
  </si>
  <si>
    <t>Construir los documentos normativos</t>
  </si>
  <si>
    <t>ASISTENCIAL 1</t>
  </si>
  <si>
    <t>Prestación de servicios de apoyo a la gestión al Grupo de Asuntos Legislativos, para apoyar el direccionamiento, control y trámite  de los asuntos del grupo así como en las actividades administrativas.</t>
  </si>
  <si>
    <t>Prestación de servicios profesionales al Grupo de Asuntos Legislativos  para apoyar  el seguimiento e impulso de la agenda legislativa  en curso en el Congreso de la República del sector  justicia o de interés de esta cartera ministerial.</t>
  </si>
  <si>
    <t xml:space="preserve">PRESTACIÓN DE SERVICIOS PROFESIONALES </t>
  </si>
  <si>
    <t>Prestación de servicios profesionales al Grupo de Asuntos Legislativos para el  apoyo en el análisis, construcción y revisión de las iniciativas  legislativas del sector justicia  o de interés de esta cartera ministerial.</t>
  </si>
  <si>
    <t>EXPERTO 2</t>
  </si>
  <si>
    <t>Prestación de servicios profesionales para apoyar juridicamente al Despacho del Ministro de Justicia y del Derecho en el ejercicio de las competencias legales y constitucionales del Ministerio de Justicia y del Derecho, así como en la toma de decisiones, preparación de proyectos normativos y en las demás actividades propias del Despacho, desde los ámbitos del derecho público, del derecho constitucional y del derecho internacional público</t>
  </si>
  <si>
    <t>Prestar  servicios profesionales para brindar asesoría jurídica especializada en derecho penal al Despacho del Ministro de Justicia y del Derecho durante los procesos de formulación de políticas, planes y proyectos en el marco de las funciones constitucionales y legales asignadas a la cartera ministerial.</t>
  </si>
  <si>
    <t>PRESTAR SERVICIOS PROFESIONALES PARA ASESORAR JURIDICAMENTE EN LA REVISIÓN DE LOS PROCESOS DE CONTRATACIÓN EN LAS DISTINTAS MODALIDADES DE SELECCIÓN PROGRAMADOS EN EL PLAN ANUAL DE ADQUISICIONES DEL MINISTERIO DE JUSTICIA Y DEL DERECHO VIGENCIA 2023, ASÍ COMO PARA BRINDAR ASESORÍA EN LOS ASUNTOS JURÍDICOS DE COMPETENCIA DE LA DEPENDENCIA</t>
  </si>
  <si>
    <t>PRESTAR SERVICIOS PROFESIONALES PARA ASESORAR JURÍDICAMENTE A LA SECRETARÍA GENERAL DEL MINISTERIO DE JUSTICIA Y DEL DERECHO EN MATERIA DE DERECHO ADMINISTRATIVO, DERECHO LABORAL ADMINISTRATIVO Y DERECHO LABORAL PÚBLICO (INDIVIDUAL Y COLECTIVO).</t>
  </si>
  <si>
    <t>PRESTAR SERVICIOS PROFESIONALES A LA SECRETARÍA GENERAL, PARA APOYAR EN EL ANÁLISIS, ESTRUCTURACIÓN Y SEGUIMIENTO A LAS POLÍTICAS Y ESTRATEGIAS PARA EL MEJORAMIENTO CONTINUO DEL SISTEMA INTEGRADO DE GESTIÓN.</t>
  </si>
  <si>
    <t xml:space="preserve">PRESTAR SERVICIOS PROFESIONALES PARA APOYAR EN EL SEGUIMIENTO Y CONTROL A LOS PROCESOS Y PROCEDIMIENTOS FINANCIEROS COMPETENCIA DE LA SECRETARÍA GENERAL, ASÍ COMO LA PLANEACIÓN, EJECUCIÓN DEL PRESUPUESTO ASIGNADO A LA MISMA.
</t>
  </si>
  <si>
    <t>SG-006</t>
  </si>
  <si>
    <t>SG-007</t>
  </si>
  <si>
    <t xml:space="preserve">SALDO PARA DISTRIBUIR </t>
  </si>
  <si>
    <t xml:space="preserve">PRESTAR SERVICIOS PROFESIONALES AL GRUPO DE GESTIÓN CONTRACTUAL BRINDANDO APOYO, ACOMPAÑAMIENTO Y ASESORÍA EN  LA REVISIÓN Y CONTROL DE LEGALIDAD  DE LIQUIDACIONES DE CONTRATOS Y CONVENIOS SUSCRITOS POR EL MINISTERIO DE JUSTICIA Y DEL DERECHO, ASÍ COMO EN SEGUIMIENTO A LAS MISMAS Y EN LA IMPLEMENTACIÓN DEL INDICADOR DE LIQUIDACIONES Y ACTAS DE FINALIZACIÓN Y CIERRE FINANCIERO </t>
  </si>
  <si>
    <t>PRESTAR SERVICIOS PROFESIONALES AL GRUPO DE GESTIÓN CONTRACTUAL Y A LA SECRETARÍA GENERAL DEL MINISTERIO DE JUSTICIA Y DEL DERECHO, BRINDANDO APOYO, ACOMPAÑAMIENTO Y ASESORÍA EN LA REVISIÓN Y CONTROL DE LEGALIDAD DE LOS PROCESOS DE CONTRATACIÓN, MODIFICACIONES DERIVARAS DE LOS MISMOS, ASÍ COMO EN EL SEGUIMIENTO A LA EJECUCIÓN DEL PLAN ANUAL DE ADQUISICIONES VIGENCIA 2024 Y EN EL CIERRE DE CONTRATOS EN LA PLATAFORMA SECOP II .</t>
  </si>
  <si>
    <t xml:space="preserve">PRESTAR SERVICIOS PROFESIONALES PARA BRINDAR ACOMPAÑAMIENTO Y ASESORIA EN LA ESTRUCTURACIÓN Y REVISIÓN DE FICHAS DE CONDICIONES TÉCNICAS, ASÍ COMO EN LA ELABORACIÓN DE ESTUDIOS Y ANALISIS DE SECTOR Y COSTOS PARA LAS CONTRATACIONES PROGRAMADAS EN EL PLAN ANUAL DE ADQUISICIONES DEL MINISTERIO DE JUSTICIA Y DEL DERECHO VIGENCIA 2024 </t>
  </si>
  <si>
    <t>TECNICOS 2</t>
  </si>
  <si>
    <t>PRESTAR SERVICIOS DE APOYO A LA GESTIÓN AL GRUPO DE GESTIÓN CONTRACTUAL EN LAS ACTIVIDADES ADMINISTRATIVAS, ARCHIVISTICAS Y OPERATIVAS PRODUCTO DE LOS PROCESOS CONTRACTUALES EN TODAS SUS ETAPAS</t>
  </si>
  <si>
    <t>PRESTAR SERVICIOS PROFESIONALES PARA APOYAR EL TRÁMITE DE  LOS PROCESOS DE SELECCIÓN EN CUALQUIERA DE SUS MODALIDADES, PROCESOS COMPETITIVOS (DEC 092-2017) Y TIENDA VIRTUAL, EN TODAS SUS ETAPAS A CARGO  DEL GRUPO DE GESTIÓN CONTRACTUAL</t>
  </si>
  <si>
    <t xml:space="preserve">PRESTAR SERVICIOS DE APOYO A LA GESTIÓN AL GRUPO DE GESTIÓN CONTRACTUAL PARA APOYAR LA ACTUALIZACIÓN, AJUSTE Y PUBLICACIÓN DEL PLAN ANUAL DE ADQUISICIONES DEL MINISTERIO DE JUSTICIA Y DEL DERECHO,  ASÍ COMO PARA APOYAR LA CONSOLIDACIÓN DE INFORMACIÓN QUE PERMITA REALIZAR EL SEGUIMIENTO A LA EJECUCIÓN PRESUPUESTAL DEL PLAN ANUAL DE ADQUISICIONES DEL MINISTERIO DE JUSTICIA Y DEL DERECHO PARA LA VIGENCIA 2024 </t>
  </si>
  <si>
    <t>PRESTAR SERVICIOS PROFESIONALES PARA APOYAR LA CONSECUCIÓN DE INFORMACIÓN NECESARIA PARA LA REVISIÓN Y ELABORACIÓN DE LAS FICHAS DE CONDICIONES TÉCNICAS COMO DE LOS ESTUDIOS DE SECTOR Y COSTOS RELACIONADOS CON LOS OBJETOS DE LOS PROCESOS DE CONTRATACIÓN PROGRAMADOS EN EL PLAN ANUAL DE ADQUISICIONES DEL MINISTERIO DE JUSTICIA Y DEL DERECHO PARA LA VIGENCIA 2024</t>
  </si>
  <si>
    <t>PRESTAR SERVICIOS PROFESIONALES PARA APOYAR AL GESTIÓN CONTRACTUAL EN LA UTILIZACIÓN, SOPORTE, ACOMPAÑAMIENTO Y SEGUIMIENTO AL SISTEMA ELECTRÓNICO DE CONTRATACIÓN PÚBLICA - SECOP II Y TIENDA VIRTUAL DEL ESTADO COLOMBIANO.</t>
  </si>
  <si>
    <t>PRESTAR SERVICIOS PROFESIONALES PARA APOYAR AL GRUPO DE GESTIÓN CONTRACTUAL EN LA CONSOLIDACIÓN DE INFORMACIÓN PARA INFORMES, RESPUESTAS A  REQUERIMIENTOS INTERNOS Y EXTERNOS Y  A ENTES DE CONTROL, ASÍ COMO EN EL ANALISIS DE DATOS DE INFORMACIÓN CONTRACUAL Y EN LA ACTUALIZACIÓN DEL PLAN ANUAL DE ADQUICISIONES VIGENCIA 2024</t>
  </si>
  <si>
    <t>PRESTAR SERVICIOS PROFESIONALES PARA APOYAR EL TRÁMITE EN LOS PROCESOS DE SELECCIÓN EN CUALQUIERA DE SUS MODALIDADES, PROCESOS COMPETITIVOS (DEC 092-2017) Y TIENDA VIRTUAL, EN TODAS SUS ETAPAS A CARGO  DEL GRUPO DE GESTIÓN CONTRACTUAL</t>
  </si>
  <si>
    <t>PRESTAR SERVICIOS PROFESIONALES PARA  LA REVISIÓN Y TRÁMITE DE LOS PROCESOS DE CONTRATACIÓN QUE DEBA ADELANTAR EL GRUPO DE GESTIÓN CONTRACTUAL PARA EL CUMPLIMIENTO DEL PLAN ANUAL DE ADQUISICIONES VIGENCIA 2024  PARA EL MEJORAMIENTO DE LA EFICIENCIA INSTITUCIONAL DEL MJD Y EL FORTALECIMIENTO DEL ACCESO A LA JUSTICIA A NIVEL NACIONAL</t>
  </si>
  <si>
    <t>PRESTAR SERVICIOS PROFESIONALES PARA BRINDAR ACOMPAÑAMIENTO, APOYO Y GESTIÓN EN EL DESARROLLO DE  LOS PROCESOS DE CONTRATACIÓN, PROCESOS DE SELECCIÓN Y LA LIQUIDACIÓN DE CONTRATOS Y CONVENIOS, Y EL CIERRE DE CONTRATOS Y CONVENIOS EN LA PLATAFORMA SECOP II,  SUSCRITOS POR EL MINISTERIO DE JUSTICIA Y DEL DERECHO, QUE DEBA ADELANTAR EL GRUPO DE GESTIÓN CONTRACTUAL DE CONFORMIDAD CON LOS PROCEDIMIENTOS INTERNOS DE LA ENTIDAD,  PARA EL MEJORAMIENTO DE LA EFICIENCIA INSTITUCIONAL DEL MJD Y EL FORTALECIMIENTO DEL ACCESO A LA JUSTICIA A NIVEL NACIONAL</t>
  </si>
  <si>
    <t>PRESTAR SERVICIOS PROFESIONALES PARA APOYAR EL DESARROLLO DE  LOS PROCESOS DE CONTRATACIÓN, LA LIQUIDACIÓN DE CONTRATOS Y CONVENIOS Y EL CIERRE DE CONTRATOS Y CONVENIOS EN LA PLATAFORMA SECOP II,  SUSCRITOS POR EL MINISTERIO DE JUSTICIA Y DEL DERECHO, QUE DEBA ADELANTAR EL GRUPO DE GESTIÓN CONTRACTUAL DE CONFORMIDAD CON LOS PROCEDIMIENTOS INTERNOS DE LA ENTIDAD,  PARA EL MEJORAMIENTO DE LA EFICIENCIA INSTITUCIONAL DEL MJD Y EL FORTALECIMIENTO DEL ACCESO A LA JUSTICIA A NIVEL NACIONAL</t>
  </si>
  <si>
    <t xml:space="preserve">PRESTAR SERVICIOS PROFESIONALES PARA ADELANTAR LAS ACTIVIDADES ARCHIVÍSTICAS PRODUCTO DE LOS PROCESOS CONTRACTUALES ADELANTADOS POR LA ENTIDAD, ASÍ COMO APOYANDO TRANSFERENCIAS DE LA VIGENCIA 2024 Y ACTIVIDADES DE TIPO ADMINISTRATIVO, CON EL FIN DE MEJORAR  LA EFICIENCIA INSTITUCIONAL DEL MINISTERIO DE JUSTICIA Y DEL DERECHO PARA EL FORTALECIMIENTO DEL ACCESO A LA JUSTICIA A NIVEL NACIONAL </t>
  </si>
  <si>
    <t>PRESTAR SERVICIOS PROFESIONALES PARA APOYAR EL DESARROLLO DE LA LIQUIDACIÓN DE CONTRATOS Y CONVENIOS Y EL CIERRE DE CONTRATOS Y CONVENIOS EN LA PLATAFORMA SECOP II,  SUSCRITOS POR EL MINISTERIO DE JUSTICIA Y DEL DERECHO, QUE DEBA ADELANTAR EL GRUPO DE GESTIÓN CONTRACTUAL DE CONFORMIDAD CON LOS PROCEDIMIENTOS INTERNOS DE LA ENTIDAD,  PARA EL MEJORAMIENTO DE LA EFICIENCIA INSTITUCIONAL DEL MJD Y EL FORTALECIMIENTO DEL ACCESO A LA JUSTICIA A NIVEL NACIONAL</t>
  </si>
  <si>
    <t>VPCJR</t>
  </si>
  <si>
    <t>VPCJR-001</t>
  </si>
  <si>
    <t>80111607;93141501</t>
  </si>
  <si>
    <t>Necesidades de dotación de personal jurídico temporal.
Servicios política social.</t>
  </si>
  <si>
    <t xml:space="preserve">5. Desarrollar mecanismos de justicia restaurativa y de alternatividad penal, para transformar la política criminal, mediante la adopción de un enfoque centrado en el respeto de los DDHH y el avance en la superación de las cosas inconstitucionales del Sistema Penitenciario y Carcelario.
6. Contribuir a la transformación de los territorios, el cuidado de la vida y el ambiente, a través de una nueva política de drogas.
7. Fortalecer la gestión institucional, para asegurar la calidad en el servicio con eficiencia, transparencia, innovación y enfoque diferencial e inclusivo, soportada en la gestión de la información, el uso de las tecnologías y el desarrollo humano.
</t>
  </si>
  <si>
    <t>Prestar servicios profesionales al Despacho del Viceministro de Política Criminal y Justicia Restaurativa, para apoyar la formulación, implementación y seguimiento de la política criminal y penitenciaria, desde el enfoque de derechos humanos, justicia restaurativa y alternatividad penal.</t>
  </si>
  <si>
    <t>VPCJR-002</t>
  </si>
  <si>
    <t>Prestar servicios profesionales al Despacho del Viceministro de Política Criminal y Justicia Restaurativa, para la construcción de los planes, proyectos, programas y reformas normativas al sistema penal y en materia de política criminal y penitenciaria.</t>
  </si>
  <si>
    <t>VPCJR-003</t>
  </si>
  <si>
    <t>Prestar servicios profesionales al Despacho del Viceministro de Política Criminal y Justicia Restaurativa para apoyar la formulación, implementación y seguimiento de los planes y programas de su competencia, de acuerdo con las disposiciones normativas vigentes.</t>
  </si>
  <si>
    <t xml:space="preserve">1. Brindar acompañamiento en la elaboración  del Plan de Participación Ciudadana y realizar el seguimiento a las política de  participación ciudadana. 
2.Apoyar la elaboración e implementación autodiagnósticos del MIPG, documentos, procedimientos, guías, manuales, métodos, instrumentos e indicadores relacionados con la politica de relacionamiento con el ciudadano
3. Ejecutar las actividades relacionadas con las estrategia institucional con enfoque territorial y caracterización de los ciudadanos y partes interesadas
4. Proponer estrategias o mecanismos encaminados a mejorar la gestión de trámites y servicios a través de los canales de atención al ciudadano.
5. Desarrollar las actividades necesarias para el cumplimiento de los diferentes planes institucionales a cargo del grupo de servicio al Ciudadano
6 Las demás actividades que le sean asignadas por el (la) Coordinador (a) del Grupo de Servicio al ciudadano.
EVIDENCIAS:
1. Evidencia de la elaboración del Plan de Participación Ciudadana 2024 y seguimientos cuatrimestales
2. Caracterización documental( autodiagnosticos, procedimientos guías, manuales, instrumentos, indicadores y autodignósticos) relacionada con el proceso de gestión de relación con grupos de valor a cargo de la dependendencia.
3. Documento estrategia institucional con enfoque territorial y matriz de caracterización y partes interesadas
4. Propuesta  mejoramiento para la atención de trámites y servicios de la entidad a través de los canales de atención dispuestos por el Ministerio. 
5. Evidencias sobre las acciones ejecutadas para el cumplimiento de sus obligaciones contractuales 
6. Informes mensuales e informe final de ejecución de sus actividades contractuales
</t>
  </si>
  <si>
    <t>Prestar servicios profesionales para ejecutar las actividades relacionadas con el proceso de gestión de relación con los ciudadanos y los planes institucionales a cargo del Grupo de Servicio al Ciudadano.</t>
  </si>
  <si>
    <t>1.Gestionar y  responder las peticiones, quejas, reclamos, denuncias, sugerencias y felicitaciones de los ciudadanos, recibidas a través de los canales de atención habilitados por el Ministerio y que sean de competencia del Grupo de Servicio al Ciudadano. 
2. Revisar, proyectar y tramitar memorandos, conceptos y demás documentos relacionados con  la actividad contractual asignada a la dependencia. 
3. Estructurar y elaborar los estudios previos para adelantar los procesos contractuales a cargo del grupo, establecidos en el Plan Anual de Adquisiciones.
4.Tramitar jurídicamente las modificaciones contractuales a cargo de la dependencia. 
5. Brindar acompañamiento en la implementación y desarrollo de las actividades emanadas de los planes institucionales y las politicas de relacionamiento con los grupos de valor a cargo de la Dependencia.
6. Las demás actividades que le sean asignadas por el (la) Coordinador (a) del Grupo de Servicio al ciudadano.
ENTREGABLES:
1.Reporte de PQRDSF atendidas y gestionadas mensualmente a través de los diferentes canales oficiales. 
2.Evidencias sobre la gestión de procesos contractuales a cargo de la dependencia. 
3.Evidencias sobre las acciones ejecutadas para el cumplimiento de los planes y políticas a cargo del Grupo.
4.Informe mensual e informe final de cumplimiento de las obligaciones contractuales.</t>
  </si>
  <si>
    <t>Prestar servicios profesionales para realizar el acompañamiento a la gestión contractual  y  las actividades relacionadas con la implementación de políticas y planes institucionales a cargo del Grupo de servicio al ciudadano.</t>
  </si>
  <si>
    <t xml:space="preserve">1.Brindar acompañamiento jurídico a los ciudadanos a través de los diferentes canales de atención de conformidad con los horarios de atención al ciudadano establecidos por la entidad. 
2.Gestionar y  responder las peticiones, quejas, reclamos, denuncias, sugerencias y felicitaciones de los ciudadanos, recibidas a través de los canales de atención habilitados por el Ministerio y que sean de competencia del Grupo de Servicio al Ciudadano. 
3. Analizar, conceptuar, y proyectar las respuestas a las acciones de tutela y actos administrativos  de competencia de la dependencia.
4. Ejecutar las actividades relacionadas con la estrategia de lenguaje Claro, transparencia y el acceso a la información pública.
5. Brindar acompañamiento en la implementación y desarrollo de las actividades emanadas de los planes institucionales y las politicas de relacionamiento con los grupos de valor a cargo de la Dependencia.
6,  Las demás actividades que le sean asignadas por el (la) Coordinador (a) del Grupo de Servicio al ciudadano.
ENTREGABLES:
1.Reporte de PQRDSF atendidas y gestionadas mensualmente a través de los diferentes canales oficiales. 
2.Evidencias relacionadas con la estrategia de lenguaje claro y acceso a la información pública
3.Evidencias sobre las acciones ejecutadas para el cumplimiento de los planes y políticas a cargo del Grupo.
4.Informe mensual e informe final de cumplimiento de las obligaciones contractuales.
</t>
  </si>
  <si>
    <t>Prestar servicios profesionales para la proyección de respuesta a los derechos de petición recibidos a través de los canales oficiales  y la  gestión jurídica a cargo del Grupo de servicio al ciudadano.</t>
  </si>
  <si>
    <t xml:space="preserve">1. Acompañamiento en la administración y el optimo funcionamiento de los canales presencial, telefónico, virtual y chatbot habilitados para la atención de los ciudadanos.
2. Ejecutar actividades relacionadas con la gestión documental, actualización, consolidación de los instrumentos y activos de gestión de información a cargo de grupo de servicio al ciudadano
3. Apoyar la gestión financiera, estructuración y modificaciones al plan anual de adquisiciones y gestionar  las cuentas de cobros de los contratistas de la dependencia. 
4. Apoyar  la  actualización de la información de los canales de atención al  ciudadano y página web, consolidación y análisis de datos e información para la elaboración de reportes e informes relacionados con las politicas de servicio al ciudadano y participación ciudadana a cargo del Grupo.
5. Brindar apoyo y acompañamiento  a las actividades relacionadas con los planes  institucionales a cargo de la dependencia. 
6.  Las demás actividades que le sean asignadas por el (la) Coordinador (a) del Grupo de Servicio al ciudadano.
ENTREGABLES:
1. Evidencias sobre las actividades realizadas en la administración y funcionamiento de los canales de atención.
2. Soportes de la gestión documental, actualización de tablas de retención, activos de información y datos abiertos.
3. Evidencias de la gestión financiera y modificaciones al plan anual de adquisiciones del Grupo de Servicio al Ciudadano.
4. Evidencias de la actualización de la información, reportes e informes de atención al ciudadano en los canales de atención, PQRD, página web y mesas de trabajo realizadas.
5. Evidencias mensuales e informe final de ejecución de las obligaciones contractuales.
</t>
  </si>
  <si>
    <t>Prestar servicios de apoyo a la gestión en las actividades relacionadas con la gestión financiera y la gestión de la información asociada a las políticas y planes institucionales a cargo del Grupo de Servicio al Ciudadano.</t>
  </si>
  <si>
    <t xml:space="preserve">1.Brindar información y orientación a los grupos de  valor a través de los canales oficiales de la entidad, de acuerdo con los horarios establecidos para la atención.
2 Recopilar, clasificar y tabular datos e información para la elaboración de reportes e informes a cargo de la dependencia
3.Apoyar  la elaboración de documentos internos, inventarios y gestión documental a cargo de la dependencia.
4. Prestar apoyo a las actividades relacionadas con la ejecución de la política de transparencia y acceso a la información pública y  estrategia de lenguaje Claro
5. Apoyar la gestión administrativa, tecnica u operativa y contractual para el cumplimiento de los planes y políticas a cargo del grupo de servicio al ciudadano.
6. Las demás actividades que le sean asignadas por el (la) Coordinador (a) del Grupo de Servicio al ciudadano.
ENTREGABLE:
1. Reporte mensual de atención a los grupos de valor a través de los canales oficiales. 
2.  Evidencias sobre la recopilación, clasificación y tabulación de datos.
3. Evidencias de la elaboración de documentos internos,  gestión documental y gestión contractual.
4.Resultados y evidencias sobre las actividades realizadas para el cumplimiento de la  politica de transparencia y acceso a la información pública y estrategia de Lenguaje Claro  
5.Evidencias sobre las acciones ejecutadas para el cumplimiento de las obligaciones contractuales. 
</t>
  </si>
  <si>
    <t>Prestar servicios de apoyo a la gestión técnica, administrativa, documental y operativa para el cumplimiento de las actividades a cargo del Grupo de servicio al Ciudadano</t>
  </si>
  <si>
    <t>83121700;82101800;82101900;81141600;80141600</t>
  </si>
  <si>
    <t>Prestar servicios integrales como operador de comunicación y logística, para la socialización, sensibilización y apropiación de las políticas públicas, planes, programas, proyectos y desarrollo de espacios y eventos del Ministerio de Justicia y del Derecho.</t>
  </si>
  <si>
    <t>OTROS SERVICIOS DE FABRICACIÓN; SERVICIOS DE EDICIÓN; IMPRESIÓN Y REPRODUCCIÓN; SERVICIOS DE RECUPERACIÓN DE MATERIALES.</t>
  </si>
  <si>
    <t>OPERADOR LOGÍSTICO</t>
  </si>
  <si>
    <t>55121900;55121700;55121600</t>
  </si>
  <si>
    <t>Señalizaciones; Señalización; Etiquetas</t>
  </si>
  <si>
    <t>Diseñar, adquirir e instalar elementos de señalización para el Ministerio de Justicia y del Derecho, para la Adquisición e Instalación de señaletica, señalizaciones y señalización WAYFINDING</t>
  </si>
  <si>
    <t>Diseñar, adquirir e instalar elementos de señalización para el Ministerio de Justicia y del Derecho.</t>
  </si>
  <si>
    <t>PASTA O PULPA, PAPEL Y PRODUCTOS DE PAPEL; IMPRESOS Y ARTÍCULOS SIMILARES</t>
  </si>
  <si>
    <t>82111604;82111804;80161507</t>
  </si>
  <si>
    <t>Prestar servicios para traducción técnica y especializada de documentos o material institucional en texto y audio, en idioma español a lenguas nativas para ser publicados en el sitio web y en el centro de atención al ciudadano del Minjusticia.</t>
  </si>
  <si>
    <t>Pago cuota Acuerdo de cooperación entre el instituto latinoamericano de las naciones unidas para la prevención del delito y el tratamiento del delincuente ILANUD (ley 43 de 1989).</t>
  </si>
  <si>
    <t>Acuerdo de cooperación entre el instituto latinoamericano de las naciones unidas para la prevención del delito y el tratamiento del delincuente ILANUD (ley 43 de 1989).</t>
  </si>
  <si>
    <t>Pago cuota Organización para la cooperación y el desarrollo económico OCDE articulo 47 ley 1450 de 2011.</t>
  </si>
  <si>
    <t>Organización para la cooperación y el desarrollo económico OCDE articulo 47 ley 1450 de 2011.</t>
  </si>
  <si>
    <t>Pago cuota Tratado constitutivo de la conferencia de ministros de justicia de los países iberoamericanos (ley 176 de 1994) COMJIB.</t>
  </si>
  <si>
    <t>Tratado constitutivo de la conferencia de ministros de justicia de los países iberoamericanos (ley 176 de 1994) COMJIB.</t>
  </si>
  <si>
    <t>Prestar servicios de apoyo a la gestión al Ministerio de Justicia y del Derecho, Dirección de Asuntos Internacionales, para la organización documental, tanto física como digital y de las bases  de datos, registro  y digitalización de documentos que garanticen la correcta conservación y su fácil consulta, de los  archivos soporte de acciones de cooperación internacional y judicial.</t>
  </si>
  <si>
    <t>ADQUISICION DE BIENES Y SERVICIOS</t>
  </si>
  <si>
    <t>Auditorías Internas</t>
  </si>
  <si>
    <t>Prestar servicios profesionales a la Oficina de Control Interno con el fin de  realizar las  auditorías sobre los procesos  de política pública de la entidad  y apoyar  las auditorias  establecidas en el Plan Anual de Auditoria Interna.</t>
  </si>
  <si>
    <t xml:space="preserve">Prestar los servicios profesionales a la Oficina de Control Interno en  el desarrollo  de auditorías   financieras y de orden administrativo que correspondan a procesos de evaluación independientes para asegurar el uso adecuado de los recursos públicos, en el marco del Plan Anual de Auditoría Interna . </t>
  </si>
  <si>
    <t>Prestar los  servicios profesionales a la  Oficina de Control Interno,  en el desarrollo de  actividades de evaluación y seguimiento de los procesos   de tecnologías de la Información y las Comunicaciones (TIC), así como en el cumplimiento de las estrategias  y planes relacionados, establecidos  en el Plan Anual de Auditoria Interna en la OCI.</t>
  </si>
  <si>
    <t>Prestar los servicios profesionales  de manera autónoma  a la Oficina de Control Interno con el fin de generar los reportes financieros, contractuales y de planeación, así como apoyar  el desarrollo  de auditorias   financieras  que correspondan al procesos de evaluación  de mandato legal  para asegurar el uso adecuando de los recursos públicos, en el marco del Plan Anual de Auditoría Interna .</t>
  </si>
  <si>
    <t>Fomentar y desarrollar el rol de enlace con organismos de control</t>
  </si>
  <si>
    <t>Prestar los servicios profesionales en la Oficina de Control Interno,  en la atención a los requerimientos provenientes de los  Organismos de Control , Plan de Mejoramiento PMI y PMP y desarrollo de las auditorias  con enfoque jurídico del Ministerio  de Justicia y del Derecho   de conformidad con el  Plan Anual de Auditoria Interna.</t>
  </si>
  <si>
    <t>Prestar servicios profesionales en  la Oficina de Control Interno sobre los procesos asociados a la gestión de la organización, tanto como en  MECI,  el seguimiento  y cumplimiento  del Plan Anticorrupción y  de Atención al Ciudadano (PAAC) y la evaluación de riesgos de la entidad , en el marco del Plan anual de Auditoría Interna atendiendo la cultura de control con enfoque hacia la prevención.</t>
  </si>
  <si>
    <t>OCI-007</t>
  </si>
  <si>
    <t>80161504 </t>
  </si>
  <si>
    <t>Desarrollar  actividades asistenciales a la Oficina de Control Interno y apoyo administrativo</t>
  </si>
  <si>
    <t>Prestar los servicios de apoyo a la gestión consistentes en realizar asistencia logística y operativa al jefe de la oficina de Control Interno, con el fin de contribuir al cumplimiento a cabalidad de sus competencias.</t>
  </si>
  <si>
    <t>Prestar servicios profesional es para brindar apoyo jurídico al Grupo de Gestión Administrativa del Ministerio de Justicia y del Derecho en los asuntos legales y en las etapas precontractual, contractual y poscontractual a cargo del grupo.</t>
  </si>
  <si>
    <t>Prestar servicios profesionales al grupo de gestión administrativa, para apoyar todas las actividades jurídicas y administrativas, relacionadas con la gestión de los contratos y convenios y demás formas de asociación, asi como brindar soporte en la gestión y el desarrollo de las acciones jurídicas que se requieran.</t>
  </si>
  <si>
    <t>Prestar servicios profesionales al grupo de gestión administrativa para apoyar la realización, gestión y seguimiento a las actividades de adecuación, conservación y preservación de la infraestructura Física del Ministerio de Justicia y del derecho.</t>
  </si>
  <si>
    <t>Prestar servicios profesionales al grupo de gestión administrativa para el seguimiento, control y gestión a las actividades de mantenimiento realizadas a los bienes muebles de la entidad, así como el apoyo a los servicios de funcionamiento de las instalaciones del Ministerio.</t>
  </si>
  <si>
    <t>Prestar servicios profesionales para apoyar y acompañar el seguimiento a los procesos administrativos de los bienes inmuebles de la entidad</t>
  </si>
  <si>
    <t>Definir e implementar los procesos de direccionamiento estratégico y planeación de la entidad</t>
  </si>
  <si>
    <t>Prestar servicios de apoyo a la gestión para la elaboración de bases de datos propios de las actividades a cargo del Grupo de Gestión Administrativa, incluyendo apoyo en las actividades relacionadas con la estructuración de estudios de sector y de mercado para el GGA.</t>
  </si>
  <si>
    <t>Prestar servicios de apoyo a la gestión para brindar acompañamiento a los trámites Administrativos a cargo del GGA, así como gestionar la recepción, centralización, digitalización, distribución, seguimiento y control a la respuesta de los requerimientos y actividades requeridas por la coordinación del GGA.</t>
  </si>
  <si>
    <t>Prestar servicios de apoyo a la gestión al Grupo de Gestión Administrativa en la recepción, digitalización y gestión de PQRDS, así como la elaboración de estudios de sector y de mercado y demás trámites documentales y administrativos que se requieran.</t>
  </si>
  <si>
    <t>Prestar servicios de apoyo a la gestión en el grupo de Gestión Administrativa para la realización seguimiento, y documentación de las actividades de mantenimiento preventivo y correctivo realizadas a los muebles e inmuebles del Ministerio de Justicia y del Derecho.</t>
  </si>
  <si>
    <t>TÉCNICO 1</t>
  </si>
  <si>
    <t>Prestar servicios de apoyo a la gestión para la realización de actividades de mantenimiento preventivo y correctivo realizadas a los bienes muebles e inmuebles del Ministerio de Justicia y del Derecho.</t>
  </si>
  <si>
    <t>CAJA MENOR GASTOS DESPACHO</t>
  </si>
  <si>
    <t>CAJA MENOR GASTOS ADMINISTRATIVOS Y DESPACHO</t>
  </si>
  <si>
    <t>SELECCIÓN ABREVIADA SUBASTA INVERSA</t>
  </si>
  <si>
    <t>Adicición OC 122048-2023 con objeto Prestar el Servicio de aseo, cafetería y mantenimiento para el Ministerio de Justicia y del Derecho (2024)</t>
  </si>
  <si>
    <t>Prestar el Servicio de aseo, cafetería y mantenimiento para el Ministerio de Justicia y del Derecho (VF2024-2025)</t>
  </si>
  <si>
    <t>CONTRATO O CONVENIO INTERADMINISTRATIVO</t>
  </si>
  <si>
    <t>Adquirir el programa de seguros que amparen los intereses patrimoniales actuales y futuros, así como los bienes propiedad del Ministerio de Justicia y del Derecho, responsabilidad civil servidores públicos y aquellos que estén bajo responsabilidad y custodia de la entidad, incluyendo el Seguro de Responsabilidad por Manejo de Datos (Cyber).</t>
  </si>
  <si>
    <t>SEGUROS</t>
  </si>
  <si>
    <t>Adquisición, mantenimiento y recarga de extintores del Ministerio de Justicia y del Derecho</t>
  </si>
  <si>
    <t>Mantenimiento y  recarga de extintores</t>
  </si>
  <si>
    <t>76111501;83101506;72102103</t>
  </si>
  <si>
    <t>Servicios de limpieza de edificios
Servicios de tratamiento de aguas
Servicios de exterminación o fumigación</t>
  </si>
  <si>
    <t>Servicio de lavado y desinfección de tanques de almacenamiento de agua potable y fumigación y control de plagas</t>
  </si>
  <si>
    <t>Prestar el servicio de lavado y desinfección de tanques de almacenamiento de agua potable y de fumigación y control de plagas para  las sedes del Ministerio de Justicia y del Derecho.</t>
  </si>
  <si>
    <t>Arena de sílice,Emulsiones,Aditivo de concreto,Resina de cloruro de polivinilo,Martillo de caucho,Destornilladores,Llaves para tuercas,Enchufes,Juego de destornilladores,Cintas métricas,Esmeriladoras,Cincel de cantera,Cortador de baldosas,Disco de corte,Lubricador de aceite,Conductos de cobre,Cemento,Bloques de cerámica,Ladrillo de arcilla,Drywall,Pisos de baldosa o piedra,Lavamanos,Inodoros o excusados,Tornillos para drywall,Cinta aislante eléctrica,Cinta de enmascarar,Cinta de fibra de vidrio,Cintas antideslizantes de seguridad,Cinta reflectiva,Chapas o pomos,Pinturas de agua,Pinturas de revestimiento,Rodillos de pintar,Lámparas fluorescentes,Grapas para cables,Protectores,Aislantes eléctricos,Tubo de aislamiento,Juego de cables eléctricos,Roseta eléctrica,Secadores,Tubo pvc para uso comercial,Codos para tubos de plástico pvc,Uniones de extensión para tubos de plástico pvc,T para tubos de plástico pvc,Adaptadores para plomería,Conectores para plomería,Ganchos (soportes) para plomería,Hidrantes,Codos (de tubería),Canal de drenaje,Desagües de piso,Ensamblaje de mangueras,Candados,Secadores de manos institucionales,Espejo para baño,Lámina de acero,Lámina de acero inoxidable,Perfiles de acero,Perfiles de acero inoxidable,Varillas de acero,Marco de acero,Marco en a de acero,Lámina de acero al carbón serie sae 1000 enrollada en caliente,Barra de acero inoxidable serie sae 200 estirada en frío,Objetos fundidos maquinados por proceso v de acero,Platina de acero,Platina de acero inoxidable,Ensambles de tubería soldada de solvente de acero de carbono,Tubo de acero inoxidable sin uniones para uso comercial,Acoples de tubos de acero forjado,Acoples de tubos de acero inoxidable,Vidrio biselado,Vidrio laminado,Vidrio templado,Vidrio de seguridad,Espejos planos,Espejo para baño,Espejos</t>
  </si>
  <si>
    <t>OTROS BIENES TRANSPORTABLES N.C.P</t>
  </si>
  <si>
    <t>Prestar el servicio de mantenimiento preventivo y correctivo con suministro de repuestos para los equipos de aire acondicionado del Ministerio de Justicia y del Derecho</t>
  </si>
  <si>
    <t>81141804;81141801;81141503;81141506</t>
  </si>
  <si>
    <t>Servicios de sistemas y administración de componentes de sistemas Servicio de mantenimiento o soporte del hardware del computador Dispositivos y accesorios de seguridad eléctri a Equipo de seguridad y control Detectores de armas o explosivos y suministros Dispositivos de protección contra bombas y suministros Equipo de vigilancia y detección Sistema de rayos x para inspección de equipaje Servicios de sistemas de seguridad Mantenimiento o monitoreo de sistemas de vigilancia de confinamiento</t>
  </si>
  <si>
    <t>Adquirir insumos de tóner y consumibles para el mantenimiento de las impresoras del Ministerio de Justicia y del Derecho</t>
  </si>
  <si>
    <t>Servicios de sistemas de seguridad</t>
  </si>
  <si>
    <t>Contratación de esquema de seguridad para los viceministerios del MJD</t>
  </si>
  <si>
    <t>Aunar esfuerzos técnicos, económicos, humanos, logísticos y administrativos para brindar e implementar el esquema de seguridad requerido para los viceministerios del ministerio de justicia y del derecho</t>
  </si>
  <si>
    <t>GGA-052</t>
  </si>
  <si>
    <t>80101500;81101500;95121700;80101600;81141800;81101505;81101508;81101514</t>
  </si>
  <si>
    <t>Servicios de Consultoría y diseño</t>
  </si>
  <si>
    <t>Realizar los estudios de vulnerabilidad sismica y reforzamiento estructural para las Sedes del Ministerio de Justicia y del Derecho</t>
  </si>
  <si>
    <t>GGA-053</t>
  </si>
  <si>
    <t>81101500;72103300</t>
  </si>
  <si>
    <t>Ingeniería civil y arquitectura
Servicios de mantenimiento y reparación de infraestructura</t>
  </si>
  <si>
    <t>Contratación adecuaciones locativas para el archivo central ubicado en la sede de Paloquemao</t>
  </si>
  <si>
    <t>Prestar el servicio de mantenimiento, adecuaciones y reparaciones locativas del Archivo Central del Ministerio de Justicia y del Derecho, de conformidad con los parámetros definidos por el Archivo General de la Nación para la adecuada conservación documental</t>
  </si>
  <si>
    <t xml:space="preserve">Prestar servicios de apoyo a la gestión para desarrollar las actividades asociadas a la gestion documental, procesos de inventarios y asuntos administrativos derivados del funcionamiento del Grupo de Almacén, Inventarios y Transporte. </t>
  </si>
  <si>
    <t>No Aplica</t>
  </si>
  <si>
    <t>Prestar servicios de apoyo a la gestión desarrollando actividades en el marco del proceso de almacén e inventarios y gestiones administrativas propias del Grupo de Almacén, Inventarios y Transporte.</t>
  </si>
  <si>
    <t xml:space="preserve">Prestar servicios de apoyo a la gestión al ministerio de justicia y del derecho para la movilización del personal de la entidad en los vehículos asignados a esta
</t>
  </si>
  <si>
    <t>Prestar servicios de apoyo a la gestión para brindar acompañamiento en las actividades de seguimiento y control del parque automotor del Ministerio de Justicia del Derecho.</t>
  </si>
  <si>
    <t>Prestar servicios profesionales para la estructuración y revisión de los documentos  para la gestión contractual que se derive del  Grupo de Almacen, Inventarios y Transporte - GAIT y en los demás asuntos juridicos del equipo.</t>
  </si>
  <si>
    <t>Prestar servicios profesionales que permitan apoyar la ejecución de las actividades administrativas y cumplimiento a las acciones del sistema integrado de gestión del Ministerio de Justicia y del Derecho desde el Grupo de Almacén, Inventarios y Transportes.</t>
  </si>
  <si>
    <t xml:space="preserve">Prestar servicios profesionales para realizar seguimiento y control financiero a los recursos asignados al Grupo de Almacen, Inventarios y Transporte que permita dar cumplimiento en el marco del principio de planeación. </t>
  </si>
  <si>
    <t>Prestar servicios profesionales para brindar soporte jurídico en las actividades y procesos porpos del parqyue automotor de la entidad.</t>
  </si>
  <si>
    <t>Prestar servicios profesionales para brindar apoyo en los trámites de las liquidaciones, cierres de expedientes, procesos contractuales y respuestas a las PQRS a cargo del Grupo de almacén Inventarios y Transporte.</t>
  </si>
  <si>
    <t>Prestación de servicios profesionales para apoyar la supervisión de los contratos y/o ordenes del  mantenimiento preventivo y correctivo del parque automotor adscrito al Ministerio de Justicia del Derecho.</t>
  </si>
  <si>
    <t>Prestar servicios de apoyo a la gestión al ministerio de justicia y del derecho para la movilización del personal de la entidad en los vehículos asignados a esta</t>
  </si>
  <si>
    <t>Adquirir la póliza de  de seguro todo riesgo para el parque automotor del MJD</t>
  </si>
  <si>
    <t>Adquirir los Seguros Obligatorios de Accidentes de Tránsito (SOAT) para el parque automotor del MJD</t>
  </si>
  <si>
    <t>14111530;44121701;55121606;44121804;
44121618;44121621;44111912;44122003;
44111515;14111519;31162001;31201502;
60121104;14111537;12171703</t>
  </si>
  <si>
    <t xml:space="preserve"> Papel de notas autoadhesivas 
 Bolígrafos 
 Etiquetas auto adhesivas 
 Borradores 
 Tijeras 
 Almohadillas para escritorio o sus accesorios 
 Borradores para tableros blancos 
 Carpetas 
 Cajas u organizadores de almacenamiento de archivos 
 Papeles cartulina 
 Chinches 
 Cinta aislante eléctrica 
 Papel bond para para dibujo 
 Etiquetas de papel 
 Tintas </t>
  </si>
  <si>
    <t>Se requiere contratar servicios para cubrir las necesidades de parqueadero de parque automotor en la sede</t>
  </si>
  <si>
    <t>Contratar el arrendamiento de parqueaderos para los vehículos del parque automotor del Ministerio de Justicia centro del MJD y del Derecho</t>
  </si>
  <si>
    <t>78181507;76111801;78181501;78181503;25172504;25172004;40161505;40161513;25172009;
25171702;26101743</t>
  </si>
  <si>
    <t>Reparación y mantenimiento automotor y de camiones ligeros
 Limpieza de carros o barco
Servicio de pintura o reparación de carrocerías de vehículos
Servicio de cambio fluidos de transmisión o de aceite
Llantas para automóviles o camionetas
Amortiguadores para automóviles
Filtros de aire
Filtros de combustible
Buje de automóvil
Sistemas de frenado para automóviles
Válvulas de motor</t>
  </si>
  <si>
    <t>Se requiere contratar servicios para cubrir las necesidades de mantenimiento del parque automotor del MJD, para los vehiculos Toyota Blindados, Mitsubishi y Hongoi</t>
  </si>
  <si>
    <t>Prestar el servicio de mantenimiento preventivo y correctivo con suministro de repuestos originales y revisión técnicomecánica, para los vehículos a cargo del ministerio de justicia y del derecho (MJD).</t>
  </si>
  <si>
    <t>Servicio de mantenimiento preventivo y correctivo con suministro de repuestos originales, revisión técnicomecánica, para los vehículos a cargo del ministerio de justicia y del derecho (MJD - Vigencias Futuras 2023-2024).</t>
  </si>
  <si>
    <t>En gestión</t>
  </si>
  <si>
    <t>Suministro de combustible para los vehículos a cargo del ministerio de justicia y del derecho (MJD - Vigencias Futuras 2023-2024).</t>
  </si>
  <si>
    <t>Prestar servicios profesionales al Grupo de Gestión Financiera y Contable del Ministerio de Justicia y del Derecho para colaborar en los procesos financieros, principalmente en la gestión presupuestal.</t>
  </si>
  <si>
    <t>Prestar servicios profesionales para apoyar el analisis, reconocimiento y registro de los hechos financieros, económicos, sociales y ambientales del Ministerio de Justicia y del Derecho que contribuyan a fortalecer la gestión contable de la entidad. </t>
  </si>
  <si>
    <t>Prestar servicios profesionales al Grupo de Gestión Financiera y Contable para  apoyar las gestiones administrativas, así como los temas relacionados con Tesorería que permita el mejoramiento a la eficiencia institucional de la dinámica operativa de pagos y la identificación y reclasificación de ingresos en el marco del modelo integrado de planeación y gestión.</t>
  </si>
  <si>
    <t>Prestar servicios de apoyo a la gestión para asistir al Ministerio de Justicia y del Derecho, específicamente al Grupo Gestión Financiera y Contable, en el trámite administrativo de tiquetes aéreos y terrestres para el desplazamiento de los servidores de la Entidad, así como en la gestión de la facturación, pagos, reembolsos del contrato de suministro de tiquetes. </t>
  </si>
  <si>
    <t xml:space="preserve">Prestar  servicios profesionales al Grupo de Gestión Financiera y Contable para realizar actividades de recepción, validación, liquidación y obligación de facturas y cuentas de cobro, y comisiones, así como apoyar el análisis, reconocimiento, registro y conciliación de las cuentas contables de los EEFF de la Entidad que le sean asignadas ademas de realizar arqueos a cajas menores </t>
  </si>
  <si>
    <t>Prestar servicios profesionales en el Grupo de Gestión Financiera y Contable para realizar actividades de recepción, validación, liquidación y obligación de facturas,  cuentas de cobro y comisiones.</t>
  </si>
  <si>
    <t>Prestar servicios profesionales en el Grupo de Gestión Financiera y Contable para realizar actividades de recepción, validación, liquidación y obligación de facturas y cuentas de cobro.</t>
  </si>
  <si>
    <t>Prestación de servicios profesionales en el Grupo de Gestión Financiera y Contable para realizar actividades de análisis, reconocimiento y registro que contribuyan al mejoramiento a la eficiencia institucional de la dinámica operativa del proceso de pago a contratistas y proveedores del Ministerio alineado con el Modelo Integrado de Planeación y Gestión.</t>
  </si>
  <si>
    <t>Prestar servicios profesionales al Grupo de Gestión Financiera y Contable para apoyar el mejoramiento de la eficiencia institucional mediante la actualización y modernización del Manual de Políticas Contables del MJD, así como la expedición de lineamientos técnicos en materia de registros, conciliaciones y depuraciones en los EEFF, alineado con el Modelo Integrado de Planeación y Gestión.</t>
  </si>
  <si>
    <t>Prestar servicios profesionales en el Grupo de Gestión Financiera y Contable para realizar actividades de recepción, validación, liquidación y obligación de facturas y cuentas de cobro, atender solicitudes de certificaciones por parte de las entidades adscritas.</t>
  </si>
  <si>
    <t>Prestar servicios profesionales en el Grupo de Gestión Financiera y Contable del MJD para apoyar a la coordinación del GGFC en temas realcionados con soporte al proceso de pagos, y al proceso de gestión de comisiones y gastos de desplazamiento de los colaboradores del Ministerio de Justicia y del derecho.</t>
  </si>
  <si>
    <t>Prestar servicios profesionales para apoyar la organización de archivos de gestión fisicos y electronicos que le sean designados, así como las actividades administrativas y operativas del grupo de gestión financiera y contable</t>
  </si>
  <si>
    <t>Prestar servicios profesionales en el Grupo de Gestión Financiera y Contable para apoyar el seguimiento y control presupuestal de gestión de tiquetes asi como el apoyo a la supervisión del contrato de suministro de tiquetes aéreos y comisiones</t>
  </si>
  <si>
    <t>Contratar el suministro de tiquetes aéreos nacionales e internacionales, para garantizar el desplazamiento de los funcionarios y contratistas del Ministerio de Justicia y Derecho, así como del grupo de seguridad de la Policía Nacional</t>
  </si>
  <si>
    <t>El Grupo de Gestión Documental requiere la prestación de servicios profesionales para la ejecución de las actividades administrativas y financieras, requeridas para soportar los procesos a cargo del Grupo de Gestión Documental, así como; gestionar los requerimientos asociados a la liquidación de factores salariales, sobre la documentación bajo custodia del Grupo de Gestión Documental, para la expedición de Bono Pensional en el sistema de Certificación Electrónica de Tiempos Laborados CETIL.</t>
  </si>
  <si>
    <t>Prestar servicios profesionales para la ejecución de las actividades administrativas y financieras, requeridas para soportar los procesos a cargo del Grupo de Gestión Documental, así como; gestionar los requerimientos asociados a la liquidación de factores salariales, sobre la documentación bajo custodia del Grupo de Gestión Documental, para la expedición de Bono Pensional en el sistema de Certificación Electrónica de Tiempos Laborados CETIL.</t>
  </si>
  <si>
    <t>Necesidades de dotación de personal jurídico tempora</t>
  </si>
  <si>
    <t>El Grupo de Gestión Documental requiere la prestación de servicios profesionales para apoyar la estructuración de estudios previos y documentos para adelantar los diferentes procesos de contratación, así como para el trámite de modificaciones y liquidaciones de contratos;  respuesta a tutelas y demás asuntos jurídicos a cargo de la dependencia.</t>
  </si>
  <si>
    <t>Prestar servicios profesionales para apoyar la estructuración de estudios previos y documentos para adelantar los diferentes procesos de contratación, así como para el trámite de modificaciones y liquidaciones de contratos;  respuesta a tutelas y demás asuntos jurídicos a cargo de la dependencia.</t>
  </si>
  <si>
    <t>El Grupo de Gestión Documental requiere la prestación de servicios de apoyo a la gestión para apoyar la implementación de los procedimientos asociados a la gestión de comunicaciones oficiales en el sistema de gestión documental institucional- SGDEA</t>
  </si>
  <si>
    <t>El Grupo de Gestión Documental requiere la prestación de servicios profesionales para apoyar actividades administrativas y brindar acompañamiento al Sistema Integrado de Gestión del Ministerio de Justicia y del Derecho desde el Grupo de Gestión Documental.</t>
  </si>
  <si>
    <t>Prestar servicios profesionales para apoyar actividades administrativas y brindar acompañamiento al Sistema Integrado de Gestión del Ministerio de Justicia y del Derecho desde el Grupo de Gestión Documental.</t>
  </si>
  <si>
    <t>El Grupo de Gestión Documental requiere la prestación de servicios profesionales para brindar asesoría técnica en materia archivística, elaboración, actualización y seguimiento a la implementación de los instrumentos archivísticos y brindar capacitación en Gestión Documental, en el marco del Plan Institucional de Capacitación- PIC,  en cumplimiento del Proyecto de Inversión  "mejoramiento de la oferta de servicios de gestión documental del Ministerio de Justicia y del Derecho a nivel Nacional"</t>
  </si>
  <si>
    <t>Prestación de servicios profesionales para brindar asesoría técnica en materia archivística, elaboración, actualización y seguimiento a la implementación de los instrumentos archivísticos y brindar capacitación en Gestión Documental, en el marco del Plan Institucional de Capacitación- PIC,  en cumplimiento del Proyecto de Inversión  "mejoramiento de la oferta de servicios de gestión documental del Ministerio de Justicia y del Derecho a nivel Nacional"</t>
  </si>
  <si>
    <t>1 Disponer de espacios sectoriales para definir estrategias conjuntas que permitan avanzar en la normalización de la gestión documental</t>
  </si>
  <si>
    <t>El Grupo de Gestión Documental requiere la presatción de servicios de apoyo  a la gestión para el acompañamiento en la ejecución de actividades y procesos técnicos requeridos para la implementación del Modelo de Gestión Documental y Administración de Archivos - MGDA, Programa de Gestión Documental – PGD, Plan Institucional de Archivos - PINAR, Pan de Preservación Digital a largo plazo del Sistema Integrado de Conservación Documental -SIC y Plan de Capacitación en Gestión Documental del Ministerio de Justicia y del Derecho, en el marco del Proyecto de Inversión denominado "mejoramiento de la oferta de servicios de gestión documental del Ministerio de Justicia y del Derecho a nivel Nacional".</t>
  </si>
  <si>
    <t>Prestar servicios de apoyo  a la gestión para el acompañamiento en la ejecución de actividades y procesos técnicos requeridos para la implementación del Modelo de Gestión Documental y Administración de Archivos - MGDA, Programa de Gestión Documental – PGD, Plan Institucional de Archivos - PINAR, Pan de Preservación Digital a largo plazo del Sistema Integrado de Conservación Documental -SIC y Plan de Capacitación en Gestión Documental del Ministerio de Justicia y del Derecho, en el marco del Proyecto de Inversión denominado "mejoramiento de la oferta de servicios de gestión documental del Ministerio de Justicia y del Derecho a nivel Nacional".</t>
  </si>
  <si>
    <t>El Grupo de Gestión Documental requiere servicios de apoyo a la Gestión para realizar las actividades de soporte y mantenimiento del SGDEA que contribuyan al mejoramiento de la oferta de los servicios de gestión documental del Ministerio de Justicia definidos para la vigencia 2024.</t>
  </si>
  <si>
    <t>Prestar servicios de apoyo a la Gestión para realizar las actividades de soporte y mantenimiento del SGDEA que contribuyan al mejoramiento de la oferta de los servicios de gestión documental del Ministerio de Justicia definidos para la vigencia 2024.</t>
  </si>
  <si>
    <t>El Grupo de Gestión Documental requiere la presatación de servicios profesionales para apoyar la elaboración e implementación de los Instrumentos Archivísticos, asociados al uso y aplicación del SGDEA, en cumplimiento de la normatividad archivística emitida por el Archivo General de la Nación y actualizar  los documentos que se requieren para mantener una adecuada organización de la documentación y expedientes electrónicos de archivo gestionados por el MJD.</t>
  </si>
  <si>
    <t>Prestar servicios profesionales para apoyar la elaboración e implementación de los Instrumentos Archivísticos, asociados al uso y aplicación del SGDEA, en cumplimiento de la normatividad archivística emitida por el Archivo General de la Nación y actualizar  los documentos que se requieren para mantener una adecuada organización de la documentación y expedientes electrónicos de archivo gestionados por el MJD.</t>
  </si>
  <si>
    <t>Servicios de contratación de personal</t>
  </si>
  <si>
    <t>El Grupo de Gestión Documental requiere la Prestación de servicios profesionales para continuar con la implementación del Sistema Integrado de Conservación - Plan de Conservación Documental, definido en el cronograma anual; conforme los lineamientos técnicos establecidos en este ámbito por parte del Archivo General de la Nación "Jorge Palacios Preciado", así como para apoyar técnicamente la estructuración de documentos que permitan al Ministerio cumplir con las normas de conservación de archivos.</t>
  </si>
  <si>
    <t>Prestación de servicios profesionales para continuar con la implementación del Sistema Integrado de Conservación - Plan de Conservación Documental, definido en el cronograma anual; conforme los lineamientos técnicos establecidos en este ámbito por parte del Archivo General de la Nación "Jorge Palacios Preciado", así como para apoyar técnicamente la estructuración de documentos que permitan al Ministerio cumplir con las normas de conservación de archivos.</t>
  </si>
  <si>
    <t>Realizar de manera integral todos los procesos técnicos correspondientes y requeridos para la implementación de las Tablas de Valoración Documental en los fondos documentales bajo custodia del Ministerio de Justicia y del Derecho en el marco de la ley 1444 de 2011y según las pautas, lineamientos y directrices establecidas por el Archivo General de la Nación en el marco de las normas vigentes para tal fin.</t>
  </si>
  <si>
    <t>41116129
76101503</t>
  </si>
  <si>
    <t>Kits o Suministros para prueba de microbiologia o bacteriologia 
Servicios de desinfección o desodorización</t>
  </si>
  <si>
    <t>El Grupo de Gestión Documental requiere la adquisición de insumos para la toma de muestras microbiológicas, así como el análisis de estas en laboratorio, requeridas en el proceso de implementación del Sistema Integrado de Conservación del Ministerio de Justicia y del Derecho.</t>
  </si>
  <si>
    <t>Prestación de servicio de Saneamiento Ambiental y análisis de muestras microbiológicas incluyendo el suministro de insumos para toma de estas, requeridas en el proceso de gestión documental en referencia a las actividades de implementación del Sistema Integrado de Conservación del Ministerio de Justicia y del Derecho</t>
  </si>
  <si>
    <t xml:space="preserve">Reparación Calibración de Purebas de Equipo </t>
  </si>
  <si>
    <t>El Grupo de Gestión Documental requiere la calibración de dos equipos termohigrómetros datalogger marca FLUS referencia ET-175, en tres puntos de temperatura y tres puntos de humedad, requerido en el proceso de implementación del Sistema Integrado de Conservación del Ministerio de Justicia y del Derecho.</t>
  </si>
  <si>
    <t>Calibrar dos equipos termohigrómetros datalogger marca FLUS referencia ET-175, en tres puntos de temperatura y tres puntos de humedad, requerido en el proceso de implementación del Sistema Integrado de Conservación del Ministerio de Justicia y del Derecho.</t>
  </si>
  <si>
    <t xml:space="preserve">Prestar servicios profesionales para brindar acompañamiento en las actividades de registro del recaudo y liquidación de obligaciones de los procesos de jurisdicción coactiva que deba conocer el Ministerio,  así como en la revisión, proyección y atención de PQRS, acciones de tutela, y actos administrativos dicha competencia en la Dirección Jurídica del Ministerio de Justicia y del Derecho. </t>
  </si>
  <si>
    <t>Es necesaria la prestación de servicios profesionales de abogado en el Grupo de Actuaciones Administrativas de la Dirección Jurídica del Ministerio de Justicia y del Derecho, que surge de la necesidad de reforzar las actividades relacionadas con revisión, proyección y atención de PQRS, acciones de tutela, de primer nivel y actos administrativos.</t>
  </si>
  <si>
    <t>Prestar servicios profesionales  en las actividades relacionadas con revisión, proyección y atención de PQRS, acciones de tutela, de primer nivel y actos administrativos del Grupo de Actuaciones Administrativas de la Dirección Juridica del Ministerio de Justicia y del Derecho</t>
  </si>
  <si>
    <t xml:space="preserve">Es necesaria la prestación de servicios profesionales de abogado en el Grupo de Actuciones Administrativas de la Dirección Jurídica del Ministerio de Justicia y del Derecho, respecto de las actividades inherentes los procesos contractuales y disciplinarios </t>
  </si>
  <si>
    <t>Prestar servicios profesionales apoyando la sustanciación de los procesos disciplinarios internos a cargo de la Dirección Jurídica de conformidad con la normativa y procedimientos establecidos; así como atención de PQRS, acciones de tutela, y actos administrativos dicha competencia.</t>
  </si>
  <si>
    <t>Contrato de asistencia administrativa en el Grupo interno de trabajo de Defensa Jurídica del Estado  de la Direcciòn Jurídica para realizar labores administrativas de soporte, archivo y gestión documental y de correspondencia</t>
  </si>
  <si>
    <t>Prestar  servicios de apoyo a la gestión para apoyar las actividades administrativas relacionadas con el sistema de gestión documental, herramientas tecnológicas de la oficina,  correspondencia y demás actividades de apoyo administrativo inherentes a los asuntos propios el Grupo Interno de Trabajo del Grupo de Defensa Jurídica de la Dirección Jurídica.</t>
  </si>
  <si>
    <t>Prestar servicios profesionales para apoyar los procesos que adelanta el Grupo de Defensa Jurídica del Estado,  del Ministerio de Justicia y del Derecho y  apoyar las actuaciones relacionadas con el proceso de actualización, seguimiento y control del sistema eKOGUI</t>
  </si>
  <si>
    <t>DJU-009</t>
  </si>
  <si>
    <t xml:space="preserve">Un contrato de servicios profesionales de abogado para Proyectar, sustanciar y revisar las diferentes y múltiples actuaciones a cargo de la Direccion Juridica (proyectos de decretos y de resoluciones,  peticiones, autorizaciones para recibir cargos y honores, tutelas), relacionados con la Superintendencia de Notariado y Registro Un contrato de servicios profesionales de abogado para Proyectar, sustanciar y revisar las diferentes y múltiples actuaciones a cargo del Grupo de Asuntos Registrales y Notariales  (proyectos de decretos y de resoluciones,  peticiones, autorizaciones para recibir cargos y honores, tutelas)  </t>
  </si>
  <si>
    <t>Prestar servicios profesionales al Ministerio de justicia y del derecho apoyando la revisión, proyección, atención de PQRS, acciones de tutela, actos administrativos y suministro de insumos en los Consejo del Ministro relacionados con la Superintendencia de Notariado y Registro.</t>
  </si>
  <si>
    <t>DJU-010</t>
  </si>
  <si>
    <t xml:space="preserve">Prestar servicios profesionales al Grupo de Asuntos Notariales y Registrales de la Dirección Jurídica brindando apoyo en los diferentes trámites Jurídicos como actos administrativos, respuestas PQRS, acciones de tutela Y demás actividades que requieran </t>
  </si>
  <si>
    <t>DJU-011</t>
  </si>
  <si>
    <t xml:space="preserve">Un contrato de servicios profesionales de abogado para Proyectar, sustanciar y revisar las diferentes y múltiples actuaciones a cargo del Grupo de Asuntos Registrales y Notalriales (proyectos de decretos y de resoluciones,  peticiones, autorizaciones para recibir cargos y honores, tutelas)  </t>
  </si>
  <si>
    <t>Prestar servicios profesionales al Ministerio de justicia y del derecho apoyando la revisión, proyección, atención de PQRS, acciones de tutela, actos administrativos y  conceptos  en la Direción Jurídica.</t>
  </si>
  <si>
    <t>DJU-012</t>
  </si>
  <si>
    <t>Un Contrato de asistencia administrativa en el Grupo interno De trabajo de Extinción de Dominio de la Direcciòn Jurídica para realizar labores administrativas de soporte, archivo y gestión documental y de correspondencia</t>
  </si>
  <si>
    <t>Fortalecer la gestión institucional, para asegurar la calidad en el servicio con eficiencia, transparencia, innovación y enfoque diferencial e inclusivo, soportada en la gestión de la información, el uso de las tecnologías y el desarrollo humano.</t>
  </si>
  <si>
    <t>86101705;
86132000;
86111604</t>
  </si>
  <si>
    <t>Realizar las capacitaciones enmarcadas dentro del Plan Institucional del Capacitación, según lineamientos del Departamento Administrativo de la Función Pública, vigencia 2024.</t>
  </si>
  <si>
    <t>53101902;
53101904;
53111602;
53111601;
80111707</t>
  </si>
  <si>
    <t>El Grupo de Gestion Humana busca contar con los recursos para el pago de los servicios de evaluaciones médicas laborales (Enero de 2024 hasta diciembre de 2024)</t>
  </si>
  <si>
    <t>46182205;
56112104;
46182206;
43211806;
43211807;
56112005</t>
  </si>
  <si>
    <t>46181533;
46181804</t>
  </si>
  <si>
    <t>42311700;
51102700;
42132200;
42311500;
42312300;
42171600;
42201714;
41112200</t>
  </si>
  <si>
    <t>Adquiriri elementos e insumos para la dotación de botiquines de la entidad, para garantizar el desarrollo del plan de Seguridad y Salud en el Trabajo del Ministerio de Justicia y del Derecho</t>
  </si>
  <si>
    <t xml:space="preserve">NA </t>
  </si>
  <si>
    <t>56121201;
42172001;
46181604</t>
  </si>
  <si>
    <t>Adquirir elementos de dotación de la brigada de emergencia para garantizar el desarrollo del plan de Seguridad y Salud en el Trabajo del Ministerio de Justicia y del Derecho.</t>
  </si>
  <si>
    <t>El Grupo de Gestión Humana busca contar con los servicios para apoyar las actividades relacionadas con el trámite y pago de la nómina y demás prestaciones sociales del personal de planta de la Entidad de conformidad con las normas que regulan la materia</t>
  </si>
  <si>
    <t>Prestar servicios profesionales al Grupo de Gestión Humana del Ministerio de Justicia y del Derecho, para apoyar las actividades relacionadas con el trámite y pago de la nómina y demás prestaciones sociales del personal de planta de la Entidad de conformidad con las normas que regulan la materia</t>
  </si>
  <si>
    <t>85122101;
85122201</t>
  </si>
  <si>
    <t>Asistencia de oficina o administrativa temporal, 
Valoración del estado de salud indivicual</t>
  </si>
  <si>
    <t>El Grupo de Gestión Humana busca contar con los servicios para apoyar la ejecución del Sistema de Seguridad y Salud en  el trabajo, asi como el desarrollo del Programa de Salud Ocupacional y los programas de promoción y prevención relacionados con  enfermedades de origen laboral.</t>
  </si>
  <si>
    <t>Prestar  servicios profesionales al Grupo de Gestión Humana para apoyar la ejecución del Sistema de Seguridad y Salud en  el trabajo, asi como el desarrollo del Programa de Salud Ocupacional y los programas de promoción y prevención relacionados con  enfermedades de origen laboral.</t>
  </si>
  <si>
    <t>El Grupo de Gestión Humana busca contar con los servicios para realizar actividades físicas relacionadas con la promoción de la salud de los colaboradores del Ministerio de Justicia y del Derecho en el marco del Sistema Gestión de la Seguridad y Salud de la Entidad</t>
  </si>
  <si>
    <t xml:space="preserve"> Prestar servicios profesionales para realizar actividades físicas relacionadas con la promoción de la salud de los colaboradores del Ministerio de Justicia y del Derecho en el marco del Sistema Gestión de la Seguridad y Salud de la Entidad</t>
  </si>
  <si>
    <t xml:space="preserve">El Grupo de Gestión Humana busca contar con los servicios para </t>
  </si>
  <si>
    <t xml:space="preserve">Prestar servicios profesionales al Grupo de Gestión Humana del Ministerio de Justicia y del Derecho para apoyar juridicamente en la elaboración de documentos e insumos elaboración de respuestas y actos administrativos, asi cómo en la atención a peticiones. </t>
  </si>
  <si>
    <t xml:space="preserve">El Grupo de Gestión Humana busca contar con los servicios para apoyar juridicamente en la elaboración de documentos e insumos elaboración de respuestas y actos administrativos, asi cómo en la atención a peticiones. </t>
  </si>
  <si>
    <t>Prestar servicios de apoyo a la gestion al Grupo de Gestión Humana del Ministerio de Justicia en las actividades y eventos que se requieran para dar cumplimiento al Plan Institucional de Bienestar</t>
  </si>
  <si>
    <t>El Grupo de Gestión Humana busca contar con los servicios para apoyar el seguimiento y control desde el componente financiero a los procesos a cargo del Grupo de Gestión Humana.</t>
  </si>
  <si>
    <t>Prestar servicios profesionales para apoyar el seguimiento y control desde el componente financiero a los procesos a cargo del Grupo de Gestión Humana.</t>
  </si>
  <si>
    <t>El Grupo de Gestión Humana busca contar con los servicios para el acompañamiento de las actividades deportivas encaminadas al mejoramiento de la condición física de los colaboradores del Ministerio de Justicia y del Derecho, en los espacios que disponga la Entidad.</t>
  </si>
  <si>
    <t>Prestar servicios de apoyo a la gestión al Grupo de Gestión Humana del Ministerio de Justicia y del Derecho,en acompañamiento de las actividades deportivas encaminadas al mejoramiento de la condición física de los colaboradores del Ministerio de Justicia y del Derecho, en los espacios que disponga la Entidad.</t>
  </si>
  <si>
    <t>El Grupo de Gestión Humana busca contar con los servicios para brindar soporte jurídico en las actividades de orden  precontractual, contractual y poscontractual del area, así como las demás requeridas para el desarrollo  de la Dimensión de Talento Humano en el marco del MIPG</t>
  </si>
  <si>
    <t>Prestar servicios profesionales para brindar soporte jurídico al Grupo de Gestión Humana del Ministerio de Justicia y del Derecho en las actividades de orden  precontractual, contractual y poscontractual del area, así como las demás requeridas para el desarrollo  de la Dimensión de Talento Humano en el marco del MIPG</t>
  </si>
  <si>
    <t>c-1299-0800-7-0-1299060-02</t>
  </si>
  <si>
    <t xml:space="preserve">El Grupo de Gestión Humana busca contar con los servicios para brindar soporte en el análisis de datos, gestión de información y demás actividades necesarias en el proceso de administración de personal del Ministerio de Justicia y del Derecho en el marco de la Dimensión de Talento Humano en el marco del MIPG. </t>
  </si>
  <si>
    <t xml:space="preserve">Prestar  servicios profesionales al Grupo de Gestión Humana para brindar soporte en el análisis de datos, gestión de información y demás actividades necesarias en el proceso de administración de personal del Ministerio de Justicia y del Derecho en el marco de la Dimensión de Talento Humano en el marco del MIPG. </t>
  </si>
  <si>
    <t>El Grupo de Gestión Humana busca contar con los servicios para apoyar la implementación del sistema de seguridad y salud en el trabajo, así como en la aplicación de la batería de riesgo psicosocial para la identificación, valoración y evaluación de los factores de riesgo psicosociales de los servidores públicos del Ministerio de Justicia y del Derecho para el mejoramiento de la Dimensión de Talento Humano en el marco del MIPG</t>
  </si>
  <si>
    <t>Prestar servicios profesionales para apoyar la implementación del sistema de seguridad y salud en el trabajo, así como en la aplicación de la batería de riesgo psicosocial para la identificación, valoración y evaluación de los factores de riesgo psicosociales de los servidores públicos del Ministerio de Justicia y del Derecho para el mejoramiento de la Dimensión de Talento Humano en el marco del MIPG</t>
  </si>
  <si>
    <t>El Grupo de Gestión Humana busca contar con los servicios para apoyar las actividades inherentes al proceso de administración de personal del Ministerio de Justicia y del Derecho, en el marco de la Dimensión de Talento Humano en el marco del MIPG</t>
  </si>
  <si>
    <t>Prestar  servicios profesionales al Grupo de Gestión Humana para apoyar las actividades inherentes al proceso de administración de personal del Ministerio de Justicia y del Derecho, en el marco de la Dimensión de Talento Humano en el marco del MIPG</t>
  </si>
  <si>
    <t>El Grupo de Gestión Humana busca contar con los servicios para apoyar en las actividades juridicas legales, de administración de personal y Bienestar Institucional en el marco del ciclo de Gestión Humana en el marco del MIPG.</t>
  </si>
  <si>
    <t>Prestar  servicios profesionales al Grupo de Gestión Humana del Ministerio de Justicia y del Derecho, para apoyar en las actividades juridicas legales, de administración de personal y Bienestar Institucional en el marco del ciclo de Gestión Humana en el marco del MIPG.</t>
  </si>
  <si>
    <t>GGH-024</t>
  </si>
  <si>
    <t>El Grupo de Gestión Humana busca contar con los servicios para apoyar las actividades relacionadas con los trámites de nomina de los servicios del Ministerio en el marco marco del MIPG</t>
  </si>
  <si>
    <t>Prestar servicios profesionales al Grupo de Gestión Humana del Ministerio de Justicia y del Derecho, para apoyar las actividades relacionadas con los trámites de nomina de los servicios del Ministerio en el marco marco del MIPG</t>
  </si>
  <si>
    <t>GGH-025</t>
  </si>
  <si>
    <t>SALDO PRESTACION DE SERVICIOS</t>
  </si>
  <si>
    <t>Fortalecer la gestión institucional para asegurar la calidad en el servicio con eficiencia, transparencia, innovación y enfoque diferencial e inclusivo. Esto, soportado en la gestión de la información, el uso de las tecnologías y el desarrollo humano.</t>
  </si>
  <si>
    <t>Prestar servicios profesionales a la Oficina Asesora de Planeación para apoyar en los temas relacionados con Direccionamiento Estratégico y gestión de proyectos y presupuesto del Sector Justicia en el marco del Plan Nacional de Desarrollo 2022-2026 alineado con el Modelo Integrado de Planeación y Gestión</t>
  </si>
  <si>
    <t>Prestar servicios profesionales en la Oficina Asesora de Planeación en los procesos de  programación del presupuesto y la gestión de sus modificaciones, que permitan la ejecución de los proyectos Inversión y seguimiento a trazadores presupuestales para la gestión del Ministerio de Justicia y del Derecho y de las entidades adscritas de acuerdo con los lineamientos, metodologías y normativa aplicable en el marco del Modelo Integrado de Planeación y Gestión</t>
  </si>
  <si>
    <t>Prestar  servicios profesionales a la Oficina Asesora de Planeación en el proceso de formulación y seguimiento de los documentos Conpes del Sector Justicia en el marco del Modelo Integrado de Planeación y Gestión; en la revisión, análisis y consolidación de los planes institucionales y sectoriales derivados de Políticas Publicas en proceso de implementación, así como la recopilación y consolidación de la información a presentar a las entidades que lo requieran.</t>
  </si>
  <si>
    <t>Prestar  servicios profesionales en la Oficina Asesora de Planeación para apoyar el proceso de seguimiento, control y producción de informes relacionados con el cumplimiento de los compromisos del Ministerio de Justicia y del Derecho en los diferentes instrumentos y herramientas de planeación nacional y sectorial.</t>
  </si>
  <si>
    <t>Prestar  servicios de apoyo a la gestión para la consolidación de información y gestión documental de la Oficina Asesora de Planeación, siendo apoyo transversal de los grupos de Calidad y Transformación Organizacional, Gestión de Proyectos y Presupuesto y Planeación Estratégica en el marco del Modelo Integrado de Planeación y Gestión</t>
  </si>
  <si>
    <t>Prestar servicios profesionales a la Oficina Asesora de Planeación en procesos relacionados con estructuración, formulación y seguimiento de los proyectos de inversión, trámites presupuestales y administrativos en el marco del Modelo Integrado de Planeación y Gestión</t>
  </si>
  <si>
    <t>Prestar los servicios profesionales a la Oficina Asesora de Planeación para apoyar en la elaboración de conceptos para las sesiones de aprobación de documentos Conpes, así como en lo inherente a la elaboración de informes, reporte y seguimiento de compromisos del Sector Administrativo de Justicia y del Derecho, al igual que en lo que concierne a la formulación y seguimiento a los planes sectoriales e institucionales en el marco de la dimensión de direccionamiento estratégico y planeación del Modelo Integrado de Planeación y Gestión.</t>
  </si>
  <si>
    <t>Prestar los servicios profesionales en la Oficina Asesora de Planeación del Ministerio de Justicia y del Derecho en la gestión de la racionalización de trámites, servicios y riesgos de la entidad en el marco del Modelo Integrado de Planeación y Gestión, orientando y asesorando en las actividades encaminadas al mantenimiento de la certificación de calidad ISO 9001 y a la mejora continua del Sistema de Gestión de Calidad e  identificación de la Oferta institucional y sectorial de acuerdo con los requisitos establecidos en la Norma ISO 9001:2015.</t>
  </si>
  <si>
    <t>Prestar los servicios profesionales en la Oficina Asesora de Planeación del Ministerio de Justicia y del Derecho en la gestión de la racionalización de trámites, servicios y riesgos de la entidad en el marco del Modelo Integrado de Planeación y Gestión, orientando y asesorando en las actividades encaminadas al mantenimiento de la certificación de calidad ISO9001 y a la mejora continua del Sistema de Gestión de Calidad e  identificación de la Oferta institucional y sectorial de acuerdo con los requisitos establecidos en la Norma ISO 9001:2015.</t>
  </si>
  <si>
    <t>Prestar servicios profesionales a la Oficina Asesora de Planeación del Ministerio de Justicia en lo relacionado con formulación y actualización de proyectos de inversión del Ministerio de Justicia y del Derecho y de las entidades del sector Justicia con base en la metodología actual del DNP en el marco del Modelo Integrado de Planeación y Gestión.</t>
  </si>
  <si>
    <t>Prestar servicios profesionales a la Oficina Asesora de Planeación, apoyando el seguimiento de las actividades relacionadas con la estrategia de gestión del conocimiento e innovación y los componentes de comunicación relacionados con el Modelo Integrado de Planeación y Gestión del Ministerio de Justicia y del Derecho (MJD).</t>
  </si>
  <si>
    <t>Prestar servicios Profesionales en la Oficina Asesora  de Planeación para apoyar en la implementación del ejercicio de Rendición de Cuentas  de la Política de Participación Ciudadana para la vigencia 2024, según los lineamientos del Manual Único de Rendición de Cuentas — MURC.</t>
  </si>
  <si>
    <t>Prestar los servicios profesionales al grupo de calidad y transformación organizacional de la Oficina Asesora de Planeación del Ministerio de Justicia y del Derecho para apoyar los procesos asociados a los sistemas de gestión, así como en los procesos y procedimientos relacionados con el Sistema Integrado de Gestión.</t>
  </si>
  <si>
    <t>Prestar servicios profesionales a la Oficina Asesora de Planeación del Ministerio de Justicia y del Derecho para realizar la auditoria interna de calidad, llevando a cabo la evaluación y verificación del cumplimiento de los parámetros y principios establecidos en la norma NTC ISO 9001:2015</t>
  </si>
  <si>
    <t>Prestar servicios profesionales para apoyar los procesos de Direccionamiento Estratégico que requieran adelantarse desde el despacho del ministro en concordancia con las funciones de la Oficina Asesora de Planeación en el marco del Modelo Integrado de Planeación y Gestión.</t>
  </si>
  <si>
    <t>Prestar los servicios profesionales a la Oficina Asesora de Planeación para apoyar en el mantenimiento y actualización del SIG con enfoque en temas relacionados con Gestión del Conocimiento y asesoramiento en la medición de indicadores de gestión.</t>
  </si>
  <si>
    <t>Prestar servicios profesionales para apoyar a la Oficina Asesora de Planeación en la actualización, implementación y seguimiento al Plan Decenal del Sistema de Justicia, así como en la construcción, análisis y producción de documentos asociados a la Encuesta de Necesidades Jurídicas y al indicador Tasa de solución de problemas, conflictos y disputas.</t>
  </si>
  <si>
    <t>Prestar servicios profesionales en la Oficina Asesora de Planeación para realizar el procesamiento y análisis de la información derivada de los resultados obtenidos de la Encuesta de Convivencia y Seguridad Ciudadana 2022, en especial la contenida en el capítulo de problemas, desacuerdos, conflictos o disputas, así como la  relacionada con el indicador Tasa de solución de problemas, conflictos y disputas</t>
  </si>
  <si>
    <t>Generar y disponer de información y análisis de datos para fortalecer la implementación del proceso de direccionamiento estratégico y planeación de la entidad.</t>
  </si>
  <si>
    <t>Generar y disponer de información y análisis de datos para fortalecer la implementación del proceso de direccionamiento estratégico y planeación de la entidad</t>
  </si>
  <si>
    <t>Gestión de Eventos</t>
  </si>
  <si>
    <t>Operador Logístico y de comunicaciones</t>
  </si>
  <si>
    <t xml:space="preserve">OPERADOR LOGÍSTICO </t>
  </si>
  <si>
    <t>OAP-019</t>
  </si>
  <si>
    <t>Gastos de viaje y de desplazamiento de los contratistas de la OAP</t>
  </si>
  <si>
    <t>OAP-020</t>
  </si>
  <si>
    <t>Segundo seguimiento a la Certificación de Calidad ISO 9001:2015</t>
  </si>
  <si>
    <t xml:space="preserve">Contratar los servicios profesionales con el ente certificador SGS COLOMBIA SAS para la realización de la auditoría de seguimiento no 2 al Sistema de Gestión de Calidad del Ministerio de Justicia y del Derecho bajo la norma ISO 9001:2015  </t>
  </si>
  <si>
    <t>OAP-021</t>
  </si>
  <si>
    <t>Encuestas de necesidades jurídicas insatisfechas</t>
  </si>
  <si>
    <t>Realizar la encuesta de necesidades jurídicas insatisfechas para dar cumplimiento al compromiso del Plan Nacional de Desarrollo</t>
  </si>
  <si>
    <t>SGR</t>
  </si>
  <si>
    <t>OAP-SGR-001</t>
  </si>
  <si>
    <t>Apoyar técnicamente en la gestión, formulación y estructuración de proyectos de inversión del sector Justicia y del Derecho susceptibles ser financiados con recursos del Sistema General de Regalías</t>
  </si>
  <si>
    <t>Prestar servicios profesionales a la Oficina Asesora de Planeación para apoyar técnicamente en la gestión, formulación y estructuración de proyectos de inversión del sector Justicia y del Derecho susceptibles ser financiados con recursos del Sistema General de Regalías</t>
  </si>
  <si>
    <t>A-02-02-02-008-003-01-9</t>
  </si>
  <si>
    <t>OTROS SERVICIOS DE GESTIÓN, EXCEPTO LOS SERVICIOS DE ADMINISTRACIÓN DE PROYECTOS DE CONSTRUCCIÓN</t>
  </si>
  <si>
    <t>OAP-SGR-002</t>
  </si>
  <si>
    <t>Apoyo técnico en la gestión, formulación y estructuración de proyectos de inversión del sector Justicia y del Derecho susceptibles ser financiados con recursos del Sistema General de Regalías.</t>
  </si>
  <si>
    <t>Prestar servicios profesionales a la Oficina Asesora de Planeación para liderar en el apoyo técnico en la gestión, formulación y estructuración de proyectos de inversión del sector Justicia y del Derecho susceptibles ser financiados con recursos del Sistema General de Regalías.</t>
  </si>
  <si>
    <t>OAP-SGR-003</t>
  </si>
  <si>
    <t>Apoyo jurídico a la Oficina Asesora de Planeación  en la gestión, formulación y estructuración de proyectos de inversión del sector Justicia y del Derecho susceptibles ser financiados con recursos del Sistema General de Regalías.</t>
  </si>
  <si>
    <t>Prestar sus servicios profesionales brindando apoyo jurídico a la Oficina Asesora de Planeación  en la gestión, formulación y estructuración de proyectos de inversión del sector Justicia y del Derecho susceptibles ser financiados con recursos del Sistema General de Regalías.</t>
  </si>
  <si>
    <t>OAP-SGR-004</t>
  </si>
  <si>
    <t>Apoyar técnicamente en el componente financiero de proyectos de inversión del sector Justicia y del Derecho susceptibles ser financiados con recursos del Sistema General de Regalías</t>
  </si>
  <si>
    <t>Prestar servicios profesionales a la Oficina Asesora de Planeación para apoyar técnicamente en el componente financiero de proyectos de inversión del sector Justicia y del Derecho susceptibles ser financiados con recursos del Sistema General de Regalías</t>
  </si>
  <si>
    <t xml:space="preserve">Prestar servicios profesionales a la Oficina de Prensa y Comunicaciones para apoyar la administración de las redes sociales y canales digitales del Ministerio de Justicia y del Derecho, que servirán para la gestión y generación de contenidos comunicaciones de la Entidad. </t>
  </si>
  <si>
    <t xml:space="preserve">Prestar servicios profesionales a la Oficina de Prensa y Comunicaciones apoyando la ejecución de la estrategia de comunicaciones para la gestión de la información del Ministerio de Justicia y del Derecho en sus diferentes medios y canales digitales. </t>
  </si>
  <si>
    <t>Prestar servicios profesionales en la Oficina de Prensa y Comunicaciones apoyando las estrategias de comunicación y acciones tácticas del Ministerio de Justicia y del Derecho.</t>
  </si>
  <si>
    <t>Prestar servicios de Apoyo a la Gestión en la ejecución de las actividades administrativas, logísticas y de gestión documental que requiera la Oficina de Prensa y Comunicaciones del Ministerio de Justicia y del Derecho</t>
  </si>
  <si>
    <t xml:space="preserve">Prestar servicios profesionales en la Oficina de Prensa y Comunicaciones en la ejecución de actividades requeridas para la socialización de programas y proyectos del Ministerio de Justicia y del Derecho. </t>
  </si>
  <si>
    <t xml:space="preserve">Prestar servicios profesionales en la Oficina de Prensa y Comunicaciones en la elaboración de piezas gráficas, campañas y presentaciones, entre otras expresiones visuales, enfocadas estratégicamente al fortalecimiento del sistema de justicia del Ministerio de Justicia y del Derecho. </t>
  </si>
  <si>
    <t>Servicios financieros o de gestión administrativa de empresas públicas</t>
  </si>
  <si>
    <t xml:space="preserve">Prestar servicios profesionales en la Oficina de Prensa y Comunicaciones para adelantar y apoyar la planeación, seguimiento y control a los procesos y procedimientos que requiera esta Dependencia. </t>
  </si>
  <si>
    <t xml:space="preserve">Prestar servicios profesionales en la Oficina de Prensa y Comunicaciones apoyando la producción de contenidos audiovisuales con fines comunicativos o de documentación del Ministerio de Justicia y del Derecho. 
</t>
  </si>
  <si>
    <t>OPC-010</t>
  </si>
  <si>
    <t>Se requiere contratar servicios profesionales para el Ministerio de Justicia y del Derecho con el fin de apoyar el seguimiento a las estrategias de comunicación relacionadas con Política Criminal y la Oficina de Prensa y Comunicaciones.</t>
  </si>
  <si>
    <t xml:space="preserve">Prestar servicios profesionales para apoyar a la Oficina de Prensa y Comunicaciones en la gestión, revisión y trámite de las actividades de producción administrativa y procesos asociados. </t>
  </si>
  <si>
    <t>OPC-011</t>
  </si>
  <si>
    <t xml:space="preserve">Prestar servicios profesionales para apoyar la ejecución de las actividades preparatorias requeridas por la Oficina de Prensa y Comunicaciones para la presentación de balances de gestión en lenguaje periodístico para divulgación en redes sociales.   </t>
  </si>
  <si>
    <t>81111500;81112200</t>
  </si>
  <si>
    <t xml:space="preserve">Fortalecimiento de la gestión tecnológica con enfoque de investigación, desarrollo e innovación para el mejoramiento del acceso a la Justicia a nivel Nacional </t>
  </si>
  <si>
    <t>APROBADA VIENE 2023</t>
  </si>
  <si>
    <t>81111500;81112210</t>
  </si>
  <si>
    <t>Servicios de sistemas y administración de componentes de sistemas</t>
  </si>
  <si>
    <t>Modernizar la infraestructura del centro de datos hacia servicios de nube privada, con el objetivo de contar con un modelo de alta disponibilidad para el Ministerio de Justicia.</t>
  </si>
  <si>
    <t xml:space="preserve">Renovación de la infraestructura de producción del MJD (servidores y almacenamiento) haciendo uso de servicios de nubre privada </t>
  </si>
  <si>
    <t>PROCESOS Y FLUJOS DE INFORMACIÓN</t>
  </si>
  <si>
    <t>Prestar servicios profesionales para proponer e implementar flujos de información, así como participar en la formulación de acuerdos de intercambio de información de la entidad.</t>
  </si>
  <si>
    <t>IMPLEMENTACIÓN CONVENIO DE INTERCAMBIO DE INFORMACIÓN</t>
  </si>
  <si>
    <t>Prestar servicios profesionales para la administración del convenio de intercambio de información con el INPEC y la atención a servicios de información en materia de política criminal en los portales del Ministerio de Justicia y de Derecho.</t>
  </si>
  <si>
    <t>Prestar servicios profesionales para la identificación de las necesidades de información de las áreas del Ministerio y gestión de la información, así como, la creación y el mantenimiento de los tableros de control y reportes de información asignados en el Plan de Gobierno de Datos.</t>
  </si>
  <si>
    <t>GESTIÓN EN PROYECTOS DE GESTIÓN DE INFORMACIÓN</t>
  </si>
  <si>
    <t>Prestar los servicios profesionales para apoyar las actividades relacionadas con la elaboración de estrategias de mejora en los proyectos relacionados con la gestión de la información en la entidad, en alineación con el PETI y los lineamientos de MinTIC.</t>
  </si>
  <si>
    <t>Prestar los servicios tecnológicos para la ejecución de proyectos de la hoja de ruta del Plan Estratégico de Tecnologías de la Información - PETI</t>
  </si>
  <si>
    <t>Administración de red logica, fisica y de equipos de seguridad</t>
  </si>
  <si>
    <t>Prestar los servicios profesionales para apoyar la administrar, gestión y documentar la infraestructura tecnológica que se requiere para soportar los sistemas de información del MJD</t>
  </si>
  <si>
    <t>PLAN DE GOBIERNO DE DATOS</t>
  </si>
  <si>
    <t xml:space="preserve">Prestar servicios profesionales para  apoyar la actualización, administración, control y evaluación del plan de Gobierno de Datos de la entidad en articulación con los diferentes proyectos en materia de gestión de información de la entidad. </t>
  </si>
  <si>
    <t>ANÁLITICA DE DATOS</t>
  </si>
  <si>
    <t>Prestar los servicios profesionales para proyectar y desarrollar proyectos de analítica de datos, explotación de datos o big data que permita la toma de decisiones a las dependencias del Ministerio de Justicia.</t>
  </si>
  <si>
    <t>Prestar servicios profesionales  para apoyar a la Dirección de Tecnologías y Gestión de la Información en Justicia y sus subdirecciones en las actividades relacionadas con la planeación, gestión, seguimiento y control financiero al plan de adquisiciones y los recursos asociados al proyecto de inversión y funcionamiento</t>
  </si>
  <si>
    <t>Prestar servicios profesionales para apoyar la implementación del habilitador de cultura y apropiación de la política de gobierno digital impulsando la cultura de TI a través de la gestión de cambio y la coordinación de los procesos formativos de la plataforma virtual del Ministerio de Justicia y del Derecho</t>
  </si>
  <si>
    <t>Prestar servicios profesionales para organizar, actualizar y verificar la calidad de la información reportada para el seguimiento de los planes estratégicos de gestión; así como el seguimiento y/o mejora de los Procesos y procedimientos de la DTGIJ</t>
  </si>
  <si>
    <t>Prestar servicios profesionales para realizar la documentación, actualización y socialización de los planes de Continuidad del Negocio de los procedimientos críticos del MJD y sus planes de Contingencia; así como en la implementación de las estrategias de Continuidad de Negocio y de DRP aprobadas y/o adquiridas por la entidad</t>
  </si>
  <si>
    <t>Prestar servicios profesionales para adelantar la planificación, ejecución y apoyar el seguimiento de proyectos de TI, lineamientos y estrategias de Gobierno Digital de conformidad a los compromisos de transformación digital, liderazgo sectorial, arquitectura empresarial, MIPG, CONPES, I+D+i</t>
  </si>
  <si>
    <t>Prestar servicios profesionales para apoyar la planeación, seguimiento y documentación de los proyectos de TI de acuerdo con las mejores prácticas de gestión y los lineamientos de la entidad</t>
  </si>
  <si>
    <t>ANALÍTICA DE DATOS</t>
  </si>
  <si>
    <t>Impulsar el apoyo en el seguimiento de la plataforma “SISGESTIÓN”.</t>
  </si>
  <si>
    <t>Prestar servicios profesionales  para adelantar las  actividades encaminadas a la parametrización, implementación, soporte técnico, mantenimiento y/o actualizaciones y documentación del aplicativo para la formulación y seguimiento a la planeación institucional “SISGESTIÓN” del Ministerio de Justicia y del Derecho</t>
  </si>
  <si>
    <t>ADQUISICIÓN DE BIENES Y SERVICIOS/
OTROS SERVICIOS PROFESIONALES, CIENTÍFICOS Y TÉCNICOS</t>
  </si>
  <si>
    <t>APROBADA VIENE DE 2023</t>
  </si>
  <si>
    <t xml:space="preserve">Adquirir la renovación del servicio de alquiler y soporte de la licencia del software PCT - Enterprise del Sistema de Información para el Ministerio de Justicia y del derecho
</t>
  </si>
  <si>
    <t>ADQUISICIÓN DE BIENES Y SERVICIOS/
SERVICIOS DE SOPORTE</t>
  </si>
  <si>
    <t>73152108;32131023;39122102;39121011;81101701</t>
  </si>
  <si>
    <t xml:space="preserve">Mantenimiento UPS </t>
  </si>
  <si>
    <t>Realizar el mantenimiento con suministro de repuestos para las UPS del Ministerio de Justicia y del Derecho</t>
  </si>
  <si>
    <t>ADQUISICIÓN DE BIENES Y SERVICIOS/
SERVICIOS DE MANTENIMIENTO, REPARACIÓN E INSTALACIÓN (EXCEPTO SERVICIOS DE CONSTRUCCIÓN)</t>
  </si>
  <si>
    <t xml:space="preserve">Servicios de Conectividad (internet + enlaces dedicados)
</t>
  </si>
  <si>
    <t>Contratar los servicios de conectividad a Internet, conectividad punto a punto y servicios complementarios para el Ministerio de Justicia y del Derecho, junto con servicios de experto senior en redes por horas</t>
  </si>
  <si>
    <t>ADQUISICIÓN DE BIENES Y SERVICIOS/
SERVICIOS DE TELECOMUNICACIONES, TRANSMISIÓN Y SUMINISTRO DE INFORMACIÓN</t>
  </si>
  <si>
    <t>ADQUISICIÓN DE BIENES Y SERVICIOS/
EQUIPO Y APARATOS DE RADIO, TELEVISIÓN Y COMUNICACIONES</t>
  </si>
  <si>
    <t>SCFSQE-155</t>
  </si>
  <si>
    <t>Prestar servicios profesionales para apoyar la administración, operatividad y soporte de los sistemas de información, atendiendo a las necesidades presentadas por el área funcional, analizando y apoyando el seguimiento en el levantamiento de requerimientos y el desarrollo de la documentación asociada a los lineamientos de arquitectura empresarial.</t>
  </si>
  <si>
    <t>Prestar servicios profesionales para apoyar en la administración y gestión de los centros de administración de Office 365 del Ministerio de Justicia y del Derecho</t>
  </si>
  <si>
    <t>Prestar servicios profesionales para apoyar en el mejoramiento y optimización de la arquitectura de sistemas de información de acuerdo con los principios de la arquitectura empresarial de TI, con enfoque en los lineamientos del Marco de Interoperabilidad del gobierno colombiano, para el Ministerio de Justicia y del Derecho.</t>
  </si>
  <si>
    <t>Prestar servicios profesionales en la actualización, revisión, respaldo y soporte a  plataforma de aula virtual y sus cursos, que apoyan a la estrategia de apropiación y conocimiento de la entidad .</t>
  </si>
  <si>
    <t>Prestación de servicios profesionales como webmaster, para atender en la administración, publicación, diseño y soporte de la infraestructura tecnológica que sostienen los portales web e intranet de la entidad, realizando procesos de mantenimiento periódico de los mismos con sus respectivas actualizaciones, relacionados con el desarrollo del proceso de Gestión de las Tecnologías de la Información, en cumplimiento a los planes, programas y políticas Institucionales.</t>
  </si>
  <si>
    <t>Prestar servicios profesionales para apoyar el control, seguimiento, gestión y atención de la mesa de ayuda del MJD, implementando estrategias para la mejora continua de la prestación de los servicios tecnológicos del MJD.</t>
  </si>
  <si>
    <t>Prestar servicios profesionales para apoyar el trámite y gestión de los procesos contractuales y jurídicos a cargo de la Dirección de Tecnologias y Gestión de Información en Justicia DTGIJ y sus subdirecciones</t>
  </si>
  <si>
    <t>ADQUISICIÓN DE BIENES Y SERVICIOS/
SERVICIOS JURÍDICOS Y CONTABLES</t>
  </si>
  <si>
    <t>APOYO ADMINISTRATIVO</t>
  </si>
  <si>
    <t>Prestar servicios profesionales técnicos y administrativos para apoyar la gestión de los procesos contractuales a cargo de la Dirección de Tecnologias y Gestión de Información en Justicia DTGIJ</t>
  </si>
  <si>
    <t>43231500;43232705;43222500</t>
  </si>
  <si>
    <t>Renovación del licenciamiento del software de la plataforma de seguridad perimetral para el Ministerio de Justicia y del Derecho</t>
  </si>
  <si>
    <t>SCFSQE-156</t>
  </si>
  <si>
    <t>Renovación Software Antivirus</t>
  </si>
  <si>
    <t>Adquirir la renovación del Licenciamiento y soporte del software de antivirus para el Ministerio de Justicia y del Derecho</t>
  </si>
  <si>
    <t>43231500;43231501;
43233000;43233700</t>
  </si>
  <si>
    <t>Renovación Licenciamiento Software ARANDA</t>
  </si>
  <si>
    <t>Contratar la actualización y soporte  del software de virtualización de servidores</t>
  </si>
  <si>
    <t>Adquirir la renovación del licenciamiento del software de virtualización de servidores para el Ministerio de Justicia y del Derecho.</t>
  </si>
  <si>
    <t>43233200;43233201</t>
  </si>
  <si>
    <t>Adquisición de certificados digitales con el fin de fortalecer la seguridad digital del Ministerio.</t>
  </si>
  <si>
    <t xml:space="preserve">Adquisición del servicio de Mantenimiento a Distancia para el software de nómina KACTUS-HCM, para actualización del producto por mejoras, nuevas funcionalidades, cambios de arquitectura, plataformas tecnológicas, evolución del software base, cambios normativos de carácter general y obligatorio cumplimiento, gestión de incidentes, corrección de errores y mesa de servicio	</t>
  </si>
  <si>
    <t>Renovación, actualización y soporte a distancia del Sistema Kactus - HCM</t>
  </si>
  <si>
    <t xml:space="preserve">PRESTAR LOS SERVICIOS DE ACTUALIZACIÓN, MANTENIMIENTO, SOPORTE Y BOLSA DE HORAS PARA EL SISTEMA DE INFORMACIÓN INTEGRAL DEL MINISTERIO DE JUSTICIA Y DEL DERECHO </t>
  </si>
  <si>
    <t>Adquirir los servicios de actualización, mantenimiento, soporte, reconfiguración,  reparametrización y ajuste al modelo de atención del Sistema de Digiturno para el Ministerio de Justicia y del derecho</t>
  </si>
  <si>
    <t>SCFSQE-157</t>
  </si>
  <si>
    <t>SCFSQE-158</t>
  </si>
  <si>
    <t>81112305;81111800;
81112200;81112000</t>
  </si>
  <si>
    <t>Garantía y Soporte Plataforma Servidores HPE</t>
  </si>
  <si>
    <t>Adquirir los servicios de Garantía y Soporte para la Plataforma de Servidores Sinergy y almacenamiento HPE 3PAR que soportan la infraestructura del Ministerio de Justicia y del Derecho - MJD</t>
  </si>
  <si>
    <t>SCFSQE-159</t>
  </si>
  <si>
    <t xml:space="preserve">Garantía y Soporte Plataforma Servidores HP </t>
  </si>
  <si>
    <t>81161707;43211501;
81112200;83112200;
43191500;43191600;
43222600;43223100</t>
  </si>
  <si>
    <t xml:space="preserve">Servicios basados en  Ingenieria, investigación y tecnología;  Difusión de tecnología de la información y telecomunicaciones; Servicios basados en ingenierias investigación y  tecnología;  Servicios públicos y servicios relacionados con el sector público; Difusión de tecnología de la información y telecomunicaciones; </t>
  </si>
  <si>
    <t>Licenciamiento y mantenimiento planta eléctrica</t>
  </si>
  <si>
    <t>Adquirir la renovación del Licenciamiento, soporte del software y el hardware de planta telefónica basado en una solución de comunicaciones unificadas sobre tecnología IP de acuerdo a las especificaciones técnicas establecidas por el Ministerio de Justicia y del Derecho</t>
  </si>
  <si>
    <t xml:space="preserve">Adquirir el servicio de infraestructura de tecnología  del MJD (servidores y almacenamiento) haciendo uso de servicios de nube privada </t>
  </si>
  <si>
    <t xml:space="preserve">Renovar la infraestructura de producción del MJD (servidores y almacenamiento) haciendo uso de servicios de nube privada </t>
  </si>
  <si>
    <t>Servicios de asesoría ambiental</t>
  </si>
  <si>
    <t>Se busca ejecutar acciones que promuevan la apropiación de conocimiento y el fortalecimiento de capacidades, a fin de favorecer a los pequeños y medianos cultivadores y productores de este sector agroindustrial, de manera que se impacte la productividad, a la vez que se socialice la regulación, conforme a la nueva política de drogas del Gobierno Nacional en el marco del plan Nacional de Desarrollo.</t>
  </si>
  <si>
    <t>Fortalecer las capacidades de comunidades cultivadoras, generando evidencia sobre la calidad de la materia prima y productos términados de cannabis e implementar mecanismos de  apropiación del conocimiento para su efectiva productividad que contribuyan como insumo para una regulación justa y responsable enmarcada en la Política Nacional de Drogas 2023 - 2033.</t>
  </si>
  <si>
    <t>Servicios de campañas publicitarias
Servicios de producción publicitaria</t>
  </si>
  <si>
    <t xml:space="preserve">Se busca apoyar o suplir los requerimientos que tenga la subdirección en lo relacionado con el acompañamiento y seguimiento institucional a los procesos de implementación de la Política Nacional de Drogas 2023 - 2033 relacionados con la regulación justa y responsable de la planta de cannabis.  </t>
  </si>
  <si>
    <t>Prestar servicios para la producción, operación logística, comunicación y divulgación de campañas en el marco de la estrategia de sensibilización, socialización e implementación de la Subdirección de Control y Fiscalización de Sustancias Químicas y Estupefacientes, alrededor de los objetivos de la Política Nacional de Drogas del Gobierno Nacional en el componente de regulación justa y responsable.</t>
  </si>
  <si>
    <t xml:space="preserve">OTROS SERVICIOS DE FABRICACIÓN; SERVICIOS DE EDICIÓN, IMPRESIÓN Y REPRODUCCIÓN; SERVICIOS DE RECUPERACIÓN DE MATERIALES </t>
  </si>
  <si>
    <t>Cañamo</t>
  </si>
  <si>
    <t xml:space="preserve">Teniendo en cuenta que ya existe una expectativa de cultivo y de producción de estas variedades de cannabis entre la comunidad, relacionada con menores costos y complejidades con respecto a los fines medicinales, actualmente se requiere un estudio del sector del cáñamo, incluyendo las formas productivas y asociativas que viabilicen la industria o los modelos de producción sostenible, la identificación de las mayores barreras como lo puede ser la disponibilidad de semilla y las propuestas o posibles formas de superar estas barreras o estrategias para ampliar el mercado nacional e internacional. En ese contexto, el estudio que se pretende desarrollar debe servir de insumo técnico confiable y completo para sustentar la regulación del cáñamo. </t>
  </si>
  <si>
    <t>Prestar los servicios de consultoría para generar evidencia técnica y científica que permita caracterizar la demanda del cáñamo e implementar mejores formas de optimizar las cadenas productivas para impactar favorablemente a los autorizados y al conjunto de los demás agentes económicos involucrados, en el marco de la nueva política de drogas del Gobierno Nacional.</t>
  </si>
  <si>
    <t>Se busca fortalecer las capacidades técnicas del equipo de profesionales encargado de hacer el seguimiento de las actividades adelantas por los licenciados, autorizados y/o demás grupos definidos por la regulación en relación con el cultivo de cannabis, en el marco del servicio de seguimiento. Las capacidades técnicas y conceptos a fortalecer son las relacionadas con las técnicas de muestro de conformidad con los estándares más actualizados y los requerimientos de la subdirección.</t>
  </si>
  <si>
    <t>Prestar servicios de procesamiento y análisis de muestras biológicas que permitan la identificación y cuantificación de fitocannabinoides y metales pesados contaminantes de la planta de cannabis, así como en la realización de capacitación en la toma y conservación de las referidas muestras en el marco de las competencias de la Subdirección de Control y Fiscalización de Sustancias Químicas y Estupefacientes.</t>
  </si>
  <si>
    <t>Se requiere conocimientos sobre especies con características psicoactivas, consideradas como ilícitas, con el fin de hacer un reconocimiento en territorio y a nivel documental, sobre las propiedades y usos.
Para el efecto, es necesario realizar la investigación que permita, por un lado la toma de decisiones estatales que propendan por el mejoramiento del bienestar y salud de las personas, y  por otro, el eventual desarrollo de nuevos mercados, industrias y desarrollo económico, basados en evidencia científica</t>
  </si>
  <si>
    <t>Realizar investigación y transferir conocimiento relacionado con las propiedades, potencialidades y finalidades de las especies de las cuales se obtienen sustancias psicoactivas; así como, establecer los efectos positivos y negativos asociados a su uso e identificar posibles usos lícitos, generando insumos para su regulación en el marco de la Política Nacional de Drogas 2023-2033.</t>
  </si>
  <si>
    <t xml:space="preserve">Transporte de pasajeros terrestres a nivel nacional  para los funcionarios y contratistas del Grupo de cannabis de la Subdirección de Control y Fiscalización de Sustancias Químicas y Estupefacientes </t>
  </si>
  <si>
    <t xml:space="preserve">Viáticos para los funcionarios del Grupo de Cannabis de la Subdirección de Control y Fiscalización de Sustancias Químicas y Estupefacientes </t>
  </si>
  <si>
    <t>Se requiere contratar los servicios de desarrollo y estabilización de nuevas funcionalidades del MICC.
- Implementación de Módulo de Control y Seguimiento
- Habilitación de aplicación móvil para la ejecución de la visita de control  y la consulta digital de Licencia y Autorización abierto al público.
-Integración con otras entidades RNEC
- Integración de inteligencia artificial al monitoreo del Registro General de Actividades</t>
  </si>
  <si>
    <t>Contratar los servicios de desarrollo, pruebas, apoyo en la puesta en producción, estabilización y cierre de requerimientos para la adecuación de nuevas funcionalidades, a través de Bolsa de Horas, en los sistemas de información de la Subdirección de Control y Fiscalización de Sustancias Químicas y Estupefacientes a fin de fortalecer las acciones de control y fiscalización e implementar los lineamientos regulatorios acordes con la Política Nacional de Drogas 2023-2033.</t>
  </si>
  <si>
    <t>Teniendo en cuenta que los sistemas de información con los que cuenta la subdirección son desarrollados bajo la tecnología Factory Suite, se requiere garantizar la renovación del licenciamiento y actualización de dicho producto, tecnología utilizada por la subdirecciónpara el manejo y control de los sistemas de información propios del desarrollo de sus funciones a fin de contar con la ultima versión de esta herramienta, que permita tener acceso a las  actualizaciones de soporte o mejora (MICC y SICOQ).</t>
  </si>
  <si>
    <t>Adquisición de la suscripción al servicio de mantenimiento y soporte para el software "Factory Suite”, tecnología utilizada por la Subdirección de Control y Fiscalización de Sustancias Químicas y Estupefacientes del Ministerio de Justicia y del Derecho, en los sistemas de información misionales.</t>
  </si>
  <si>
    <t>En cumplimiento de sus funciones, la Subdirección de Control y Fiscalización de Sustancias Químicas y Estupefacientas, requiere Fortalecer las herramientas que ayudan con el control y fiscalización de las sustancias químicas controladas utilizadas en la producción ilícita de drogas, en el marco de la política integral de drogas, su implementación y evaluación, desarrollando herramientas informáticas para modernizar los mecanismos de expedición del Certificado de Carencia de Informes por Tráfico de Estupefacientes.</t>
  </si>
  <si>
    <t>Adquisición de licenciamiento de software editor de PDF, como herramienta para la gestión documental de los expedientes digitales relacionados con los trámites de licenciamiento de semilla para siembra y grano y de cultivo de plantas de Cannabis psicoactivo y no psicoactivo, otorgado por el Ministerio de Justicia y del Derecho.</t>
  </si>
  <si>
    <t>43233506
43232504</t>
  </si>
  <si>
    <t>Software de creación de mapas
Software de navegación de rutas</t>
  </si>
  <si>
    <t>Adquirir licencias del software ArcGIS para el procesamiento de datos geoespaciales, que permitan desarrollar estudios e investigaciones que contribuyan a la construcción de evidencia técnica, para la formulación, implementación, promoción, seguimiento y evaluación de la política pública en materia de drogas y actividades relacionada</t>
  </si>
  <si>
    <t>Fortalecer las capacidades de las instituciones involucradas en el control de sustancias y productos químicos establecidos en la Resolución 0001 de 2015 del Consejo Nacional de Estupefacientes, asimismo, sobre drogas de síntesis y las nuevas sustancias psicoactivas.</t>
  </si>
  <si>
    <t>Teniendo en cuenta que la Subdirección de Control y Fiscalización de Sustancias Químicas y Estupefacientes, tiene a cargo la función de realizar la coordinación interinstitucional con las autoridades y entidades competentes para ejercer un mejor control sobre estupefacientes, así como de sustancias y productos químicos usados en la producción ilícita de drogas, se requiere implementar estrategias  de divulgación, sensibilización y fortalecimiento de capacidades de control y fiscalización, de acuerdo con la Política Nacional de Drogas.</t>
  </si>
  <si>
    <t>Aunar esfuerzos técnicos, administrativos y financieros para diseñar e implementar una estrategia que permita fortalecer y articular las capacidades de las instituciones responsables a nivel territorial de ejercer el control integral de productos y sustancias químicas establecidas por el Consejo Nacional de Estupefacientes.</t>
  </si>
  <si>
    <t xml:space="preserve">Transporte de pasajeros terrestres a nivel nacional  para los  funcionarios y contratistas del Grupo de certificados de carencia de la Subdirección de Control y Fiscalización de Sustancias Químicas y Estupefacientes </t>
  </si>
  <si>
    <t>Se requiere contratar la prestación de servicios profesionales para brindar apoyo a la subdirección de Control y Fiscalización de Sustancias Químicas y Estupefacientes en la coordinación general del grupo de cannabis, como estrategia para la optimización de la gestión de los procesos.</t>
  </si>
  <si>
    <t>Prestar servicios profesionales  para asesorar a la Subdirección de Control y Fiscalización de Sustancias Químicas y Estupefacientes en la creación y aplicación de estrategias para la optimización de la gestión de los procesos a cargo del grupo de cannabis.</t>
  </si>
  <si>
    <t>Prestar servicios profesionales para apoyar jurídicamente a la Subdirección de Control y Fiscalización de Sustancias Químicas y Estupefacientes, en la formulación y estructuración  de documentos normativos, estudios jurídicos e investigaciones, en el marco de la estrategia de implementación de la Política integral de drogas del Gobierno Nacional</t>
  </si>
  <si>
    <t>Servicios de asesoramiento sobre planificación estratégica</t>
  </si>
  <si>
    <t>Prestar servicios profesionales para asistir en la reglamentación y procedimientos en materia de Cannabis, de conformidad con las funciones asignadas a la Subdirección de Control y Fiscalización de Sustancias Químicas y Estupefacientes con el fin de apoyar la estrategia de implementación de la política integral de drogas del Gobierno Nacional en el marco de sus competencias</t>
  </si>
  <si>
    <t>SERVICIOS PROFESIONALES, CIENTÍFICOS Y TÉCNICOS (EXCEPTO LOS SERVICIOS DE INVESTIGACION, URBANISMO, JURÍDICOS Y DE CONTABILIDAD)</t>
  </si>
  <si>
    <t xml:space="preserve"> Análisis Macroeconómico</t>
  </si>
  <si>
    <t>Prestar servicios profesionales para apoyar a la Subdirección de Control y Fiscalización de Sustancias Químicas y Estupefacientes en los procesos de reglamentación, actualización e implementación de procedimientos administrativos y operativos en materia de autorización de Cannabis y Cáñamo, en el marco de la estrategia de implementación de la política integral de drogas del Gobierno Nacional</t>
  </si>
  <si>
    <t>Prestar servicios profesionales para apoyar a la Subdirección de Control y Fiscalización de Sustancias Químicas y Estupefacientes en el seguimiento a los compromisos y el relacionamiento estratégico  de la Politica Internacional de Drogas.</t>
  </si>
  <si>
    <t>Prestar servicios profesionales para brindar acompañamiento jurídico y apoyar el seguimiento al proceso de licenciamiento del grupo de Cannabis de la Subdirección de Control y Fiscalización de Sustancias Químicas y Estupefacientes.</t>
  </si>
  <si>
    <t>Prestar de servicios profesionales para acompañar y apoyar jurídicamente el proceso de fiscalización del grupo de Cannabis de la Subdirección de Control y Fiscalización de Sustancias Químicas y Estupefacientes, en el marco de la implementación de la política integral de drogas del Gobierno Nacional.</t>
  </si>
  <si>
    <t>Prestar  servicios profesionales para brindar acompañamiento, orientación, y apoyo en la  revisión de las actuaciones administrativas, desde el ámbito jurídico, de los procesos a cargo de la Subdirección de Control y Fiscalización de Sustancias Químicas y Estupefacientes, relacionadas con el control administrativo y operativo que adelanta el Grupo de Cannabis.</t>
  </si>
  <si>
    <t>Prestar servicios profesionales a la Subdirección de Control y Fiscalización de Sustancias Químicas y Estupefacientes para apoyar la gestión y trámite de las diferentes etapas de los procesos contractuales programados en el PAA vigencia 2024, así como en el trámite de liquidaciones de contratos y convenios cuya supervisión se encuentre a cargo de la dependencia.</t>
  </si>
  <si>
    <t>Prestar servicios profesionales para brindar acompañamiento en la elaboración de fichas de condiciones técnicas, estudios y análisis de sector y costos para las contrataciones programadas por la Subdirección de Control y Fiscalización de Sustancias Químicas y Estupefacientes para la vigencia 2024; así como en el seguimiento a los procesos administrativos de la dependencia.</t>
  </si>
  <si>
    <t>Prestar servicios profesionales para brindar apoyo a la Subdirección de Control y fiscalización de Sustancias Químicas y Estupefacientes en el seguimiento jurídico a la ejecución de contratos y convenios cuya supervisión se encuentre a cargo de la Subdirección, así como en el trámite de liquidación de los mismos.</t>
  </si>
  <si>
    <t xml:space="preserve">Prestar servicios profesionales a la Subdirección de Control y Fiscalización de Sustancias Químicas y Estupefacientes, para apoyar la formulación, ejecución, seguimiento y reportes del Plan de Acción, en el marco de las funciones de la dependencia y los compromisos previstos por el Gobierno Nacional para la implementación de la Política Integral de Drogas </t>
  </si>
  <si>
    <t>Servicios de formación Profesional Industrial</t>
  </si>
  <si>
    <t xml:space="preserve">Se requiere contratar la prestación de servicios profesionales  para apoyar en la planeación, y seguimiento de la ejecución presupuestal de los proyecto  a cargo de la Subdirección de Control y Fiscalización de Sustancias Químicas y Estupefacientes. </t>
  </si>
  <si>
    <t>Prestar servicios profesionales para apoyar la elaboración de informes, reporte de planes e indicadores cargo de la Subdirección de Control y Fiscalización de Sustancias Químicas y Estupefacientes.</t>
  </si>
  <si>
    <t>Se requiere contratar la prestación de servicios profesionales  para apoyar las actividades de formulación, seguimiento, y reporte de planes, indicadores e informes a cargo de la Subdirección de Control y Fiscalización de Sustancias Químicas y Estupefacientes.</t>
  </si>
  <si>
    <t>Prestar servicios profesionales para apoyar el seguimiento y control de las actividades de formulación y reporte de planes, indicadores e informes a cargo de la Subdirección de Control y Fiscalización de Sustancias Químicas y Estupefacientes.</t>
  </si>
  <si>
    <t>Prestar servicios profesionales a la Subdirección de Control y Fiscalización de Sustancias Químicas y Estupefacientes, para apoyar los trámites de otorgamiento y seguimiento a licencias de cannabis, en el marco de las competencias legales relacionadas con el control administrativo y operativo que adelanta el Grupo de Cannabis.</t>
  </si>
  <si>
    <t>Prestar servicios profesionales para brindar acompañamiento jurídico en los procesos a cargo de la Subdirección de Control y Fiscalización de Sustancias Químicas y Estupefacientes, específicamente en lo relacionado con la revisión de las actuaciones administrativas y el control operativo que adelanta el Grupo de Cannabis.</t>
  </si>
  <si>
    <t>Prestar  servicios profesionales para brindar acompañamiento, orientación y apoyo en la revisión de las actuaciones administrativas, que tengan relación con el control administrativo y operativo que adelanta el grupo de Cannabis de la Subdirección de Control y Fiscalización de Sustancias Quimicas y Etupefacientes desde el ámbito jurídico.</t>
  </si>
  <si>
    <t xml:space="preserve">Prestar servicios profesionales para apoyar en la revisión y  seguimimiento de los requerimientos asignados a la Subdirección de Control y Fiscalización de Sustancias Químicas y Estupefacientes, relacionadas con el control administrativo y operativo que adelanta el Grupo de Cannabis, en el marco de la implementación y evaluación de la política integral de drogas. </t>
  </si>
  <si>
    <t xml:space="preserve">Prestar servicios profesionales para apoyar en la revisión y seguimimiento de los requerimientos asignados a la Subdirección de Control y Fiscalización de Sustancias Químicas y Estupefacientes, relacionadas con el control administrativo y operativo que adelanta el Grupo de Cannabis, en el marco de la implementación y evaluación de la política integral de drogas. </t>
  </si>
  <si>
    <t>Prestar  servicios profesionales para  sustanciar las actuaciones administrativas, desde el ámbito jurídico de los procesos a cargo de la Subdirección de Control y Fiscalización de Sustancias Químicas y Estupefacientes, relacionadas con el control administrativo y operativo que adelanta el Grupo de Cannabis.</t>
  </si>
  <si>
    <t>Prestar servicios profesionales para apoyar en la estructuración y revisión, de las respuestas a las peticiones, quejas y reclamos, asignados a la Subdirección de Control y Fiscalización de Sustancias Químicas y Estupefacientes, relacionadas con el control administrativo y operativo que adelanta el Grupo de Cannabis, en el marco de la implementación y evaluación de la política integral de drogas.</t>
  </si>
  <si>
    <t>Prestar servicios profesionales en el marco de la implementación y evaluación de la política integral de drogas  apoyando la atención de las solicitudes, peticiones, quejas y/o reclamos de los procesos a cargo de la Subdirección de Control y Fiscalización de Sustancias Químicas y Estupefacientes</t>
  </si>
  <si>
    <t>Prestar servicios profesionales para realizar apoyo jurídico y administrativo en las actividades relacionadas con el control administrativo y operativo de los procesos a cargo de la Subdirección de Control y Fiscalización de Sustancias Químicas y Estupefacientes.</t>
  </si>
  <si>
    <t>Servicios de Politicas Social</t>
  </si>
  <si>
    <t xml:space="preserve">Prestar servicios profesionales para asesorar y apoyar jurídicamente la elaboración, presentación de informes de seguimiento y análisis normativo relacionado con la implementación de la política de drogas del gobierno nacional, así como en temas jurídicos relativos a las competencias de la Subdirección de Control y Fiscalización de Sustancias Químicas y Estupefacientes.
</t>
  </si>
  <si>
    <t>Prestar servicios profesionales a la Subdirección de Control y Fiscalización de Sustancias Químicas y Estupefacientes, para brindar acompañamiento en la gestión de alianzas estratégicas y el seguimiento a políticas publicas relacionadas con la regulación de cannabis, en el marco de las competencias de la dependencia.</t>
  </si>
  <si>
    <t>Prestar servicios profesionales para asistir técnicamente a la Subdirección de Control y Fiscalización de Sustancias Químicas y Estupefacientes en la realización  visitas técnicas en el marco del control administrativo y operativo, así como en el proceso de otorgamiento de cupos GTC</t>
  </si>
  <si>
    <t>Prestar servicios profesionales para apoyar la verificación y evaluación técnica de las solicitudes de licencias y autorizaciones presentadas ante la Subdirección de Control y Fiscalización de Sustancias Químicas y Estupefacientes.</t>
  </si>
  <si>
    <t>Prestar servicios profesionales a la Subdirección de Control y Fiscalización de Sustancias Químicas y Estupefacientes, en el seguimiento técnico a los contratos y/o convenios relacionados con el marco regulatorio del cannabis, así como en la verificación y evaluación técnica de las solicitudes de licencias y autorizaciones.</t>
  </si>
  <si>
    <t>Prestar servicios profesionales para apoyar el seguimiento  e implementación del procedimiento técnico del trámite de otorgamiento de licencias de cannabis en el marco de las funciones de Subdirección de Control y Fiscalización de Sustancias Químicas y Estupefacientes.</t>
  </si>
  <si>
    <t>Gestión del terreno y del suelo</t>
  </si>
  <si>
    <t>Prestar servicios profesionales para asistir técnicamente a la Subdirección de Control y Fiscalización de Sustancias Químicas y Estupefacientes en la recolección, interpretación, procesamiento y análisis de información geográfica para la generación de cartografía y productos geoinformáticos de las zonas objeto de las visitas técnicas de cultivos cannabis en el marco del control administrativo</t>
  </si>
  <si>
    <t>Prestar servicios profesionales a la Subdirección de Control y Fiscalización de Sustancias Químicas y Estupefacientes en la verificación técnica de las solicitudes de licenciamiento y autorización presentadas ante la dependencia; así como, en las visitas técnicas en el marco del control administrativo y operativo.</t>
  </si>
  <si>
    <t xml:space="preserve">Prestar servicios profesionales a la Subdirección de Control y Fiscalización de Sustancias Químicas y Estupefacientes, para apoyar la verificación y aplicación de lineamientos normativos, así como en la realización de estudios y acompañamiento técnico, a fin de fortalecer la estrategia de implementación de la política integral de drogas del Gobierno Nacional. </t>
  </si>
  <si>
    <t>Prestar servicios profesionales a la Subdirección de Control y Fiscalización de Sustancias Químicas y Estupefacientes, para apoyar tecnicamente la reglamentación en materia de Cannabis, así como la realización de estudios relacionados, a fin de fortalecer la estrategia de implementación de la política integral de drogas del Gobierno Nacional.</t>
  </si>
  <si>
    <t>Prestar servicios profesionales para apoyar la implementación y seguimiento de los procedimientos relacionados con el componente financiero, así como el análisis, control, revisión y aprobación de los documentos relacionados, de conformidad con las competencias de la Subdirección de Control y Fiscalización de Sustancias Químicas y Estupefacientes.</t>
  </si>
  <si>
    <t>Prestar  servicios profesionales a la Subdirección de Control y Fiscalización de Sustancias Químicas y Estupefacientes, brindando apoyo en el seguimiento y control financiero que debe adelantar la dependencia a los procesos misionales.</t>
  </si>
  <si>
    <t>Prestar servicios profesionales para apoyar el seguimiento, control y analisis financiero respecto de las cuentas por cobrar con ocasión de la expedición de licencias de cannabis emitidas por la Subdirección de Control y Fiscalización de Sustancias Quimicas y Estupefacientes.</t>
  </si>
  <si>
    <t>Prestar servicios profesionales para brindar acompañamiento a los asuntos financieros relacionados con los procesos a cargo de la Subdirección de Control y Fiscalización de Sustancias Químicas y Estupefacientes.</t>
  </si>
  <si>
    <t>Prestar servicios profesionales para brindar acompañamiento a los asuntos financieros relacionados con los procesos a cargo de la Subdirección de Control y Fiscalización de Sustancias Químicas y Estupefacientes</t>
  </si>
  <si>
    <t>Se requiere contratar la prestación de servicios profesionales a fin de trámitar de gestión de viáticos, comisiones y gastos de viaje, así como la generación de insumos para el adecuado control de las comisiones y gastos de viaje del personal de planta y contratistas de la entidad principalmente los que se financien con recursos de la Subdirección de Control y Fiscalización de Sustancias Químicas y Estupefacientes.</t>
  </si>
  <si>
    <t>Prestar servicios profesionales para apoyar la estructuración y seguimiento de comisiones de servicio y solicitudes de autorizaciones  de desplazamientos, así como a los demás procesos financieros de la Subdirección de Control y Fiscalización de Sustancias Quimicas y Estupefacientes.</t>
  </si>
  <si>
    <t>81161500;81111500;81111800;81112000</t>
  </si>
  <si>
    <t>Servicios de administración de acceso, Ingeniería de software o hardware, Servicios de sistemas y administración de componentes de sistemas, Servicios de datos.</t>
  </si>
  <si>
    <t>Prestar servicios profesionales para apoyar la administración y documentación de los sistemas de información que soportan la gestión de los trámites de control administrativo y operativo que se adelantan en el marco de las competencias de la Subdirección de Control y Fiscalización de Sustancias Químicas y Estupefacientes.</t>
  </si>
  <si>
    <t>Prestar servicios profesionales a la Subdirección de Control y Fiscalización de Sustancias Químicas y Estupefacientes para apoyar la definición, desarrollo, gestión e implementación de los sistemas de información para la gestión de los trámites  de control administrativo y operativo.</t>
  </si>
  <si>
    <t>Prestación de servicios profesionales a la Subdirección de Control y Fiscalización de Sustancias Químicas y Estupefacientes para apoyar actividades de planeación, organización y documentación que aporten al funcionamiento, disponibilidad y mejoramiento de los sistemas de información donde se implementan los tramites de control administrativo y operativo de esta dependencia; de acuerdo con los lineamientos definidos por la entidad.</t>
  </si>
  <si>
    <t xml:space="preserve">Prestar servicios de apoyo a la gestión para adelantar actividades de soporte técnico de los sistemas de información que soportan los trámites de control administrativo y operativo que adelanta la Subdirección de Control y Fiscalización de Sustancias Químicas y Estupefacientes </t>
  </si>
  <si>
    <t>Se requiere contratar la prestación de servicios tecnicos para adelantar los desarrollos a fin de consolidar la herramienta tecnológica Mecanismo de Información para el Control de Cannabis MICC</t>
  </si>
  <si>
    <t>Prestar servicios de apoyo a la gestión en el desarrollo de actividades técnicas relacionadas con los sistemas de información utilizados por la  Subdirección de Control y Fiscalización de Sustancias Químicas y Estupefacientes, para los trámites administrativos y operativos, en el marco de sus competencias.</t>
  </si>
  <si>
    <t>Prestar servicios de apoyo a la gestión en el desarrollo de actividades técnicas relacionadas con los  sistemas de información utilizados por la  Subdirección de Control y Fiscalización de Sustancias Químicas y Estupefacientes, para los trámites administrativos y operativos, en el marco de sus competencias.</t>
  </si>
  <si>
    <t xml:space="preserve">Prestar servicios profesionales para brindar acompañamiento en el diagólo social y participación de los actores relacionados con los  trámites y procesos de la Subdirección de Control y Fiscalización de Sustancias Químicas y Estupefacientes desde el ámbito social, en el marco de la estrategia de implementación de la política integral de drogas del Gobierno Nacional en el marco de sus competencias. </t>
  </si>
  <si>
    <t xml:space="preserve"> Servicios de diseño de graficos y graficas</t>
  </si>
  <si>
    <t xml:space="preserve">Se requiere contratar la prestación de servicios profesionales para  para brindar acompañamiento en el diagólo social, y participación de los actores relacionados con los   trámites y procesos de la Subdirección de Control y Fiscalización de Sustancias Químicas y Estupefacientes desde el ámbito social, en el marco de la estrategia de implementación de la política integral de drogas del Gobierno Nacional en el marco de sus competencias. </t>
  </si>
  <si>
    <t>Prestar servicios profesionales a la Subdirección de Control y Fiscalización de Sustancias Químicas y Estupefacientes en la elaboración, ejecución y seguimiento de estrategias de comunicación, enfocadas en los sistemas de información, que apoyan la gestión de los trámites de control administrativo y operativo que se adelantan en el marco de sus competencias.</t>
  </si>
  <si>
    <t>Se requiere contratar la prestación de servicios profesionales en la Subdirección de Control y Fiscalización de Sustancias Químicas y Estupefacientes en la ejecución de estrategias de comunicación, enfocadas en los sistemas de información, que apoyan la gestión de los trámites de control administrativo y operativo que se adelantan en el marco de sus competencias.</t>
  </si>
  <si>
    <t>Se requiere contratar la prestación de técnicos para apoyar la ejecución de actividades administrativas y de archivo; así como, lo relacionado con la recepción, registro, compilación y actualización de los tramites de competencia de la Subdirección de Control y Fiscalización de Sustancias Químicas y Estupefacientes, en el marco de la implementación y evaluación de la política integral de drogas.</t>
  </si>
  <si>
    <t>Prestar de servicios profesionales para apoyar a la Subdirección de Control y Fiscalización de Sustancias Químicas y Estupefacientes, en la implementación de procedimientos archivisticos y de gestión documental, así como en el seguimiento a la organización, cargue de información y entrega de series documentales al archivo general.</t>
  </si>
  <si>
    <t>Se requiere contratar la prestación de servicios profesionalespara apoyar  en la organización, cargue de información y entrega de series documentales a archivo general de la documentación a cargo de la Subdirección de Control y Fiscalización de Sustancias Químicas y Estupefacientes.</t>
  </si>
  <si>
    <t>Prestar servicios de apoyo a la gestión para apoyar la recepción de correspondencia relacionada con los trámites de competencia de la Subdirección de Control y Fiscalización de Sustancias Quimicas y Estupefacientes, así como en el registro de la misma en las bases de datos y sistemas de información destinados para tal fin</t>
  </si>
  <si>
    <t>Prestar servicios de apoyo a la gestión para la ejecución de actividades administrativas y de archivo de los tramites de competencia de la Subdirección de Control y Fiscalización de Sustancias Químicas y Estupefacientes.</t>
  </si>
  <si>
    <t>Se requiere contratar la prestación de servicios  profesionales para  la revisión y trámite de los procesos de contratación que deba adelantar el Grupo de Gestión Contractual y que se financien con recursos de la Subdirección de Control y Fiscalización de Sustancias Químicas y Estupefacientes.</t>
  </si>
  <si>
    <t>Prestar servicios profesionales para apoyar la proyección de respuesta a peticiones, requerimientos, solicitudes, quejas y recursos que reciba el grupo de gestión contractual y que se relacionen con la gestión contractual que adelanta la Entidad, así como en el cierre de contratos en la plataforma SECOP II, especialmente aquellos cuya supervisión se encuentre a cargo de la Subdirección de Control y Fiscalización de Sustancias Químicas y Estupefacientes.</t>
  </si>
  <si>
    <t>Prestar servicios profesionales para apoyar el trámite de procesos administrativos sancionatorios que se adelanten en el grupo de gestión contractual, en especial aquellos que solicite la Subdirección de Control y Fiscalización de Sustancias Químicas y Estupefacientes, así como en la estructuración de conceptos y consultas relacionados con la gestión contractual.</t>
  </si>
  <si>
    <t>Prestar servicios profesionales para apoyar la revisión y trámite de los procesos de contratación que deba adelantar el Grupo de Gestión Contractual, en particular los que se financien con recursos de la Subdirección de Control y Fiscalización de Sustancias Químicas y Estupefacientes</t>
  </si>
  <si>
    <t>Se requiere contratar la prestación de servicios profesionales para apoyar en la revisión gestión e impulso a los procesos de jurisdicción de cobro coactivo que adelante el grupo de actuaciones administrativas de la dirección jurídica del ministerio de justicia y del derecho, respecto de la recuperación de cuotas dejadas de pagar por parte de los licenciatarios a la Subdirección De Control Y Fiscalización De Sustancias Químicas Y Estupefacientes.</t>
  </si>
  <si>
    <t>Prestar servicios profesionales para apoyar al Grupo de Gestión Financiera y Contable, en el trámite y gestión de viáticos, comisiones y gastos de viaje, así como en la generación de insumos para el adecuado control de las comisiones y gastos de viaje del personal de planta y contratistas de la entidad, principalmente los que se financien con recursos de la Subdirección de Control y Fiscalización de Sustancias Químicas y Estupefacientes.</t>
  </si>
  <si>
    <t>Prestar servicios profesionales para brindar apoyo en la revisión gestión e impulso a los procesos de jurisdicción de cobro coactivo que adelante el grupo de actuaciones administrativas de la Dirección Jurídica del Ministerio de Justicia y del Derecho, respecto de la recuperación de cuotas dejadas de pagar por parte de los licenciatarios a la Subdirección de Control y Fiscalización de Sustancias Químicas y Estupefacientes.</t>
  </si>
  <si>
    <t>Se requiere contratar la prestación de servicios técnicos para el cargue y registro de la documentación asignada a la Subdirección de Control y Fiscalización de Sustancias Químicas y Estupefacientes, en el marco de la implementación y evaluación de la política integral de drogas.</t>
  </si>
  <si>
    <t>Prestar servicios profesionales para asesorar a la Subdirección de Control y Fiscalización de Sustancias Químicas y Estupefacientes en la optimización de procesos de cobro coactivo para la recuperación de cartera, en atención a las licencias de cannabis otorgadas en el marco de sus competencias.</t>
  </si>
  <si>
    <t>Prestar servicios de apoyo a la gestión para el cargue de correspondencia y registro de la documentación asignada a la Subdirección de Control y Fiscalización de Sustancias Químicas y Estupefacientes.</t>
  </si>
  <si>
    <t>Prestar servicios de apoyo a la gestión para la recepción de correspondencia, cargue, registro de la documentación y atención a usuarios, de acuerdo a los requerimientos realizados en el marco de las competencias de la Subdirección de Control y Fiscalización de Sustancias Químicas y Estupefacientes.</t>
  </si>
  <si>
    <t>Prestar servicios profesionales para asesorar y apoyar jurídicamente a la Subdirección de Control y Fiscalización de Sustancias Químicas y Estupefacientes, en la revisión de actos administrativos, conceptos y proyección de respuestas a peticiones, así como en la gestión de los trámites correspondientes al proceso de control administrativo y fiscalización de sustancias químicas, de acuerdo con lo establecido en la normativa vigente y las directrices de la dependencia.</t>
  </si>
  <si>
    <t>Prestar  servicios profesionales para apoyar  la verificación y revisión de las actuaciones técnicas que adelanta la Subdirección de Control y Fiscalización de Sustancias Quimicas y Estupefacientes en el marco del proceso de control y fiscalización a cargo de la dependencia,  de acuerdo con la normativa y siguiendo los lineamientos de la dependencia.</t>
  </si>
  <si>
    <t>Prestar  servicios profesionales para apoyar  la revisión técnica, sobre las actividades y documentos expedidos por la Subdirección de Control y Fiscalización de Sustancias Quimicas y Estupefacientes, en el marco del proceso de control y fiscalización a cargo de la dependencia,  de conformidad con los procedimientos internos y normatividad vigente.</t>
  </si>
  <si>
    <t xml:space="preserve">Prestar servicios profesionales en la Subdirección de Control y Fiscalización de Sustancias Químicas y Estupefacientes, para brindar apoyo y acompañamiento en el trámite, gestión y proyección de documentos relacionados con  la expedición de los Certificados de Carencia de Informes por Tráfico de Estuperfacientes - CCITE y autorizaciones extraordinarias desde el ambito jurídico en concordancia con la norma vigente y Directrices del Ministerio. </t>
  </si>
  <si>
    <t>Prestar servicios profesionales para apoyar jurídicamente el tramite de la expedición de los Certificados de Carencia de Informes por Tráfico de Estupefacientes- CCITE y autorizaciones extraordinarias compentencia de  la Subdirección de Control y Fiscalización de Sustancias Químicas y Estupefacientes.</t>
  </si>
  <si>
    <t>Prestación de servicios profesionales en el tramite de la expedición de los Certificados de Carencia de Informes por Tráfico de Estupefacientes- CCITE y autorizaciones extraordinarias compentencia de  la Subdirección de Control y Fiscalización de Sustancias Químicas y Estupefacientes.</t>
  </si>
  <si>
    <t>Prestar servicios profesionales a la Subdirección de Control y Fiscalización de Sustancias Químicas y Estupefacientes brindando apoyo en la conceptualización técnica de los trámites radicados en el marco del proceso de control y fiscalización de las sustancias y productos químicos controlados, de acuerdo con la normativa y siguiendo los lineamientos de la dependencia.</t>
  </si>
  <si>
    <t>Prestar servicios profesionales a la Subdirección de Control y Fiscalización de Sustancias Químicas y Estupefacientes brindando apoyo en la conceptualización técnica de los trámites radicados en el marco del procesos de control y fiscalización de las sustancias y productos químicos controlados, de acuerdo con la normativa y siguiendo los lineamientos de la dependencia.</t>
  </si>
  <si>
    <t>SCFSQE-141</t>
  </si>
  <si>
    <t>SCFSQE-142</t>
  </si>
  <si>
    <t>SCFSQE-143</t>
  </si>
  <si>
    <t>SCFSQE-144</t>
  </si>
  <si>
    <t>SCFSQE-145</t>
  </si>
  <si>
    <t>Prestar servicios profesionales a la Subdirección de Control y Fiscalización de Sustancias Químicas y Estupefacientes para realizar acompañamiento técnico a los trámites radicados en el marco de los procesos de control y fiscalización de las sustancias y productos químicos controlados, de acuerdo con la normativa y siguiendo los lineamientos de la dependencia</t>
  </si>
  <si>
    <t>SCFSQE-146</t>
  </si>
  <si>
    <t>Prestar servicios profesionales a la Subdirección de Control y Fiscalización de Sustancias Químicas y Estupefacientes brindando asesoria y acompañamiento en el trámite, gestión y seguimiento a los procesos contractuales programados en el Plan Anual de Adquisiciones para la vigencia 2024, en sus distintas modalidades y etapas.</t>
  </si>
  <si>
    <t>SCFSQE-147</t>
  </si>
  <si>
    <t xml:space="preserve">Prestar servicios profesionales para apoyar en la planeación y seguimiento de la ejecución presupuestal de los proyecto  a cargo de la Subdirección de Control y Fiscalización de Sustancias Químicas y Estupefacientes. </t>
  </si>
  <si>
    <t>SCFSQE-148</t>
  </si>
  <si>
    <t>Prestar servicios profesionales para apoyar la Subdirección de Control y Fiscalización de Sustancias Químicas y Estupefacientes, en la gestión de planeación, control administrativo y presupuestal de los procesos de contratación de conformidad con lo establecido en el Plan Anual de Adquisiciones para la vigencia 2024, así como en lo relacionado con el Plan de Acción, en el marco de las funciones de la dependencia .</t>
  </si>
  <si>
    <t>SCFSQE-149</t>
  </si>
  <si>
    <t>SCFSQE-150</t>
  </si>
  <si>
    <t>Prestar servicios profesionales para apoyar las actividades de desarrollo, gestión e implementación de ajustes, mejoras y nuevos módulos en los sistemas de información que apoyan la gestión de los trámites de control administrativo y operativo.</t>
  </si>
  <si>
    <t>SCFSQE-151</t>
  </si>
  <si>
    <t xml:space="preserve">Prestar servicios de apoyo a la gestión para adelantar actividades de soporte técnico de los sistemas de información que apoyan la gestión de los trámites de control administrativo y operativo que se adelantan en el marco de las competencias de control y fiscalización </t>
  </si>
  <si>
    <t>SCFSQE-152</t>
  </si>
  <si>
    <t>Prestar servicios de apoyo a la gestión en los trámites administrativos de competencia de la Subdirección de Control y Fiscalización de Sustancias Químicas y Estupefacientes, relacionados con el control administrativo que adelanta el Grupo de Sustancias Químicas.</t>
  </si>
  <si>
    <t>SCFSQE-153</t>
  </si>
  <si>
    <t xml:space="preserve">Prestar servicios de apoyo a la gestión para apoyar el seguimiento de los trámites en el sistema SICOQ a cargo de la Subdirección de Control y Fiscalización de Sustancias Químicas y Estupefacientes, relacionados con el control administrativo que adelanta el Grupo de sustancias químicas.
</t>
  </si>
  <si>
    <t>SCFSQE-154</t>
  </si>
  <si>
    <t xml:space="preserve">DPD </t>
  </si>
  <si>
    <t>Contribuir a la transformación de los territorios, el cuidado de la vida y el ambiente, a través de una nueva política de drogas </t>
  </si>
  <si>
    <t xml:space="preserve">La Dirección de Política de Drogas y Actividades y la Secretaría Técnica del Consejo Nacional de Estupefacientes, a cargo de esta dependencia, requieren contar con apoyo en las gestiones administrativas requeridas para la implementación de la Política Nacional de Drogas y su Plan de Acción. </t>
  </si>
  <si>
    <t xml:space="preserve">Prestar servicios de apoyo a la gestión a la Dirección de Política de Drogas y Actividades Relacionadas del Ministerio de Justicia y del Derecho y  a las Secretarías Técnicas del Consejo Nacional de Estupefacientes y de la Comisión Mixta de  Coordinación y Seguimiento de la Política Nacional de Drogas,  soportando las gestiones administrativas requeridas para la implementación de la Política  y su Plan de Acción. </t>
  </si>
  <si>
    <t>La Dirección de Política de Drogas y Actividades Relacionadas y sus dependencias, requieren contar con asistencia en las actividades asociadas a la gestión presupuestal y financiera, requerida para la implementación de la Política Nacional de Drogas.</t>
  </si>
  <si>
    <t>Prestar servicios profesionales a la Dirección de Política de Drogas y Actividades Relacionadas y sus dependencias, así como a la Secretaría Técnica del Consejo Nacional de Estupefacientes para brindar apoyo en las actividades asociadas a la gestión presupuestal y financiera, requerida para la implementación de la Política Nacional de Drogas.</t>
  </si>
  <si>
    <t>93151500
80101600</t>
  </si>
  <si>
    <t>La Dirección de Política de Drogas y Actividades Relacionadas y a la Subdirección Estratégica y de Análisis del Ministerio de Justicia y del Derecho, requieren contar con asistencia jurídica en la gestión contractual que se requiera adelantar para impulsar la implementación de la Política Nacional de Drogas.</t>
  </si>
  <si>
    <t>Prestar servicios profesionales a la Dirección de Política de Drogas y Actividades Relacionadas y a la Subdirección Estratégica y de Análisis del Ministerio de Justicia y del Derecho, brindando asistencia jurídica en la gestión contractual que se adelante para impulsar la implementación de la Política Nacional de Drogas.</t>
  </si>
  <si>
    <t xml:space="preserve">La Dirección de Política de Drogas y Actividades Relacionadas y a la Subdirección Estratégica y de Análisis del Ministerio de Justicia y del Derecho, requieren contar con asistencia administrativa y financiera en el seguimiento de recursos orientados a la implementación de la Política Nacional de Drogas. </t>
  </si>
  <si>
    <t xml:space="preserve">Prestar servicios profesionales a la Dirección de Política de Drogas y Actividades Relacionadas y a la Subdirección Estratégica y de Análisis del Ministerio de Justicia y del Derecho, brindando asistencia administrativa y financiera en el seguimiento de recursos orientados a la implementación de la Política Nacional de Drogas. </t>
  </si>
  <si>
    <t>La Secretaría Técnica del Consejo Nacional de Estupefacientes, a cargo de la Dirección de Política de Drogas y Actividades Relacionadas del Ministerio de Justicia y del Derecho, requiere contar con soporte técnico en la definición de hojas de ruta para la organización y conservación de los documentos del Consejo Nacional de Estupefacientes, generados o tramitados por esta instancia en el marco de la Política Nacional de Drogas, así como en el desarrollo de las actividades definidas para el efecto.</t>
  </si>
  <si>
    <t>Prestar servicios de apoyo a la gestión a la Dirección de Política de Drogas y Actividades Relacionadas, en su condición de Secretaría Técnica del Consejo Nacional de Estupefacientes y de la Comisión Mixta de Coordinación y Seguimiento de la Politica Nacional de Drogas, brindando soporte técnico en la definición de hojas de ruta para la organización y conservación de los documentos del Consejo Nacional de Estupefacientes, generados o tramitados por esta instancia en el marco de la Política Nacional de Drogas, así como en el desarrollo de las actividades definidas para el efecto.</t>
  </si>
  <si>
    <t>La Dirección de Política de Drogas y Actividades Relacionadas y a la Subdirección Estratégica y de Análisis del Ministerio de Justicia y del Derecho, requieren contar con apoyo en la adecuada gestión archivística, digitalizadora y de custodia de los documentos emitidos por estas instancias, así como en los procesos administrativos para el trámite de comisiones que requiera adelantar la Dirección en el marco de la implementación de la Política Nacional de Drogas en los territorios.</t>
  </si>
  <si>
    <t xml:space="preserve">Prestar servicios de apoyo a la gestión a la Dirección de Política de Drogas y Actividades Relacionadas, en su condición de Secretaría Técnica del Consejo Nacional de Estupefacientes y de la Comisión Mixta de Coordinación y Seguimiento de la Politica Nacional de Drogas, brindando apoyo en la adecuada gestión archivística, digitalización y de custodia de los documentos emitidos por estas instancias, así como en los procesos administrativos para el trámite de comisiones que adelante la Dirección en el marco de la implementación de la Política Nacional de Drogas en los territorios. </t>
  </si>
  <si>
    <t>93151500
80121500</t>
  </si>
  <si>
    <t>La Dirección de Política de Drogas y Actividades Relacionadas del Ministerio de Justicia y del Derecho y la Secretaría Técnica del Consejo Nacional de Estupefacientes, requieren contar con asistencia técnica en el desarrollo de acciones asociadas a impulsar el tránsito a economías lícitas en zonas rurales y de manejo especial, afectadas por el fenómeno de las drogas, en el marco de la Política Nacional de Drogas de Colombia.</t>
  </si>
  <si>
    <t>Prestar servicios profesionales a la Dirección de Política de Drogas y Actividades Relacionadas del Ministerio de Justicia y del Derecho, brindando asistencia técnica en el desarrollo de acciones asociadas a impulsar el tránsito a economías lícitas en zonas rurales y de manejo especial, afectadas por el fenómeno de las drogas, en el marco de la Política Nacional de Drogas de Colombia.</t>
  </si>
  <si>
    <t>La Dirección de Política de Drogas y Actividades Relacionadas del Ministerio de Justicia y del Derecho, requiere contar con asistencia técnica y jurídica en los procesos de planeación, desarrollo y seguimiento de las acciones que se requiera adelantar, en el marco de la Política Nacional de Drogas, para impulsar el tránsito a economías lícitas en zonas rurales y de manejo especial, afectadas por el fenómeno de las drogas.</t>
  </si>
  <si>
    <t xml:space="preserve">Prestar servicios profesionales a la Dirección de Política de Drogas y Actividades Relacionadas y a la Secretaría Técnica del Consejo Nacional de Estupefacientes, brindando asistencia técnica y jurídica en los procesos de planeación, desarrollo y seguimiento de las acciones encaminadas a  impulsar el tránsito a economías lícitas en zonas rurales y de manejo especial afectadas por el fenómeno de las drogas, en el marco de la Política Nacional de Drogas. </t>
  </si>
  <si>
    <t>La Dirección de Política de Drogas y Actividades Relacionadas del Ministerio de Justicia y del Derecho, requiere contar con asistencia técnica en las acciones que se requiera adelantar para la implementación de la Política Nacional de Drogas en los territorios.</t>
  </si>
  <si>
    <t xml:space="preserve">Prestar servicios profesionales a la Dirección de Política de Drogas y Actividades Relacionadas del Ministerio de Justicia y del Derecho, brindando asistencia técnica  para la implementación de la Política Nacional de Drogas en los territorios. </t>
  </si>
  <si>
    <t>Prestar servicios profesionales a la Dirección de Política de Drogas y Actividades Relacionadas del Ministerio de Justicia y del Derecho y a la Secretaría Técnica del Consejo Nacional de Estupefacientes y a la Secretaría Técnica de la Comisión Mixta de Coordinación y Seguimiento de la Política Nacional de Drogas, requieren contar con asistencia técnica en los procesos de planeación, desarrollo y seguimiento de acciones que se requiera adelantar para la implementación de esta Política y para la estructuración y seguimiento de su plan de acción, en lo relacionado con tránsito a economías lícitas en zonas rurales y de manejo especial; cuidado ambiental de territorios afectados por la economía de las drogas ilícitas; atención a población vulnerable frente a mercados urbanos de drogas; consumo de sustancias psicoactivas desde el cuidado integral, la salud pública y los derechos humanos; afectación a los actores estratégicos y de alto valor de sistema del narcotráfico; regulación, cambios de narrativas, y gestión internacional.</t>
  </si>
  <si>
    <t xml:space="preserve">Prestar servicios profesionales a la Dirección de Política de Drogas y Actividades Relacionadas del Ministerio de Justicia y del Derecho y a la Secretaría Técnica del Consejo Nacional de Estupefacientes y a la Secretaría Técnica de la Comisión Mixta de Coordinación y Seguimiento de la Política Nacional de Drogas, brindando  asesoría técnica en los procesos de planeación, desarrollo y seguimiento de acciones que se requiera adelantar para la implementación y evaluación de esta Política y para la estructuración, implementación y seguimiento de su plan de acción, de acuerdo con las competencias del Ministerio de Justicia y del Derecho
</t>
  </si>
  <si>
    <t>93121607
80101600</t>
  </si>
  <si>
    <t>La Dirección de Política de Drogas y Actividades Relacionadas del Ministerio de Justicia y del Derecho, requiere contar con asistencia técnica en los procesos de planeación, desarrollo y seguimiento de acciones que se requiera adelantar para la implementación de la Política Nacional de Drogas, en lo relacionado con el liderazgo internacional, así como en lo asociado a cooperación internacional y gestionar la consecución de recursos del sector privado, en coordinación con la Dirección de Asuntos Internacionales.</t>
  </si>
  <si>
    <t>Prestar servicios profesionales a la Dirección de Política de Drogas y Actividades Relacionadas del Ministerio de Justicia y del Derecho y a la Secretaría Técnica del Consejo Nacional de Estupefacientes, brindando asistencia técnica en los procesos de planeación, desarrollo y seguimiento de acciones que se requiera adelantar para la implementación de la Política Nacional de Drogas, en lo relacionado con el liderazgo internacional, así como en lo asociado a cooperación internacional y gestionar la consecución de recursos del sector privado, en coordinación con la Dirección de Asuntos Internacionales.</t>
  </si>
  <si>
    <t>La Dirección de Política de Drogas y Actividades Relacionadas del Ministerio de Justicia y del Derecho, requiere contar con asistencia técnica en el impulso de acciones definidas para la implementación de la Política Nacional de Drogas, en lo relacionado con con el liderazgo internacional y cooperación internacional, en coordinación con la Dirección de Asuntos Internacionales.</t>
  </si>
  <si>
    <t>Prestar servicios profesionales a la Dirección de Política de Drogas y Actividades Relacionadas del Ministerio de Justicia y del Derecho, brindando asistencia técnica en el impulso de acciones definidas para la implementación de la Política Nacional de Drogas, en lo relacionado con el liderazgo internacional y cooperación internacional, en coordinación con la Dirección de Asuntos Internacionales.</t>
  </si>
  <si>
    <t>La Dirección de Política de Drogas y Actividades Relacionadas, en su condición de Secretaría Técnica del Consejo Nacional de Estupefacientes, requiere contar con asistencia técnica y jurídica en la implementación de la Política Nacional de Drogas, en especial, en lo relacionado con su regulación, así como en los asuntos jurídicos que deba atender la Dirección.</t>
  </si>
  <si>
    <t>Prestar servicios profesionales a la Dirección de Política de Drogas y Actividades Relacionadas y a la Secretaría Técnica del Consejo Nacional de Estupefacientes, brindando asistencia técnica y jurídica en la implementación de la Política Nacional de Drogas, en especial, en lo relacionado con su regulación, así como en los asuntos jurídicos requeridos.</t>
  </si>
  <si>
    <t>La Dirección de Política de Drogas y Actividades Relacionadas, en su condición de Secretaría Técnica del Consejo Nacional de Estupefacientes, requiere contar con asistencia técnica y jurídica en las acciones que se requiera adelantar, relacionadas con la regulación de las diferentes temáticas de la Política Nacional de Drogas.</t>
  </si>
  <si>
    <t>Prestar servicios profesionales a la Dirección de Política de Drogas y Actividades Relacionadas del Ministerio de Justicia y del Derecho y a la Secretaría Técnica del Consejo Nacional de Estupefacientes, brindando asistencia técnica en los procesos de planeación, desarrollo y seguimiento de acciones relacionadas con la implementación de la Política Nacional de Drogas, en lo relacionado con el liderazgo internacional, así como en lo asociado a cooperación internacional y gestionar la consecución de recursos del sector privado, en coordinación con la Dirección de Asuntos Internacionales.</t>
  </si>
  <si>
    <t>La Dirección de Política de Drogas y Actividades Relacionadas requiere contar con asistencia técnica en los procesos de planeación, desarrollo y seguimiento de acciones que se requiera adelantar para la implementación de la Política Nacional de Drogas, en lo relacionado con el abordaje de grupos étnicos.</t>
  </si>
  <si>
    <t>Prestar servicios profesionales a la Dirección de Política de Drogas y Actividades Relacionadas del Ministerio de Justicia y del Derecho y a la Secretaría Técnica del Consejo Nacional de Estupefacientes, brindando asistencia técnica en los procesos de planeación, desarrollo y seguimiento de acciones  para la implementación de la Política Nacional de Drogas, en lo relacionado con el abordaje de grupos étnicos.</t>
  </si>
  <si>
    <t>Prestar servicios profesionales a la Dirección de Política de Drogas y Actividades Relacionadas del Ministerio de Justicia y del Derecho, requiere contar con asistencia técnica en los procesos de planeación, orientación, desarrollo y seguimiento a la estructuración de estrategias para el impulso de iniciativas territoriales para la implementación la Política Nacional de Drogas.</t>
  </si>
  <si>
    <t xml:space="preserve">Prestar servicios profesionales a la Dirección de Política de Drogas y Actividades Relacionadas del Ministerio de Justicia y del Derecho y a la Secretaría Técnica del Consejo Nacional de Estupefacientes, brindando asistencia técnica en la planeación, orientación, desarrollo y seguimiento de los procesos de estructuración e implementación de estrategias para el impulso de iniciativas territoriales, en el marco de la Política Nacional de Drogas. </t>
  </si>
  <si>
    <t>La Dirección de Política de Drogas y Actividades Relacionadas del Ministerio de Justicia y del Derecho, requiere contar con asistencia técnica y jurídica en la implementación de la Política Nacional de Drogas en los territorios, así como en la estructuración de para el impulso de iniciativas territoriales.</t>
  </si>
  <si>
    <t xml:space="preserve">Prestar servicios profesionales a la Dirección de Política de Drogas y Actividades Relacionadas, a la Secretaría Técnica del Consejo Nacional de Estupefacientes y a la Secretaría Técnica de la Comisión Mixta de Coordinación y Seguimiento de la Política Nacional de Drogas, brindando asistencia técnica y jurídica en la implementación de la Política Nacional de Drogas en los territorios, así como en la estructuración e implementacion de estrategias para el impulso de iniciativas territoriales. </t>
  </si>
  <si>
    <t>La Dirección de Política de Drogas y Actividades Relacionadas del Ministerio de Justicia y del Derecho, requiere contar con asistencia técnica en los procesos de planeación, orientación, desarrollo y seguimiento de las acciones que se requiera adelantar para la implementación de la Política Nacional de Drogas en los territorios, en sus diferentes ejes.</t>
  </si>
  <si>
    <t xml:space="preserve">Prestar servicios profesionales a la Dirección de Política de Drogas y Actividades Relacionadas del Ministerio de Justicia y del Derecho, brindando asistencia técnica en los procesos de planeación, orientación, desarrollo y seguimiento de las acciones  para la implementación de la Política Nacional de Drogas en los territorios, en sus diferentes ejes. </t>
  </si>
  <si>
    <t>La Dirección de Política de Drogas y Actividades Relacionadas del Ministerio de Justicia y del Derecho, requiere contar con asistencia técnica en las acciones asociadas al posicionamiento de la Política Nacional de Drogas a nivel internacional escenarios que requiera adelantar la dependencia, en el marco de la implementación de la política.</t>
  </si>
  <si>
    <t xml:space="preserve">Prestar servicios profesionales a la Dirección de Política de Drogas y Actividades Relacionadas y sus dependencias, brindando asistencia técnica en las acciones asociadas al posicionamiento de la Política Nacional de Drogas a nivel internacional, nacional, regional y local, así como en lo relacionado con la preparación y desarrollo de los escenarios que requiera adelantar la dependencia, en el marco de la implementación de la política. </t>
  </si>
  <si>
    <t>La Dirección de Política de Drogas y Actividades Relacionadas del Ministerio de Justicia y del Derecho, requiere contar con asistencia técnica en los procesos de planeación, desarrollo y seguimiento de acciones que se requiera adelantar para la implementación de la Política Nacional de Drogas, en lo relacionado con cooperación internacional y gestionamiento para la consecución de recursos del sector privado, en coordinación con la Dirección de Asuntos Internacionales.</t>
  </si>
  <si>
    <t>Prestar servicios profesionales a la Dirección de Política de Drogas y Actividades Relacionadas y a la Secretaría Técnica del Consejo Nacional de Estupefacientes, brindando asistencia técnica y jurídica en las acciones relacionadas con la regulación de las diferentes temáticas de la Política Nacional de Drogas.</t>
  </si>
  <si>
    <t>La Dirección de Política de Drogas y Actividades Relacionadas del Ministerio de Justicia y del Derecho  y a la Secretaría Técnica del Consejo Nacional de Estupefacientes, requiere contar con asistencia técnica en los procesos de planeación, orientación, desarrollo y seguimiento de las acciones que se requiera adelantar para la implementación de la Política Nacional de Drogas en los territorios, en sus diferentes ejes.</t>
  </si>
  <si>
    <t xml:space="preserve">Prestar servicios profesionales a la Dirección de Política de Drogas y Actividades Relacionadas y a la Secretaría Técnica del Consejo Nacional de Estupefacientes, brindando asistencia técnica en los procesos de planeación, orientación, desarrollo y seguimiento de las acciones  para la implementación de la Política Nacional de Drogas en los territorios, en sus diferentes ejes. </t>
  </si>
  <si>
    <t>La Dirección de Política de Drogas y Actividades Relacionadas del Ministerio de Justicia y del Derecho, requiere contar con asistencia técnica y jurídica en los procesos de planeación, orientación, desarrollo y seguimiento de las acciones que se requiera adelantar para la implementación de la Política Nacional de Drogas, asociadas al cuidado ambiental de territorios afectados por la economía de las drogas ilícitas, en el marco de las competencias de la dependencia.</t>
  </si>
  <si>
    <t xml:space="preserve">Prestar servicios profesionales a la Dirección de Política de Drogas y Actividades Relacionadas y a la Secretaría Técnica del Consejo Nacional de Estupefacientes, brindando asistencia técnica y jurídica en los procesos de planeación, orientación, desarrollo y seguimiento de las acciones que se adelanten para la implementación de la Política Nacional de Drogas, asociadas al cuidado ambiental de territorios afectados por la economía de las drogas ilícitas, en el marco de las competencias de la dependencia. </t>
  </si>
  <si>
    <t>La Dirección de Política de Drogas y Actividades Relacionadas del Ministerio de Justicia y del Derecho, requiere contar con asistencia técnica en el desarrollo de acciones asociadas al cuidado ambiental de territorios afectados por la economía de las drogas ilícitas, en el marco de las competencias de la dependencia.</t>
  </si>
  <si>
    <t>Prestar servicios profesionales a la Dirección de Política de Drogas y Actividades Relacionadas del Ministerio de Justicia y del Derecho, brindando asistencia técnica en el desarrollo de acciones asociadas al cuidado ambiental de territorios afectados por la economía de las drogas ilícitas, en el marco de las competencias de la dependencia.</t>
  </si>
  <si>
    <t xml:space="preserve">Prestar servicios profesionales a la Dirección de Política de Drogas y Actividades Relacionadas del Ministerio de Justicia y del Derecho, brindando asistencia técnica en las acciones necesarias para la implementación de la Política Nacional de Drogas en los territorios y en los procesos de fortalecimiento de capacidades técnicas en las diferentes temáticas que ésta aborda. </t>
  </si>
  <si>
    <t>80161504
84111500</t>
  </si>
  <si>
    <t xml:space="preserve">Prestar servicios profesionales a la Dirección de Política de Drogas y Actividades Relacionadas y a la Secretaría Técnica del Consejo Nacional de Estupefacientes, y a la Secretaría Técnica de la Comisión Mixta de Coordinación y Seguimiento de la  Política Nacional de Drogas, brindando asistencia técnica y operativa en la articulación e impulso de los procesos técnicos, administrativos, financieros y contractuales, que deban desplegarse en la gestión que requiera adelantar la Dirección, así como las mencionadas secretarías. </t>
  </si>
  <si>
    <t xml:space="preserve">Prestar servicios profesionales a la Dirección de Política de Drogas y Actividades Relacionadas, a la Secretaría Técnica del Consejo Nacional de Estupefacientes y a la Secretaría Técnica de la Comisión Mixta de Coordinación y Segumiento de la Politica Nacional de Drogas, brindando asistencia técnica y operativa en la articulación e impulso de los procesos técnicos, administrativos, financieros y contractuales, que deban desplegarse en la gestión que adelante la Dirección, así como las mencionadas secretarías. </t>
  </si>
  <si>
    <t>La Dirección de Política de Drogas y Actividades Relacionadas del Ministerio de Justicia y del Derecho y la Secretaría Técnica del Consejo Nacional de Estupefacientes, requieren contar con asistencia jurídica en la implementación de la Política Nacional de Drogas, en la planeación, orientación, desarrollo y seguimiento de las acciones encaminadas a la regulación, en sus diferentes temáticas; así como en los asuntos jurídicos que deban atender estas instancias, conforme sus competencias.</t>
  </si>
  <si>
    <t>Prestar servicios profesionales a la Dirección de Política de Drogas y Actividades Relacionadas y a la Secretaría Técnica del Consejo Nacional de Estupefacientes, brindando asistencia jurídica y técnica en las diferentes temáticas, para la implementación de la Política Nacional de Drogas, en la planeación, orientación, desarrollo y seguimiento de las acciones encaminadas a la regulación de las drogas, así como en los asuntos jurídicos que deban atender estas instancias, conforme sus competencias.</t>
  </si>
  <si>
    <t>La Dirección de Política de Drogas y Actividades Relacionadas y a la Secretaría Técnica del Consejo Nacional de Estupefacientes, requieren contar con asistencia en la planeación, desarrollo y seguimiento de la gestión jurídica a cargo de dichas instancias, en el marco de la implementación de los diferentes ejes de la Política, así como en la atención de los asuntos jurídicos a cargo de la Dirección.</t>
  </si>
  <si>
    <t xml:space="preserve">Prestar servicios profesionales a la Dirección de Política de Drogas y Actividades Relacionadas del Ministerio de Justicia y del Derecho, a la Secretaría Técnica del Consejo Nacional de Estupefacientes y a la Secretaría Técnica de la Comisión Mixta de Coordinación y Seguimiento de la Política Nacional de Drogas, brindando asistencia en la planeación, desarrollo y seguimiento de la gestión jurídica a cargo de dichas instancias, en el marco de la implementación de los diferentes ejes de la Política de Drogas, así como en la atención de los asuntos jurídicos a cargo de la Dirección. </t>
  </si>
  <si>
    <t>La Dirección de Política de Drogas y Actividades Relacionadas del Ministerio de Justicia y del Derecho y la Secretaría Técnica del Consejo Nacional de Estupefacientes, requieren contar con asistencia jurídica en la atención de los asuntos a cargo de dichas instancias, en el marco de la implementación de los diferentes ejes de la Política Nacional de Drogas.</t>
  </si>
  <si>
    <t xml:space="preserve">Prestar servicios profesionales a la Dirección de Política de Drogas y Actividades Relacionadas del Ministerio de Justicia y del Derecho, a la Secretaría Técnica del Consejo Nacional de Estupefacientes y a la Secretaría Técnica de la Comisión Mixta de Coordinación y Seguimiento de la Política Nacional de Drogas, brindando asistencia jurídica en la atención de los asuntos a cargo de dichas instancias. </t>
  </si>
  <si>
    <t>La Dirección de Política de Drogas y Actividades Relacionadas del Ministerio de Justicia y del Derecho, requiere contar con asistencia técnica en los procesos de planeación, desarrollo y seguimiento de acciones que se requiera adelantar para la implementación de la Política Nacional de Drogas, en lo relacionado con el abordaje de grupos étnicos.</t>
  </si>
  <si>
    <t>Prestar servicios profesionales a la Dirección de Política de Drogas y Actividades Relacionadas del Ministerio de Justicia y del Derecho, brindando asistencia técnica en los procesos de planeación, desarrollo y seguimiento de acciones para la implementación de la Política Nacional de Drogas, en lo relacionado con el abordaje de grupos étnicos.</t>
  </si>
  <si>
    <t>La Dirección de Política de Drogas y Actividades Relacionadas del Ministerio de Justicia y del Derecho, requiere contar con asistencia técnica en las acciones que se requiera adelantar asociadas a la estructuración, seguimiento y avance del plan de acción para la implementación de la Política Nacional de Drogas, y de sus indicadores de gestión, así como en el seguimiento al avance técnico en las alianzas con terceros.</t>
  </si>
  <si>
    <t xml:space="preserve">Prestar servicios profesionales a la Dirección de Política de Drogas y Actividades Relacionadas del Ministerio de Justicia y del Derecho, brindando asistencia técnica en la implementación de la Política Nacional de Drogas, en lo relacionado con el impulso de iniciativas territoriales. </t>
  </si>
  <si>
    <t xml:space="preserve">Prestar servicios profesionales a la Dirección de Política de Drogas y Actividades Relacionadas, a la Secretaría Técnica del Consejo Nacional de Estupefacientes y a la Secretaría Técnica de la Comisión Mixta de Coordinación y Seguimiento, brindando asistencia técnica en las acciones  asociadas a la estructuración, seguimiento y avance del plan de acción para la implementación de la Política Nacional de Drogas, y de sus indicadores de gestión, así como en el segumiento al avance técnico en las alianzas con terceros. </t>
  </si>
  <si>
    <t>La Dirección de Política de Drogas y Actividades Relacionadas del Ministerio de Justicia y del Derecho, requiere contar con asistencia técnica en los procesos de planeación, desarrollo y seguimiento de las acciones que se requiera adelantar para la implementación de la Política Nacional de Drogas, en lo relacionado con la atención de la población vulnerable frente a mercados urbanos de drogas, así como con la afectación de los actores estratégicos y de alto valor del sistema del narcotráfico.</t>
  </si>
  <si>
    <t xml:space="preserve">Prestar servicios profesionales a la Dirección de Política de Drogas y Actividades Relacionadas y a la Secretaría Técnica del Consejo Nacional de Estupefacientes, brindando asistencia técnica en los procesos de planeación, desarrollo y seguimiento de las acciones para la implementación de la Política Nacional de Drogas, en lo relacionado con la atención de la población vulnerable frente a mercados urbanos de drogas, así como con la afectación de los actores estratégicos y de alto valor del sistema del narcotráfico. </t>
  </si>
  <si>
    <t>La Dirección de Política de Drogas y Actividades Relacionadas y la Subdirección Estratégica y de Análisis del Ministerio de Justicia y del Derecho, requieren contar con asistencia jurídica en el proceso de consolidación de iniciativas y alianzas orientadas a la implementación de la Política Nacional de Drogas, en sus diferentes ejes temáticos.</t>
  </si>
  <si>
    <t xml:space="preserve">Prestar servicios profesionales a la Dirección de Política de Drogas y Actividades Relacionadas y a la Subdirección Estratégica y de Análisis del Ministerio de Justicia y del Derecho, brindando asesoría jurídica en el proceso de consolidación de iniciativas y alianzas orientadas a la implementación de la Política Nacional de Drogas, en sus diferentes ejes temáticos. </t>
  </si>
  <si>
    <t>La Dirección de Política de Drogas y Actividades Relacionadas y el Ministerio de Justicia y del Derecho, requieren contar con asistencia técnica en las acciones que requiera adelantar para la implementación de la Política Nacional de Drogas en los territorios, en especial, en lo relacionado con tránsito a economías lícitas en zonas rurales y de manejo especial; cuidado ambiental de territorios afectados por la economía de las drogas ilícitas y afectación a los actores estratégicos y de alto valor de sistema del narcotráfico.</t>
  </si>
  <si>
    <t>Prestar  servicios profesionales a la Dirección de Política de Drogas y Actividades Relacionadas del Ministerio de Justicia y del Derecho, brindando asistencia técnica en las acciones necesarias para la implementación de la Política Nacional de Drogas en los territorios, en especial, en lo relacionado con tránsito a economías lícitas en zonas rurales y de manejo especial; cuidado ambiental de territorios afectados por la economía de las drogas ilícitas y afectación a los actores estratégicos y de alto valor de sistema del narcotráfico.</t>
  </si>
  <si>
    <t>La Dirección de Política de Drogas y Actividades Relacionadas del Ministerio de Justicia y del Derecho, requiere contar con soporte operativo en las acciones que requiera adelantar para la implementación de la Política Nacional de Drogas en los territorios, en especial, en lo relacionado con tránsito a economías lícitas en zonas rurales y de manejo especial y regulación.</t>
  </si>
  <si>
    <t>Prestar  servicios de apoyo a la Dirección de Política de Drogas y Actividades Relacionadas del Ministerio de Justicia y del Derecho, brindando soporte operativo en las acciones necesarias para la implementación de la Política Nacional de Drogas en los territorios, en especial, en lo relacionado con tránsito a economías lícitas en zonas rurales y de manejo especial y regulación.</t>
  </si>
  <si>
    <t>Se requiere contar con asistencia técnica en el desarrollo de acciones  que se requiera adelantar para la implementación de la Política Nacional de Drogas, en lo relacionado con la atención de la población vulnerable frente a mercados urbanos de drogas, así como con la afectación de los actores estratégicos y de alto valor del sistema del narcotráfico.</t>
  </si>
  <si>
    <t xml:space="preserve">Prestar servicios profesionales a la Dirección de Política de Drogas y Actividades Relacionadas, brindando asistencia técnica en el desarrollo de acciones para la implementación de la Política Nacional de Drogas, en lo relacionado con la atención de la población vulnerable frente a mercados urbanos de drogas, así como con la afectación de los actores estratégicos y de alto valor del sistema del narcotráfico. </t>
  </si>
  <si>
    <t>La Dirección de Política de Drogas y Actividades Relacionadas del Ministerio de Justicia y del Derecho, requiere contar con soporte operativo en el impulso de las acciones que se requiera adelantar para la implementación de la Política Nacional de Drogas en los territorios, y en la articulación nación - región requerida.</t>
  </si>
  <si>
    <t xml:space="preserve">Prestar servicios profesionales a la Dirección de Política de Drogas y Actividades Relacionadas del Ministerio de Justicia y del Derecho, asistiendo operativamente en el impulso de las acciones para la implementación de la Política Nacional de Drogas en los territorios, y en la articulación nación - región requerida. </t>
  </si>
  <si>
    <t xml:space="preserve">Prestar servicios profesionales a la Dirección de Política de Drogas y Actividades Relacionadas del Ministerio de Justicia y del Derecho, brindando soporte operativo en el impulso de las acciones que adelante para la implementación de la Política Nacional de Drogas en los territorios, y en la articulación nación - región requerida. </t>
  </si>
  <si>
    <t xml:space="preserve">Prestar servicios profesionales a la Dirección de Política de Drogas y Actividades Relacionadas del Ministerio de Justicia y del Derecho, brindando soporte operativo en el impulso de las acciones que se adelanten para la implementación de la Política Nacional de Drogas en los territorios, y en la articulación nación - región requerida. </t>
  </si>
  <si>
    <t>La Dirección de Política de Drogas y Actividades Relacionadas del Ministerio de Justicia y del Derecho y la Secretaría Técnica del Consejo Nacional de Estupefacientes, requiere contar con asistencia técnica y jurídica en la gestión que deba adelantar en relación con la “Comisión Mixta de Coordinación y Seguimiento para la Política Nacional de Drogas”.</t>
  </si>
  <si>
    <t xml:space="preserve">Prestar servicios profesionales a la Dirección de Política de Drogas y Actividades Relacionadas del Ministerio de Justicia y del Derecho, brindando asistencia técnica y jurídica en la gestión que deba adelantar en relación con la “Comisión Mixta de Coordinación y Seguimiento" para la Política Nacional de Drogas”. </t>
  </si>
  <si>
    <t>La Dirección de Política de Drogas y Actividades Relacionadas del Ministerio de Justicia y del Derecho, requiere contar con asistencia técnica en las acciones que requiera adelantar para la implementación de la Política Nacional de Drogas en los territorios, en especial, en lo relacionado con tránsito a economías lícitas en zonas rurales y de manejo especial; cuidado ambiental de territorios afectados por la economía de las drogas ilícitas, afectación a los actores estratégicos y de alto valor de sistema del narcotráfico y regulación.</t>
  </si>
  <si>
    <t>Prestar servicios profesionales a la Dirección de Política de Drogas y Actividades Relacionadas del Ministerio de Justicia y del Derecho, brindando asistencia técnica y jurídica en las acciones asociadas a la implementación de la Política Nacional de Drogas, en lo relacionado con el abordaje de grupos étnicos.</t>
  </si>
  <si>
    <t>La Dirección de Política de Drogas y Actividades Relacionadas del Ministerio de Justicia y del Derecho, requiere contar con asistencia técnica y jurídica en las acciones que se requiera adelantar para la implementación de la Política Nacional de Drogas, en lo relacionado con el abordaje de grupos étnicos.</t>
  </si>
  <si>
    <t xml:space="preserve">Prestar  servicios profesionales a la Dirección de Política de Drogas y Actividades Relacionadas del Ministerio de Justicia y del Derecho, brindando asistencia técnica en las acciones para la implementación de la Política Nacional de Drogas en los territorios, en especial, en lo relacionado con tránsito a economías lícitas en zonas rurales y de manejo especial; cuidado ambiental de territorios afectados por la economía de las drogas ilícitas, afectación a los actores estratégicos y de alto valor de sistema del narcotráfico y regulación. </t>
  </si>
  <si>
    <t>Se requiere contar con asistencia técnica en los procesos de planeación, orientación, desarrollo y seguimiento de las acciones que se requiera adelantar en temas relacionados con el Sistema Integrado de Monitoreo de Cultivos Ilícitos – SIMCI - y la producción de drogas.</t>
  </si>
  <si>
    <t>Prestar servicios profesionales a la Subdirección Estratégica y de Análisis del Ministerio de Justicia y del Derecho, brindando asistencia técnica en los procesos de planeación, orientación, desarrollo y seguimiento de las acciones  relacionadas con el Sistema Integrado de Monitoreo de Cultivos Ilícitos – SIMCI - y la producción de drogas.</t>
  </si>
  <si>
    <t>Se requiere contar con asistencia técnica en el fortalecimiento del Observatorio de Drogas de Colombia, mediante la generación de evidencia técnica, especialmente relacionada con estudios, reportes y análisis asociados al abordaje del fenómeno de las drogas con enfoque étnico, en el marco de la Política Nacional de Drogas.</t>
  </si>
  <si>
    <t>Prestar servicios profesionales a la Subdirección Estratégica y de Análisis del Ministerio de Justicia y del Derecho, brindando asistencia técnica en el fortalecimiento del Observatorio de Drogas de Colombia, mediante la generación de evidencia técnica, especialmente relacionada con estudios, reportes y análisis asociados al abordaje del fenómeno de las drogas con enfoque étnico, en el marco de la Política Nacional de Drogas.</t>
  </si>
  <si>
    <t>Se requiere contar con asistencia técnica en el fortalecimiento Observatorio de Drogas de Colombia, en lo relacionado con sus sitios web, visualización interactiva de datos y generación y actualización de elementos gráficos, en el marco de la implementación de la Política Nacional de Drogas, en articulación con los lineamientos del Ministerio de Justicia y del Derecho en esta materia.</t>
  </si>
  <si>
    <t>Prestar servicios de apoyo a la gestión a la Subdirección Estratégica y de Análisis del Ministerio de Justicia y del Derecho, en el fortalecimiento Observatorio de Drogas de Colombia, en lo relacionado con sus sitios web, visualización interactiva de datos y generación y actualización de elementos gráficos, en el marco de la implementación de la Política Nacional de Drogas, en articulación con los lineamientos del Ministerio de Justicia y del Derecho en esta materia.</t>
  </si>
  <si>
    <t xml:space="preserve">Se requiere contar con asistencia técnica en el proceso de mantenimiento y fortalecimiento del Observatorio de Drogas de Colombia, en coordinación con la Dirección de Tecnologías y Gestión de Información en Justicia.
</t>
  </si>
  <si>
    <t xml:space="preserve">Prestar servicios profesionales a la Subdirección Estratégica y de Análisis del Ministerio de Justicia y del Derecho, brindando asistencia técnica en el proceso de mantenimiento y fortalecimiento del Observatorio de Drogas de Colombia, en coordinación con la Dirección de Tecnologías y Gestión de Información en Justicia.
</t>
  </si>
  <si>
    <t xml:space="preserve">Se requiere contar con asistencia técnica en los procesos de planeación, orientación, desarrollo y seguimiento de las acciones que se requiera adelantar para el fortalecimiento del componente geográfico del Observatorio de Drogas de Colombia, así como mediante la generación de información geográfica requerida en los procesos misionales de la dependencia. </t>
  </si>
  <si>
    <t xml:space="preserve">Prestar servicios profesionales a la Subdirección Estratégica y de Análisis del Ministerio de Justicia y del Derecho, brindando asistencia técnica en los procesos de planeación, orientación, desarrollo y seguimiento de las acciones relacionadas con el fortalecimiento del componente geográfico del Observatorio de Drogas de Colombia, así como mediante la generación de información geográfica requerida en los procesos misionales de la dependencia. </t>
  </si>
  <si>
    <t xml:space="preserve">Se requiere contar con asistencia técnica en el fortalecimiento del Observatorio de Drogas de Colombia, mediante la generación de evidencia técnica, especialmente a través de estudios, reportes y análisis asociados a producción de drogas, así como al Sistema de Monitoreo de Cultivos Ilícitos –SIMCI-. </t>
  </si>
  <si>
    <t xml:space="preserve">Prestar servicios profesionales a la Subdirección Estratégica y de Análisis del Ministerio de Justicia y del Derecho, brindando asistencia técnica en el fortalecimiento del Observatorio de Drogas de Colombia, mediante la generación de evidencia técnica, especialmente a través de estudios, reportes y análisis asociados a producción de drogas, así como al Sistema de Monitoreo de Cultivos Ilícitos –SIMCI-. </t>
  </si>
  <si>
    <t xml:space="preserve">Se requiere de asistencia técnica para el fortalecimiento del Observatorio de Drogas de Colombia, mediante la generación de evidencia técnica, especialmente relacionada con estudios, reportes y análisis de economías ilícitas y actividades relacionadas, asociadas al fenómeno de las drogas, en el marco de la Política Nacional de Drogas. </t>
  </si>
  <si>
    <t xml:space="preserve">Prestar servicios profesionales a la Subdirección Estratégica y de Análisis del Ministerio de Justicia y del Derecho, brindando asistencia técnica para el fortalecimiento del Observatorio de Drogas de Colombia, mediante la generación de evidencia técnica, especialmente relacionada con estudios, reportes y análisis de economías ilícitas y actividades relacionadas, asociadas al fenómeno de las drogas, en el marco de la Política Nacional de Drogas. </t>
  </si>
  <si>
    <t>Se requiere contar con asistencia técnica en los procesos de planeación, orientación, desarrollo y seguimiento en las acciones asociadas al cambio de narrativas sobre las drogas, así como en la identificación, reconocimiento y dignificación de las poblaciones vulnerables, desde una perspectiva de derechos humanos, en el marco de la Política Nacional de Drogas.</t>
  </si>
  <si>
    <t>Prestar servicios profesionales a la Subdirección Estratégica y de Análisis,  del Ministerio de Justicia y del Derecho, brindando asistencia técnica en los procesos de planeación, orientación, desarrollo y seguimiento en las acciones asociadas al cambio de narrativas sobre las drogas, así como en la identificación, reconocimiento y dignificación de las poblaciones vulnerables, desde una perspectiva de derechos humanos, en el marco de la Política Nacional de Drogas.</t>
  </si>
  <si>
    <t>Se requiere contar con asistencia técnica en el impulso de las acciones que se requiera adelantar en relación con el consumo de sustancias psicoactivas desde el cuidado integral, la salud pública y los derechos humanos, así como en el Sistema de Alertas Tempranas, en el marco de la Política Nacional de Drogas.</t>
  </si>
  <si>
    <t>Prestar servicios profesionales a la Subdirección Estratégica y de Análisis, brindando asistencia técnica en el impulso de las acciones que se adelanten en relación con el consumo de sustancias psicoactivas desde el cuidado integral, la salud pública y los derechos humanos, así como en el Sistema de Alertas Tempranas, en el marco de la Política Nacional de Drogas.</t>
  </si>
  <si>
    <t>Se requiere contar con asistencia técnica en los procesos de planeación, orientación, desarrollo y seguimiento de las acciones que se requiera adelantar en relación con el consumo de sustancias psicoactivas desde el cuidado integral, la salud pública y los derechos humanos, en el marco de la Política Nacional de Drogas.</t>
  </si>
  <si>
    <t>Prestar servicios profesionales a la Subdirección Estratégica y de Análisis del Ministerio de Justicia y del Derecho, brindando asistencia técnica en los procesos de planeación, orientación, desarrollo y seguimiento de las acciones que se adelanten en relación con el consumo de sustancias psicoactivas desde el cuidado integral, la salud pública y los derechos humanos, en el marco de la Política Nacional de Drogas.</t>
  </si>
  <si>
    <t xml:space="preserve">Se requiere contar con asistencia técnica en el fortalecimiento del Observatorio de Drogas de Colombia, mediante el impulso de acciones que se requiera adelantar sobre consumo de sustancias psicoactivas, en especial, en lo relacionado con estudios epidemiológicos y actividades relacionadas, orientados a la generación de conocimiento, así como en lo atinente al Sistema Único de Indicadores sobre Centros de Atención al Drogadicto – SUICAD, en el marco de la Política Nacional de Drogas. </t>
  </si>
  <si>
    <t xml:space="preserve">Prestar servicios profesionales a la Subdirección Estratégica y de Análisis del Ministerio de Justicia y del Derecho, brindando asistencia técnica en el fortalecimiento del Observatorio de Drogas de Colombia, mediante el impulso de acciones  sobre consumo de sustancias psicoactivas, en especial, en lo relacionado con estudios epidemiológicos y actividades relacionadas, orientados a la generación de conocimiento, así como en lo atinente al Sistema Único de Indicadores sobre Centros de Atención al Drogadicto – SUICAD, en el marco de la Política Nacional de Drogas. </t>
  </si>
  <si>
    <t>Se requiere contar con asistencia técnica en el desarrollo de acciones asociadas asociadas al cuidado ambiental de territorios afectados por la economía de las drogas ilícitas, en el marco de la Política Nacional de Drogas, así como en el fortalecimiento del Observatorio de Drogas de Colombia, en tales materias.</t>
  </si>
  <si>
    <t xml:space="preserve"> Prestar servicios profesionales a la Subdirección Estratégica y de Análisis del Ministerio de Justicia y del Derecho, brindando asistencia técnica en el desarrollo de acciones asociadas asociadas al cuidado ambiental de territorios afectados por la economía de las drogas ilícitas, en el marco de la Política Nacional de Drogas, así como en el fortalecimiento del Observatorio de Drogas de Colombia, en tales materias. </t>
  </si>
  <si>
    <t xml:space="preserve">Se requiere contar con asistencia técnica en los procesos de planeación, orientación, desarrollo y seguimiento de las acciones que se requiera adelantar asociadas al Sistema de Alertas Tempranas del Observatorio de Drogas de Colombia, especialmente, en lo relacionado con la oportuna detección de drogas emergentes y la promoción de acciones de control, prevención y reducción de riesgos asociados al consumo. </t>
  </si>
  <si>
    <t xml:space="preserve">Prestar servicios profesionales a la Subdirección Estratégica y de Análisis del Ministerio de Justicia y del Derecho, brindando asistencia técnica en los procesos de planeación, orientación, desarrollo y seguimiento de las acciones asociadas al Sistema de Alertas Tempranas del Observatorio de Drogas de Colombia, especialmente, en lo relacionado con la oportuna detección de drogas emergentes y la promoción de acciones de control, prevención y reducción de riesgos asociados al consumo. </t>
  </si>
  <si>
    <t>Se requiere contar con asistencia técnica y jurídica en los procesos de planeación, orientación, desarrollo y seguimiento de las acciones que se requiera adelantar en relación con tratamiento diferencial e inclusivo para poblaciones vulnerables, en especial, en lo relacionado con alternatividad penal, en el marco de la Política Nacional de drogas.</t>
  </si>
  <si>
    <t>Prestar servicios profesionales a la Subdirección Estratégica y de Análisis del Ministerio de Justicia y del Derecho, brindando asistencia técnica y jurídica en los procesos de planeación, orientación, desarrollo y seguimiento de las acciones  relacionadas con tratamiento diferencial e inclusivo para poblaciones vulnerables, en especial, en lo relacionado con alternatividad penal, en el marco de la Política Nacional de drogas.</t>
  </si>
  <si>
    <t>Se requiere contar con asistencia técnica en el desarrollo de acciones asociadas al cuidado ambiental de territorios afectados por la economía de las drogas ilícitas, en el marco de la Política Nacional de Drogas de Colombia.</t>
  </si>
  <si>
    <t xml:space="preserve">
Prestar servicios profesionales a la Subdirección Estratégica y de Análisis del Ministerio de Justicia y del Derecho, brindando asistencia técnica en el desarrollo de acciones asociadas al cuidado ambiental de territorios afectados por la economía de las drogas ilícitas, en el marco de la Política Nacional de Drogas de Colombia.
</t>
  </si>
  <si>
    <t xml:space="preserve">Se requiere contar con asistencia técnica para el fortalecimiento del Observatorio de Drogas de Colombia, mediante la generación de evidencia técnica, relacionada especialmente con estudios, reportes y análisis asociados al abordaje del fenómeno de las drogas con enfoque de género, en el marco de la Política Nacional de Drogas. </t>
  </si>
  <si>
    <t xml:space="preserve">Prestar servicios profesionales a la Subdirección Estratégica y de Análisis del Ministerio de Justicia y del Derecho, brindando asistencia técnica para el fortalecimiento del Observatorio de Drogas de Colombia, mediante la generación de evidencia técnica, relacionada especialmente con estudios, reportes y análisis asociados al abordaje del fenómeno de las drogas con enfoque de género, en el marco de la Política Nacional de Drogas. </t>
  </si>
  <si>
    <t>Se requiere contar con asistencia técnica en la implementación de la Política Nacional de Drogas, en lo relacionado con tratamiento diferencial e inclusivo para poblaciones vulnerables, en especial, en lo relacionado con alternatividad penal, así como en acciones asociadas al cambio de narrativas sobre las drogas.</t>
  </si>
  <si>
    <t>Prestar servicios profesionales a la Subdirección Estratégica y de Análisis, brindando asistencia técnica en la implementación de la Política Nacional de Drogas, en lo relacionado con tratamiento diferencial e inclusivo para poblaciones vulnerables, en especial, en lo relacionado con alternatividad penal, así como en acciones asociadas al cambio de narrativas sobre las drogas.</t>
  </si>
  <si>
    <t>80101600
93151500</t>
  </si>
  <si>
    <t xml:space="preserve">Se requiere contar con asistencia técnica para el fortalecimiento de capacidades del Observatorio de Drogas de Colombia, especialmente, en lo relacionado con el desarrollo y seguimiento del censo de cultivos de uso ilícito y la implementación de metodologías para el estudio de las dinámicas forestales, económicas y sociales asociadas. </t>
  </si>
  <si>
    <t xml:space="preserve">Prestar servicios profesionales a la Subdirección Estratégica y de Análisis del Ministerio de Justicia y del Derecho, brindando asistencia técnica para el fortalecimiento de capacidades del Observatorio de Drogas de Colombia, especialmente, en lo relacionado con el desarrollo y seguimiento del censo de cultivos de uso ilícito y la implementación de metodologías para el estudio de las dinámicas forestales, económicas y sociales asociadas. </t>
  </si>
  <si>
    <t>Se requiere contar con asistencia técnica en la atención de requerimientos internos y externos relacionados con los asuntos a cargo de la dependencia, así como en la generación reportes, insumos y bases de datos asociados al proceso de implementación de la Política Nacional de Drogas.</t>
  </si>
  <si>
    <t>Prestar servicios de apoyo a la gestión de la Subdirección Estratégica y de Análisis del Ministerio de Justicia y del Derecho, brindando asistencia técnica en la atención de requerimientos internos y externos relacionados con los asuntos a cargo de la dependencia, así como en la generación reportes, insumos y bases de datos asociados al proceso de implementación de la Política Nacional de Drogas.</t>
  </si>
  <si>
    <t>Prestar servicios profesionales a la Subdirección Estratégica y de Análisis del Ministerio de Justicia y del Derecho, brindando asistencia técnica para el fortalecimiento del Observatorio de Drogas de Colombia, mediante la generación de evidencia técnica, especialmente relacionada con estudios, reportes y análisis económicos y sociales, asociados al fenómeno de las drogas, en el marco de la Política Nacional de Drogas.</t>
  </si>
  <si>
    <t>Se requiere contar con brindando apoyo jurídico y administrativo en la supervisión de contratos y convenios celebrados en el marco de la Política Nacional de Drogas cuya supervisión se encuentre a cargo de funcionarios de dicha dependencia.</t>
  </si>
  <si>
    <t>Prestar servicios profesionales a la Subdirección Estratégica y de Análisis del Ministerio de Justicia y del Derecho, brindando apoyo jurídico y administrativo en la supervisión de contratos y convenios celebrados en el marco de la Política Nacional de Drogas cuya supervisión se encuentre a cargo de funcionarios de dicha dependencia.</t>
  </si>
  <si>
    <t xml:space="preserve">Se requiere contar con asistencia técnica en en el proceso de atención de requerimientos internos y externos relacionados con los asuntos a cargo de la dependencia.
</t>
  </si>
  <si>
    <t>Prestar servicios profesionales a la Subdirección Estratégica y de Análisis del Ministerio de Justicia y del Derecho, brindando asistencia técnica en la atención de requerimientos internos y externos relacionados con los asuntos a cargo de la dependencia, así como en la generación reportes, insumos y bases de datos asociados al proceso de implementación de la Política Nacional de Drogas.</t>
  </si>
  <si>
    <t>NO TIENE AVAL</t>
  </si>
  <si>
    <t xml:space="preserve">Prestar servicios profesionales a la Oficina de Prensa y Comunicaciones para apoyar el cubrimiento audiovisual y fotográfico requerido en la divulgación de los eventos en los cuales participe el Ministerio de Justicia y del Derecho, en especial, aquellos relacionadas con la Política Nacional de Drogas y el Fortalecimiento del Sistema de Justicia.	</t>
  </si>
  <si>
    <t xml:space="preserve">Prestar servicios profesionales a la Oficina de Prensa y Comunicaciones para apoyar el cubrimiento audiovisual y fotográfico requerido en la divulgación de los eventos en los cuales participe el Ministerio de Justicia y del Derecho, en especial aquellos relacionadas con la Política Nacional de Drogas y el Fortalecimiento del Sistema de Justicia.	</t>
  </si>
  <si>
    <t xml:space="preserve">Prestar servicios profesionales a la Oficina de Prensa y Comunicaciones en el apoyo en el diseño y promoción de estrategias, piezas e iniciativas de comunicación gráfica para la divulgación de información del Ministerio de Justicia y del Derecho, en especial, aquella que fortalezca el sistema de justicia de la Entidad y la Política Nacional de Drogas. </t>
  </si>
  <si>
    <t>Prestar servicios profesionales a la Oficina de Prensa y Comunicaciones en la elaboración de estrategias digitales para el posicionamiento de los canales digitales del Ministerio de Justicia y del Derecho, especialmente en temas relacionados con la Política Nacional de Drogas y el Fortalecimiento del Sistema de Justicia.</t>
  </si>
  <si>
    <t xml:space="preserve">Prestar servicios profesionales en la Oficina de Prensa y Comunicaciones apoyando temas relacionados con redacción, corrección de estilo, análisis informativo y seguimiento a eventos institucionales del Ministerio de Justicia y del Derecho. </t>
  </si>
  <si>
    <t>Prestar servicios profesionales al Ministerio de Justicia y del Derecho, brindando asistencia técnica para la definición de acciones que permitan la ejecución y monitoreo de  asuntos relativos a la cooperación internacional y judicial, que facilite la planeación de actividades, para la participación  en diferentes escenarios de cooperación, de acuerdo con los enfoques y objetivos de la Política Nacional de Drogas.</t>
  </si>
  <si>
    <t xml:space="preserve">Prestar servicios profesionales al Ministerio de Justicia y del Derecho,  brindando asistencia jurídica para la atención de solicitudes de cooperación internacional y judicial, que surgen como consecuencia de acciones constitucionales, requerimientos judiciales, así como en  la respectiva sustentación jurídica en la elaboración de documentos de respuesta, de acuerdo con los procedimientos legales existentes, en el marco de la Política Nacional de Drogas.  </t>
  </si>
  <si>
    <t>Prestar servicios profesionales al Ministerio de Justicia y del Derecho,  brindando asistencia jurídica para la atención de solicitudes de cooperación internacional y judicial, que surgen como consecuencia de acciones constitucionales, requerimientos judiciales, así como en  la respectiva sustentación jurídica en la elaboración de documentos de respuesta, de acuerdo con los procedimientos legales existentes, en el marco de la Política Nacional de Drogas.</t>
  </si>
  <si>
    <t xml:space="preserve">Prestar servicios profesionales al Ministerio de Justicia y del Derecho, brindando asistencia técnica para la planeación y formulación de estrategias y de cooperación internacional y judicial, y su seguimiento, conforme, a los programas y compromisos que son competencia de la entidad y del Sector Administrativo de Justicia y del Derecho, en el marco de la Política Nacional de Drogas.   </t>
  </si>
  <si>
    <t>Prestar servicios profesionales al Ministerio de Justicia y del Derecho, brindando asistencia técnica para la planeación y formulación de estrategias y de cooperación internacional y judicial, y su seguimiento, conforme, a los programas y compromisos que son competencia de la entidad y del Sector Administrativo de Justicia y del Derecho, en el marco de la Política Nacional de Drogas.</t>
  </si>
  <si>
    <t xml:space="preserve">Prestar servicios profesionales al Ministerio de Justicia y del Derecho, brindando asistencia técnica para la viabilización, caracterización, atención y elaboración de los diferentes documentos relativos a acciones de articulación de la cooperación internacional y judicial de su competencia  y del Sector Administrativo de Justicia y del Derecho, en concordancia con los planes y proyectos de cooperación, en el marco de la Política Nacional de Drogas.  </t>
  </si>
  <si>
    <t>Prestar servicios profesionales al Ministerio de Justicia y del Derecho, brindando asistencia técnica para la viabilización, caracterización, atención y elaboración de los diferentes documentos relativos a acciones de articulación de la cooperación internacional y judicial de su competencia  y del Sector Administrativo de Justicia y del Derecho, en concordancia con los planes y proyectos de cooperación, en el marco de la Política Nacional de Drogas.</t>
  </si>
  <si>
    <t xml:space="preserve">Prestar servicios profesionales al Ministerio de Justicia y del Derecho, brindando apoyo, acompañamiento y asistencia en la planeación, formulación, evaluación y ejecución de estrategias de cooperación internacional y judicial, así como en el seguimiento de las acciones que se requieran  para  la participación de la entidad en los diferentes escenarios de cooperación, en el marco de la Política Nacional de Drogas.    </t>
  </si>
  <si>
    <t xml:space="preserve">Prestar servicios profesionales al Ministerio de Justicia y del Derecho, brindando asistencia jurídica, para la  redacción y sustentación de diferentes documentos  jurídicos, que viabilicen y faciliten la cooperación internacional y judicial de su competencia y a la atención y seguimiento de requerimientos al respecto, en el marco de la Política Nacional de Drogas. </t>
  </si>
  <si>
    <t>Prestar servicios profesionales al Ministerio de Justicia y del Derecho, brindando asistencia jurídica, para la  redacción y sustentación de diferentes documentos  jurídicos, que viabilicen y faciliten la cooperación internacional y judicial de su competencia y a la atención y seguimiento de requerimientos al respecto, en el marco de la Política Nacional de Drogas.</t>
  </si>
  <si>
    <t xml:space="preserve">Prestar servicios profesionales al Ministerio de Justicia y del Derecho, brindando  asistencia técnica para la formulación, estudio, viabilidad y análisis de estrategias de carácter administrativo y financiero, que permitan identificar, estructurar, evaluar, gestionar y realizar seguimiento de proyectos de cooperación internacional y judicial, de acuerdo con  los compromisos adquiridos, en el marco de la Política Nacional de Drogas.  </t>
  </si>
  <si>
    <t>Prestar servicios profesionales al Ministerio de Justicia y del Derecho, brindando  asistencia técnica para la formulación, estudio, viabilidad y análisis de estrategias de carácter administrativo y financiero, que permitan identificar, estructurar, evaluar, gestionar y realizar seguimiento de proyectos de cooperación internacional y judicial, de acuerdo con  los compromisos adquiridos, en el marco de la Política Nacional de Drogas.</t>
  </si>
  <si>
    <t xml:space="preserve">Prestar servicios profesionales al Ministerio de Justicia y del Derecho, brindando asistencia jurídica en la proyección de respuestas y argumentaciones de carácter legal de requerimientos jurídicos y acciones judiciales, conforme a los compromisos adquiridos en la cooperación internacional y judicial, en el marco de la Política Nacional de Drogas.   </t>
  </si>
  <si>
    <t xml:space="preserve">Prestar servicios profesionales al Ministerio de Justicia y del Derecho, brindando asistencia jurídica en la proyección de respuestas y argumentaciones de carácter legal de requerimientos jurídicos y acciones judiciales, conforme a los compromisos adquiridos en la cooperación internacional y judicial, en el marco de la Política Nacional de Drogas.
</t>
  </si>
  <si>
    <t xml:space="preserve">Prestar servicios profesionales al Ministerio de Justicia y del Derecho, brindando asistencia jurídica, en la atención, sustentación, seguimiento y elaboración de respuestas a requerimientos jurídicos de acciones constitucionales y judiciales, conforme a las actuaciones relativas a la cooperación internacional y judicial, en el marco de la Política Nacional de Drogas. </t>
  </si>
  <si>
    <t>Prestar servicios profesionales al Ministerio de Justicia y del Derecho, brindando asistencia jurídica, en la atención, sustentación, seguimiento y elaboración de respuestas a requerimientos jurídicos de acciones constitucionales y judiciales, conforme a las actuaciones relativas a la cooperación internacional y judicial, en el marco de la Política Nacional de Drogas.</t>
  </si>
  <si>
    <t>Prestar servicios profesionales especializados Grupo de Extinción de Dominio de la Dirección Jurídica, para la intervención en los procesos de extinción del derecho de dominio y apoyar en general las actividades misionales de la dependencia, en el marco de la Política Nacional de Drogas.</t>
  </si>
  <si>
    <t>Prestar  servicios de apoyo a la gestión del  Grupo de Extinción de Dominio de la Dirección Jurídica, mediante la revisión de las notificaciones judiciales en el buzón electrónico, dispuesto en el artículo 197 de la Ley 1437 de 2011, para su adecuado direccionamiento y demás actividades de apoyo administrativo, en el marco de la Política Nacional de Drogas.</t>
  </si>
  <si>
    <t>Prestar servicios profesionales  al Grupo de Extinción de Dominio de la Dirección Jurídica, mediante el análisis y emisión de conceptos jurídicos, viabilidad jurídica, insumos y memoriales para la representación judicial del Ministerio de Justicia y del Derecho y demás asuntos jurídicos, correspondientes al Sector Administrativo de Justicia y del Derecho, en el marco de la Política Nacional de Drogas.</t>
  </si>
  <si>
    <t>Prestar servicios profesionales especializados al Grupo de Extinción de Dominio de la Dirección Jurídica, en los procesos de extinción del derecho de dominio y apoyar, en general, las actividades misionales, en el marco de la Política Nacional de Drogas.</t>
  </si>
  <si>
    <t>Prestar servicios profesionales  al Grupo de Extinción de Dominio de la Dirección Jurídica, en los procesos de extinción del derecho de dominio y apoyar, en general, las actividades misionales, en el marco de la Política Nacional de Drogas.</t>
  </si>
  <si>
    <t>El Grupo de Gestión Documental requiere la prestación de servicios profesionales para la ejecución de las actividades y procesos técnicos requeridos para la administración integral de los documentos correspondientes al fondo documental de la extinta Dirección Nacional de Estupefacientes - DNE  y al fondo del antiguo Ministerio, empleando las Tablas de Valoración Documental, conforme al procedimiento establecido en el Titulo IV artículos 17, 20, 21 y 22 del Acuerdo 004 de 2019</t>
  </si>
  <si>
    <t>Prestar servicios profesionales para la ejecución de las actividades y procesos técnicos requeridos para la administración integral de los documentos correspondientes al fondo documental de la extinta Dirección Nacional de Estupefacientes - DNE  y al fondo del antiguo Ministerio, empleando las Tablas de Valoración Documental, conforme al procedimiento establecido en el Titulo IV artículos 17, 20, 21 y 22 del Acuerdo 004 de 2019</t>
  </si>
  <si>
    <t>El Grupo de Gestión Documental requiere la prestación de servicios de apoyo a la gestión, para la ejecución de actividades técnicas y administrativas en la implementación de los Instrumentos Archivísticos del MJD, con fundamento en las disposiciones del Archivo General de la Nación.</t>
  </si>
  <si>
    <t>Prestar servicios de apoyo a la gestión, para la ejecución de actividades técnicas y administrativas en la implementación de los Instrumentos Archivísticos del MJD, con fundamento en las disposiciones del Archivo General de la Nación.</t>
  </si>
  <si>
    <t>El Grupo de Gestión Documental requiere la prestación de servicios de apoyo a la gestión para brindar apoyo al Grupo de Gestión Documental en la ejecución de los procesos archivísticos descritos en el Numeral 3.3. Preparación física de la documentación, descritos en la Guía Lineamientos Técnicos para Transferencias Documentales Secundarias del archivo general de la nación.</t>
  </si>
  <si>
    <t>Prestar servicios de apoyo a la gestión para brindar apoyo al Grupo de Gestión Documental en la ejecución de los procesos archivísticos descritos en el Numeral 3.3. Preparación física de la documentación, descritos en la Guía Lineamientos Técnicos para Transferencias Documentales Secundarias del archivo general de la nación.</t>
  </si>
  <si>
    <t>El Grupo de Gestión Documental requiere la prestación de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t>
  </si>
  <si>
    <t>Prestar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t>
  </si>
  <si>
    <t>Conceder viáticos aéreos para funcionarios y contratistas de la Dirección de Política de Drogas y Actividades Relacionadas</t>
  </si>
  <si>
    <t xml:space="preserve">Realización de campaña de socialización de avances y resultados de la implementación de la política integral para enfrentar el fenómeno de drogas de Colombia y su plan de acción. </t>
  </si>
  <si>
    <t>1. TRÁNSITO A ECONOMÍAS LÍCITAS EN ZONAS RURALES Y DE MANEJO ESPECIAL
3. ATENCIÓN A POBLACIÓN VULNERABLE FRENTE A MERCADOS URBANOS DE DROGAS
4. CONSUMO DE SUSTANCIAS PSICOACTIVAS DESDE EL CUIDADO INTEGRAL, LA SALUD PÚBLICA Y LOS DERECHOS HUMANOS</t>
  </si>
  <si>
    <t xml:space="preserve">Realizar el censo de cultivos y estudios y acciones complementarias </t>
  </si>
  <si>
    <t>Cooperación técnica y económica para mantener en operación el Sistema Integrado de Monitoreo de Cultivos Ilícitos-SIMCI.</t>
  </si>
  <si>
    <t>CONSULTA PREVIA
TRANSVERSAL</t>
  </si>
  <si>
    <t>En el marco de la construcción del Plan Nacional de Desarrollo y de acuerdo con lo previsto en el Acta de la Sesión V Mesa Permanente de Concertación, Min Interior, DNP, se asumió el compromiso de:
"El Ministerio de Justicia y del Derecho construirá la política de drogas y sus instrumentos reglamentarios garantizando la participación plena y efectiva de los pueblos y organizaciones indígenas, a través de las instancias correspondientes. Lo anterior, incluye garantizar la participación de los pueblos en los escenarios existentes para la toma de decisiones, el desarrollo de la preconsulta en el año 2023 y de los procesos de consulta previa en el año 2024."</t>
  </si>
  <si>
    <t>Transferencia de recursos al Ministerio del Interior para la realización de la preconsulta y consulta previa de la Política Nacional de Drogas 2023 - 2033 "Sembrando vida, desterramos el narcotráfico" y su plan de acción con las organizaciones indígenas presentes en la MPC</t>
  </si>
  <si>
    <t>DPD-113</t>
  </si>
  <si>
    <t xml:space="preserve">Impulsar la estrategia de Banco de Proyectos de la Dirección de Política de Drogas y Actividades Relacionadas del Ministerio de Justicia y del Derecho, así como para impulsar acciones asociadas al tránsito a economías lícitas y atención a población vulnerable. </t>
  </si>
  <si>
    <t xml:space="preserve">Cooperación técnica y financiera para impulsar la estrategia de Banco de Proyectos de la Dirección de Política de Drogas y Actividades Relacionadas del Ministerio de Justicia y del Derecho, así como para impulsar acciones asociadas al tránsito a economías lícitas y atención a población vulnerable. </t>
  </si>
  <si>
    <t>DPD-114</t>
  </si>
  <si>
    <t>Impulsar la generación de conocimiento</t>
  </si>
  <si>
    <t>Consultoría para el fortalecimiento de la plataforma tecnológica a través de la cual opera el Observatorio de Drogas de Colombia, administrado por la Subdirección Estratégica y de Análisis del Ministerio de Justicia y del Derecho, orientado a su actualización e inclusión de nuevas funcionalidades</t>
  </si>
  <si>
    <t>DPD-115</t>
  </si>
  <si>
    <t>3. ATENCIÓN A POBLACIÓN VULNERABLE FRENTE A MERCADOS URBANOS DE DROGAS.
4. CONSUMO DE SUSTANCIAS PSICOACTIVAS DESDE EL CUIDADO INTEGRAL, LA SALUD PÚBLICA Y LOS DERECHOS HUMANOS</t>
  </si>
  <si>
    <t>ejecución de acciones asociadas a la operación del Programa de Justicia Juvenil Terapéutica en el Sistema de Responsabilidad Penal para Adolescentes (SRPA), a través de la asistencia técnica para la socialización, planeación y alistamiento, e implementación en los territorios priorizados.</t>
  </si>
  <si>
    <t>Cooperación técnica y económica para la ejecución de acciones asociadas a la operación del Programa de Justicia Juvenil Terapéutica en el Sistema de Responsabilidad Penal para Adolescentes (SRPA), a través de la asistencia técnica para la socialización, planeación y alistamiento, e implementación en los territorios priorizados.</t>
  </si>
  <si>
    <t>DPD-116</t>
  </si>
  <si>
    <t>4. CONSUMO DE SUSTANCIAS PSICOACTIVAS DESDE EL CUIDADO INTEGRAL, LA SALUD PÚBLICA Y LOS DERECHOS HUMANOS</t>
  </si>
  <si>
    <t xml:space="preserve">Fortalecimiento del SAT a través del monitoreo continuo del mercado y el análisis químico de drogas, con énfasis en 1) drogas sintéticas y nuevas sustancias psicoactivas, 2) heroína y opiáceos y 3) pureza y adulterantes de la cocaína. Ello, en cumplimiento del CONPES de salud mental, en el marco de las acciones priorizadas de la Política Nacional de Drogas. </t>
  </si>
  <si>
    <t>Aunar esfuerzos técnicos, administrativos y financieros para adelantar acciones orientadas a fortalecer el Sistema de Alertas Tempranas – SAT-, a través del análisis químico  y el monitoreo continuo del mercado de drogas naturales, de síntesis, emergentes y Nuevas Sustancias Psicoactivas (NSP) - 2024”.</t>
  </si>
  <si>
    <t>DPD-117</t>
  </si>
  <si>
    <t>81112105;81112200;81111700;81112006</t>
  </si>
  <si>
    <t>servicios de almacenamiento de datos
Servicios de hospedaje de operación de sitios web
Mantenimiento y soporte de software
Sistemas de manejo de información MI</t>
  </si>
  <si>
    <t>Adquirir la infraestructura tecnológica en la nube pública a través de la adquisición de un paquete de créditos con Microsoft Azure para garantizar la continuidad de los recursos que soportan los portales Web, los proyectos y los sistemas críticos para la Entidad</t>
  </si>
  <si>
    <t>DPD-118</t>
  </si>
  <si>
    <t>Adelantar acciones de promoción de programas de prevención de "consumo de sustancias psicoactivas desde el cuidado integral, la salud pública y los derechos humanos", en el marco de la Política Nacional de Drogas 2023 – 2033, orientados a niños, niñas y adolescentes, así como a la reducción de riesgos y daños del uso de drogas en poblaciones vulnerables.</t>
  </si>
  <si>
    <t xml:space="preserve">
Cooperación técnica y financiera para adelantar acciones de promoción de programas de prevención de "consumo de sustancias psicoactivas desde el cuidado integral, la salud pública y los derechos humanos", en el marco de la Política Nacional de Drogas 2023 – 2033, orientados a niños, niñas y adolescentes, así como a la reducción de riesgos y daños del uso de drogas en poblaciones vulnerables.</t>
  </si>
  <si>
    <t>DPD-119</t>
  </si>
  <si>
    <t>6.  REGULACIÓN JUSTA Y RESPONABLE</t>
  </si>
  <si>
    <t>Impulsar los usos con fines médicos, científicos e industriales de la planta de coca, a través del desarrollo de iniciativas en articulación con comunidades que manifiesten su voluntad de transitar a la legalidad como estrategia de apoyo al proceso de reconversión económica y al desarrollo rural.</t>
  </si>
  <si>
    <t>Cooperación técnica y financiera para impulsar los usos con fines médicos, científicos e industriales de la planta de coca, a través del desarrollo de iniciativas en articulación con comunidades que manifiesten su voluntad de transitar a la legalidad como estrategia de apoyo al proceso de reconversión económica y al desarrollo rural.</t>
  </si>
  <si>
    <t>DPD-120</t>
  </si>
  <si>
    <t xml:space="preserve">Desarrollo de los estudios de estimación de la productividad de la coca y las principales características de las Unidades de Producción Agropecuaria con Coca (UPAC). </t>
  </si>
  <si>
    <t>Consultoría para la realización del estudio de medición de la producción y del rendimiento de los cultivos de coca en las regiones Catatumbo, Central, Putumayo - Caquetá y Sierra Nevada, con el propósito generar los indicadores de productividad y económicos a nivel nacional, insumos claves en las estimaciones del potencial de producción de cocaína y para la caracterización de las condiciones socioeconómicas del productor agropecuario con coca (PAC) en esta regiones.</t>
  </si>
  <si>
    <t>DPD-121</t>
  </si>
  <si>
    <t>80101600;
77101600</t>
  </si>
  <si>
    <t>Gerencia de proyectos;
Planeación ambiental</t>
  </si>
  <si>
    <t>2. CUIDADO AMBIENAL DE TERRITORIOS AFECTADOS POR LA ECONOMIA DE LAS DROGAS ILÍCITA</t>
  </si>
  <si>
    <t>Adelantar acciones dirigidas a orientar y apoyar la elaboración de propuestas y proyectos que faciliten la adopción de las estrategias de cuidado ambiental de territorios afectados por la economía de las drogas ilícitas encaminados a la prevención, atención y control de la problemática ambiental generada por el fenómeno de las drogas y actividades relacionadas, en el marco de la Política Nacional de Drogas</t>
  </si>
  <si>
    <t>Cooperación técnica y financiera para adelantar acciones dirigidas a orientar y apoyar la elaboración de propuestas y proyectos que faciliten la adopción de las estrategias de cuidado ambiental de territorios afectados por la economía de las drogas ilícitas encaminados a la prevención, atención y control de la problemática ambiental generada por el fenómeno de las drogas y actividades relacionadas, en el marco de la Política Nacional de Drogas</t>
  </si>
  <si>
    <t>DPD-122</t>
  </si>
  <si>
    <t>80101600;</t>
  </si>
  <si>
    <t>Gerencia de proyectos;</t>
  </si>
  <si>
    <t>7. CAMBIO DE NARRATIVAS</t>
  </si>
  <si>
    <t>Desarrollar acciones estratégicas de la Política Nacional de Drogas 2023 - 2033 "Sembrando Vida Desterramos el Narcotráfico" orientadas a promover una comprensión informada del fenómeno de las drogas, a reducir las narrativas estigmatizantes y a fomentar formas alternativas de abordar la información sobre las drogas y su problemática.</t>
  </si>
  <si>
    <t>Aunar esfuerzos técnicos y financieros para desarrollar acciones estratégicas de la Política Nacional de Drogas 2023 - 2033 "Sembrando Vida Desterramos el Narcotráfico" orientadas a promover una comprensión informada del fenómeno de las drogas, a reducir las narrativas estigmatizantes y a fomentar formas alternativas de abordar la información sobre las drogas y su problemática.</t>
  </si>
  <si>
    <t>DECRETO 092</t>
  </si>
  <si>
    <t xml:space="preserve">CONVENIO DE ASOCIACIÓN </t>
  </si>
  <si>
    <t xml:space="preserve">CONVENIOS DE ASOCIACION </t>
  </si>
  <si>
    <t>DPD-123</t>
  </si>
  <si>
    <t xml:space="preserve">FORMULACION Y SEGUIMIENTO POLITICA NACIONAL DE DROGAS Y SU PLAN DE ACCION </t>
  </si>
  <si>
    <t>Formulación y seguimiento del Plan de Acción de la Política nacional de Drogas y sus documentos CONPES, a través de los mecanismos de participación y articulación de la Política Nacional de Drogas 2023 - 2033 "Sembrando Vida, desterramos el narcotráfico" creados mediante resolución 0001 de 2023</t>
  </si>
  <si>
    <t>Cooperación técnica y financiera para la formulación y seguimiento del Plan de Acción de la Política nacional de Drogas y sus documentos CONPES, a través de los mecanismos de participación y articulación de la Política Nacional de Drogas 2023 - 2033 "Sembrando Vida, desterramos el narcotráfico" creados mediante resolución 0001 de 2023</t>
  </si>
  <si>
    <t>DPD-124</t>
  </si>
  <si>
    <t>DPD-125</t>
  </si>
  <si>
    <t>6.  REGULACIÓN JUSTA Y RESPONABLE
7. CAMBIO DE NARRATIVAS</t>
  </si>
  <si>
    <t>Realizar el Estudio conjunto con la MRA, sobre los usos adecuados de las plantas rituales que se encuentren en el marco de los usos ancestrales de los Pueblos indígenas de la Amazonía colombiana para la  promoción del uso adecuado y el cambio de narrativas estigmatizantes</t>
  </si>
  <si>
    <t>Aunar esfuerzos técnicos, administrativos y financieros para realizar el Estudio conjunto con la MRA, sobre los usos adecuados de las plantas rituales que se encuentren en el marco de los usos ancestrales de los Pueblos indígenas de la Amazonía colombiana para la  promoción del uso adecuado y el cambio de narrativas estigmatizantes</t>
  </si>
  <si>
    <t>DPD-126</t>
  </si>
  <si>
    <t>Realización de con mecanismos de impulso a la administración de justicia, en el marco de la política nacional de drogas</t>
  </si>
  <si>
    <t>Cooperación técnica y económica para adelantar acciones asociadas a la implementación de lineamientos para el fortalecimiento de las capacidades del sector justicia en materia de prevención del delito, investigación criminal, lucha contra el crimen organizado y la corrupción, en desarrollo del Plan Nacional de Política Criminal 2021-2025</t>
  </si>
  <si>
    <t>Servicios de análisis o gestión de problemas sociales
Estudios de grupos sociales o servicios relacionados</t>
  </si>
  <si>
    <t>Prestar servicios profesionales en la Dirección de Justicia Transicional para el fortalecimiento de la implementación de la sentencia T-025/2004 y sus autos de seguimiento, las recomendaciones del informe final de la Comisión de la Verdad y de la política pública de víctimas, dando aplicación efectiva a los enfoques diferenciales y la perspectiva interseccional.</t>
  </si>
  <si>
    <t xml:space="preserve">Prestar servicios profesionales al Grupo de Acciones Legales y Constitucionales de la Dirección de Justicia Transicional, para apoyar el tramite y realizar seguimiento de las solicitudes relacionadas con el acceso a la justicia de las víctimas en el marco de Sentencia T-025 de2004 y los mecanismos de justicia transicional.  </t>
  </si>
  <si>
    <t xml:space="preserve">Prestar servicios profesionales para analizar, desarrollar y proponer lineamientos para la adecuada aplicación del enfoque diferencial étnico-racial en las iniciativas estratégicas y la oferta institucional de las políticas de atención a víctimas, el cumplimiento de la T-025 y sus autos de seguimiento, y los mecanismos de justicia transicional </t>
  </si>
  <si>
    <t>Prestar servicios profesionales para apoyar la formulación de los instrumentos de planeación necesarios para apoyar el seguimiento a la implementación y ejecución técnica de los contratos y/o convenios por los cuales se materialice la oferta institucional.</t>
  </si>
  <si>
    <t>Servicios de análisis o gestión de problemas sociales
Estudios de grupos sociales o servicios relacionados</t>
  </si>
  <si>
    <t>Prestar servicios profesionales para la realización de acciones para la implementación del enfoque de étnico - racial en las estrategias de acceso a la justicia para las víctimas de desplazamiento forzado en el marco del conflicto armado de acuerdo con la política pública de víctimas y el desarrollo de los mecanismos de justicia transicional.</t>
  </si>
  <si>
    <t>Servicios de administracion de oficinas o secretariado</t>
  </si>
  <si>
    <t xml:space="preserve">Apoyar los procesos a cargo del grupo de Oferta Instutucional </t>
  </si>
  <si>
    <t>Prestar servicios de apoyo a la gestión al grupo de oferta institucional de la Dirección de Justicia Transicional del Ministerio de Justicia y del Derecho para apoyar el proceso de seguimiento a las distintas actividades a cargo del grupo y de la iniciativa estratégica de enfoques diferenciales.</t>
  </si>
  <si>
    <t xml:space="preserve">Prestar servicios profesionales en la Dirección de Justicia Transicional para apoyar el  seguimiento a la ejecución de las estrategias de la oferta institucional en materia de políticas de víctimas, el cumplimiento de la sentencia T-025/ 2004, sus autos de seguimiento y los mecanismos de justicia transicional. </t>
  </si>
  <si>
    <t>Prestar  servicios profesionales para brindar orientación jurídica en materia de la política de atención a víctimas, el cumplimiento de la T-025, sus autos de seguimiento y los demás mecanismos de justicia transicional que requiera la Dirección en el marco de sus funciones.</t>
  </si>
  <si>
    <t xml:space="preserve">Prestar servicios profesionales para analizar, desarrollar y proponer lineamientos para la adecuada aplicación del enfoque diferencial étnico en las iniciativas estratégicas y la oferta institucional de las políticas de atención a víctimas, el cumplimiento de la T-025 y sus autos de seguimiento, y los mecanismos de justicia transicional </t>
  </si>
  <si>
    <t xml:space="preserve">Prestar servicios de apoyo a la gestión a la Dirección de Justicia Transicional, para apoyar las actividades administrativas y la ejecución y verificación de los procesos archivísticos y de conservación requeridos para la implementación de las Tablas de Retención de los documentos bajo custodia del Ministerio de Justicia y del Derecho relacionados con los procesos de Justicia Transicional. </t>
  </si>
  <si>
    <t>Contrato de prestación de servicios profesionales</t>
  </si>
  <si>
    <t>Prestar servicios profesionales para apoyar la gestión administrativa que desarrolla la Dirección de Justicita Transicional para la ejecución de sus iniciativas estratégicas y la oferta institucional</t>
  </si>
  <si>
    <t>C-1204-0800-5</t>
  </si>
  <si>
    <t>Servicios legales sobre contratos, Servicios de derecho penal</t>
  </si>
  <si>
    <t xml:space="preserve">Prestar  servicios profesionales como enlace contractual de la Direción de Justicia Transicional, apoyando la revisión y trámite de los procesos, contratos o  convenios, celebrados para el cumplimiento de los programas, planes y proyectos a cargo de la Dirección. </t>
  </si>
  <si>
    <t>Prestar servicios profesionales a la Dirección de Justicia Transicional, brindando soporte en el seguimiento y control del presupuesto a cargo de la dirección.</t>
  </si>
  <si>
    <t xml:space="preserve">Prestar servicios profesionales para apoyar la planeación, gestión y seguimiento de los temas transversales que impactan en la ejecución de las iniciativas estratégicas y la oferta institucional a cargo de la Dirección de Justicia Transicional. </t>
  </si>
  <si>
    <t xml:space="preserve">Servicios legales sobre contratos </t>
  </si>
  <si>
    <t>Incrementar el acceso a los diferentes mecanismos de Justicia Transicional, especialmente en las
poblaciones y territorios más afectados por el conflicto armado, para contribuir a la paz total.</t>
  </si>
  <si>
    <t>Prestar servicios profesionales para apoyar jurídicamente a la Dirección de Justicia Transicional en lo relacionado con la gestión contractual derivada de la planeación, ejecución, terminación, liquidación y cierre de procesos contractuales, generados en desarrollo de la la oferta institucional que permiten asegurar el cumplimiento misional de la Dirección.</t>
  </si>
  <si>
    <t xml:space="preserve">Prestar servicios profesionales para apoyar los procesos de planeación y seguimiento de las iniciativas estratégicas a cargo de la Dirección de Justicia Transicional en el marco de los mecanismos de justicia transicional. </t>
  </si>
  <si>
    <t xml:space="preserve">Prestar servicios profesionales en la Dirección de Justicia Transicional para monitorear y acompañar jurídicamente el trámite de documentos normativos relacionados con los mecanismos de justicia transicional y la generación de conceptos jurídicos. </t>
  </si>
  <si>
    <t>Prestar servicios profesionales en la Dirección de Justicia Transicional para generar instrumentos de planeación en el marco de las actividades desarrolladas para articulación interinstitucional en materia de justicia restaurativa y búsqueda de personas dadas por desaparecidas</t>
  </si>
  <si>
    <t xml:space="preserve">Contrato de prestación de servicios profesionales </t>
  </si>
  <si>
    <t>Prestar  servicios profesionales a la Dirección de Justicia Transicional apoyando jurídicamente  los trámites necesarios para el fortalecimiento de los mecanismos de justicia transicional, así como participando en la generación de propuestas normativas y la elaboración de documentos de lineamientos técnicos.</t>
  </si>
  <si>
    <t xml:space="preserve">Identificar y elaborar los lineamientos técnicos requeridos para el desarrollo de las temáticas de justicia transicional </t>
  </si>
  <si>
    <t>Planificación o administración de proyectos
Guías de referencia del gobierno</t>
  </si>
  <si>
    <t>Prestar servicios profesionales a la Dirección de Justicia Transicional para el fortalecimiento del Observatorio de Justicia Transicional, a partir de la generación de contenidos relacionados con la justicia transicional y El fortalecimiento de la articulación entre los mecanismos de justicia transicional</t>
  </si>
  <si>
    <t xml:space="preserve">Prestar servicios profesionales a la Dirección de Justicia Transicional para producir insumos normativos y/o técnicos necesarios para el fortalecimiento de la articulación de los mecanismos de justicia transicional.  
</t>
  </si>
  <si>
    <t>80101604;80101507</t>
  </si>
  <si>
    <t>Prestar servicios profesionales para apoyar implementación de la hoja de ruta del SIIJT y acompañar los procesos de articulación interinstitucional de intercambio de información de la Dirección de Justicia Transicional.</t>
  </si>
  <si>
    <t xml:space="preserve">Prestar servicios profesionales para realizar las actividades que requiera la Dirección de Justicia Transicional en el marco de la articulación interinstitucional para el fortalecimiento de los mecanismos de justicia transicional, por medio de la generación de propuestas normativas y la elaboración de documentos de lineamientos técnicos. </t>
  </si>
  <si>
    <t xml:space="preserve">Prestar servicios profesionales para  apoyar la formulación de  recomendaciones y generar documentos técnicos y/o normativos relacionadas con los procesos de desmovilización, desarme, reintegración, entre otros, dentro de los mecanismos de Justicia Transicional y los sistemas de información. </t>
  </si>
  <si>
    <t>Prestar servicios profesionales para apoyar la gestión administrativa y juridica que desarrolla la Dirección de Justicia Transicional para la ejecución en territorio de sus iniciativas estratégicas y la oferta institucional</t>
  </si>
  <si>
    <t>Prestar servicios profesionales a la Dirección de Justicia Transicional en la gestión relacionada con la formulación, seguimiento, reporte y control de los de planes y proyectos a cargo de la Dirección.</t>
  </si>
  <si>
    <t xml:space="preserve">Prestar servicios profesionales para apoyar el seguimiento a la ejecución presupuestal de los recursos a cargo de la dirección, especialmente los relacionados con el proyecto de inversión denominado Fortalecimiento de la Articulación Institucional en la Aplicación de los Mecanismos de Justicia Transicional a Nivel Nacional. </t>
  </si>
  <si>
    <t>Prestar servicios profesionales para apoyar la administración funcional y actualización del Sistema de Información interinstitucional de justicia transicional - SIIJT de la Dirección de Justicia Transicional del Ministerio de Justicia y del Derecho.</t>
  </si>
  <si>
    <t>Servicios secretariales o de administración de oficina</t>
  </si>
  <si>
    <t xml:space="preserve">Prestar servicios de apoyo a la gestión para acompañar técnicamente la ejecución de las actividades a cargo de las iniciativas estratégicas de Justicia Restaurativa y Búsqueda de Personas Dadas por Desaparecidas de la Dirección de Justicia Transicional. </t>
  </si>
  <si>
    <t>Prestar servicios profesionales en la Dirección de Justicia Transicional para articular los procesos de planeación y seguimiento de indicadores de gestión a cargo de la Dirección para el fortalecimiento de la articulación institucional en la aplicación de los mecanismos de justicia transicional a nivel nacional</t>
  </si>
  <si>
    <t>Prestar servicios profesionales a la Dirección de Justicia Transicional para apoyar las actividades necesarias para difundir y socializar las gestiones en el marco de las iniciativas estratégicas y la oferta institucional encaminada a la generación de conocimiento en materia de justicia transicional.</t>
  </si>
  <si>
    <t>Prestar servicios de apoyo a la gestión a la Dirección de Justicia Transicional, para la ejecución y verificación de los procesos archivísticos y de conservación requeridos para la implementación de las Tablas de Retención de los documentos bajo custodia del Ministerio de Justicia y del Derecho relacionados con los procesos de Justicia Transicional, atendiendo las disposiciones técnicas del Archivo General de la Nación "Jorge Palacios Preciado" y demás entidades competentes en la materia, en coordinación con el Grupo de Gestión Documental de la Entidad.</t>
  </si>
  <si>
    <t>80111701;81141601;86101705;80101600;81131500;93141500;93141600;86121700;94131500</t>
  </si>
  <si>
    <t>Servicios de contratación de personal
Logística
Capacitación administrativa
Gerencia de proyectos
Metodología y Análisis
Desarrollo y servicios sociales
Población
Universidades y politécnicos
Organizaciones no gubernamentales</t>
  </si>
  <si>
    <t xml:space="preserve">Cumplir con las actividades, indicadores, metas y objetivos del recurso asignado por el proyecto de inversión </t>
  </si>
  <si>
    <t xml:space="preserve">Aunar esfuerzos técnicos, administrativos y financieros para la implementación territorial de los mecanismos de justicia transicional y reparación a las víctimas vigentes, mediante acciones de asistencia técnica y educación en el marco del Programa Justicia en Territorio para la Paz Total. </t>
  </si>
  <si>
    <t>Aunar esfuerzos técnicos, administrativos y financieros para implementar la segunda fase de la estrategia Red Justas para fortalecer el acceso a la justicia desde un enfoque feminista e interseccional para mujeres y personas con orientaciones sexuales, identidades y expresiones de género diversas víctimas de violencias basadas en género o violencias por prejuicio, particularmente, violencias sexuales en el marco del conflicto armado, en los territorios priorizados.</t>
  </si>
  <si>
    <t>80101500;80141500;93141500</t>
  </si>
  <si>
    <t>Servicios de consultoría de negocios y administración corporativa
Investigación de mercados
Desarrollo y servicios sociales</t>
  </si>
  <si>
    <t>Realizar una investigación sobre caracterización de los daños y patrones de macrocriminalidad asociados a las violencias de género y los delitos sexuales sufridas por mujeres, hombres y personas LGBTIQ+ de los pueblos étnicos en el marco del conflicto armado, que permita realizar recomendaciones para el desarrollo de la investigación que adelanta la Jurisdicción Especial para la Paz en el Caso 011, así como aportes para la elaboración de proyectos restaurativos en la materia.</t>
  </si>
  <si>
    <t>1204-0800-5-0-1204014-02</t>
  </si>
  <si>
    <t>Prestar servicios para la realización del diagnóstico participativo de necesidades en 
materia de fortalecimiento a la justicia propia, acceso a los diferentes mecanismos de justicia ordinaria y justicia transicional de las comunidades del pueblo indígena Eperara Siapidaara de Nariño, asociados en ACIESNA, para la construcción del Plan de formación a líderes y la elaboración de los lineamientos técnicos para la creación de protocolo de justicia en el marco del cumplimiento de la sentencia T- 025 de 2004 y del auto 620 de 2017.</t>
  </si>
  <si>
    <t xml:space="preserve">Adquisición de tokens para el sistema de información interinstitucional de justicia transicional - SIIJT del Ministerio de Justicia y del Derecho 	</t>
  </si>
  <si>
    <t>1204-0800-5-0-1204013-02</t>
  </si>
  <si>
    <t>78111502;90121502</t>
  </si>
  <si>
    <t>Viajes en aviones comerciales
Agencias de viajes</t>
  </si>
  <si>
    <t>Adquisición de tiquetes para el desarrollo de las comisiones de los funcionarios y contratistas de la Dirección</t>
  </si>
  <si>
    <t>Prestar el servicio de transporte  aéreo de pasajeros a nivel nacional e internacional para el desplazamiento de los funcionarios y contratistas del Ministerio de Justicia y Derecho, así como del grupo de seguridad de la Policía Nacional, en comisión de esta entidad</t>
  </si>
  <si>
    <t>PROCESO TIQUETES</t>
  </si>
  <si>
    <t>Pago de viáticos</t>
  </si>
  <si>
    <t>Prestar servicios profesionales para atender los la estructuración y los procedimientos requeridos para todas las fases de la gestión contractual de la DDDOJ y desarrollar contenidos jurídicos con destino a la herramienta SUIN JURISCOL.</t>
  </si>
  <si>
    <t>Prestar servicios profesionales para apoyar el monitoreo a la ejecución del proyecto de inversión, cargar contenidos y atender requerimientos funcionales del sistema de información normativa SUIN JURISCOL.</t>
  </si>
  <si>
    <t>Prestar servicios de apoyo a la gestión orientados a la definición de los requerimientos funcionales de la herramienta SUIN JURISCOL</t>
  </si>
  <si>
    <t>Prestar servicios profesionales para apoyar a la DDDOJ en el levantamiento de información y evaluación del estado actual de la producción normativa de las entidades públicas para la actualización de los lineamientos técnicos de producción y depuración normativa.</t>
  </si>
  <si>
    <t>Prestar servicios profesionales para apoyar la elaboración de documentos de contenido jurídico, en defensa del ordenamiento jurídico colombiano, a cargo de la DDDOJ.</t>
  </si>
  <si>
    <t xml:space="preserve">Prestar servicios profesionales para apoyar a la DDDOJ en la ejecución de las actividades de defensa del ordenamiento jurídico colombiano a su cargo y elaboración de contenidos jurídicos relacionados de la herramienta SUIN-JURISCOL.  </t>
  </si>
  <si>
    <t>Prestar servicios profesionales para la definición de mecanismos de articulación con actores públicos y de la sociedad civil para promover la herramienta SUIN – JURISCOL y participar en el desarrollo de actividades de contempladas en la estrategia de socialización del ordenamiento jurídico a cargo de la DDDOJ.</t>
  </si>
  <si>
    <t>Prestar servicios profesionales para apoyar a la DDDOJ en el desarrollo de actividades de difusión del ordenamiento jurídico colombiano a través de la Herramienta  SUIN - JURISCOL y otros medios disponibles.</t>
  </si>
  <si>
    <t>Prestar servicios profesionales para efectuar el seguimiento a la implementación de recomendaciones metodológica de depuración normativa construida por la DDDOJ</t>
  </si>
  <si>
    <t>Prestar servicios profesionales para apoyar el desarrollo de contenidos para la herramienta SUIN - JURISCOL y participar en espacios diseñados para su promoción al público.</t>
  </si>
  <si>
    <t>Prestar servicios profesionales para apoyar en la estrategia de socialización de los procesos de divulgación normativa y en la elaboración de insumos jurídicos para alimentar los contenidos de la herramienta SUIN – JURISCOL, como mecanismo de promoción y realizar su monitoreo y seguimiento.</t>
  </si>
  <si>
    <t>Prestar servicios profesionales para apoyar la consolidación de información jurídica, elaboración de análisis y conceptos con destino a la herramienta de divulgación SUIN – JURISCOL y participar en su socialización.</t>
  </si>
  <si>
    <t>Prestación de servicios profesionales apoyar a la Coordinación del grupo de Calidad Normativa en el desarrollo de las actividades necesarias para actualizar las metodologías de depuración legal y reglamentarias construida por la DDDOJ</t>
  </si>
  <si>
    <t>Prestar servicios profesionales para la divulgación del ordenamiento jurídico, a través de la herramienta SUIN–JURISCOL y apoyar a la coordinación del grupo de defensa de la DDDOJ.</t>
  </si>
  <si>
    <t>Prestar servicios profesionales para la elaboración de contenidos jurídicos con destino a la herramienta SUIN-JURISCOL y documentos requeridos para la defensa del ordenamiento jurídico colombiano, y apoyar el seguimiento a procesos judiciales.</t>
  </si>
  <si>
    <t>Incrementar el uso de los Mecanismos de Resolución de Conflictos para la reconstrucción del tejido social y la mitigación del impacto en el sistema judicial.</t>
  </si>
  <si>
    <t>Se requiere la contratacion de un profesional para realizar formulación,  análisis, disposición de la información, elaboración de reportes con base en los documentos técnicos relacionados con la gestión administrativa, técnica  y presupuestal de los  proyectos de inversión, que permita realizar el seguimiento y la evaluación de operaciones y resultados del acceso a la justicia a través de los modelos de justicia locales y rurales y los métodos de resolución de conflictos.</t>
  </si>
  <si>
    <t>Gerenciar el proyecto de inversión durante su planeación, ejecución y seguimiento.</t>
  </si>
  <si>
    <t>Se requiere la contratacion de un profesional para apoyar la Dirección de Métodos Alternativos de Solución de conflictos en la  formulación,  análisis, disposición de la información, elaboración de reportes con base en los documentos técnicos relacionados  con la planeación y presupuesto de los  proyectos de inversión, que permita realizar el seguimiento y la evaluación de operaciones y resultados del acceso a la justicia a través de los modelos de justicia locales y rurales y los métodos de resolución de conflictos.</t>
  </si>
  <si>
    <t>Se requiere la contratacion de un profesional para apoyar jurídica y técnicamente a la Dirección de Métodos Alternativos de Solución de Conflictos en la preparación, revisión,  presentación, liquidación y trámite de los procesos contractuales requeridos para la ejecución de actividades dispuestas en los proyectos de inversión.</t>
  </si>
  <si>
    <t>Prestar servicios profesionales para apoyar jurídicamente las etapas precontractual, contractual y poscontractual necesarias para el desarrollo y ejecución de las acciones y estrategias enfocadas al mejoramiento del acceso a la justicia local y rural y el desarrollo de los métodos de resolución de conflictos.</t>
  </si>
  <si>
    <t xml:space="preserve">Elaborar y actualizar documentos de planeación y sus lineamientos técnicos para la implementación de estrategias de acceso a la justicia a través del proyecto de inversión. </t>
  </si>
  <si>
    <t>Elaborar y actualizar documentos de planeación y sus lineamientos técnicos necesarios para la implementación y promoción de los métodos de resolución de conflictos.</t>
  </si>
  <si>
    <t xml:space="preserve">Se requiere la contratación de un profesional para apoyar  jurídica y técnicamente a la Dirección de Métodos Alternativos de Solución de Conflictos en la revisión y trámite de los procesos de contratación que deba adelanten en la dirección. </t>
  </si>
  <si>
    <t>Prestar servicios profesionales para apoyar la revisión y trámite de los procesos de contratación que deba adelantar el Grupo de Gestión Contractual, en particular los que se financien con recursos de la Dirección de Métodos Alternativos de Solución de Conflictos</t>
  </si>
  <si>
    <t>Se requiere el apoyo de un profesional para la proyección de documentos normativos e  implementación y  seguimiento  de politicas públicas en materia de métodos de resolución de conflictos y mejoramiento del acceso a la justicia.</t>
  </si>
  <si>
    <t>Prestar servicios profesionales  brindando  acompañamiento juridico en la revisión de documentos, lineamientos, actos administrativos  e iniciativas normativas enfocadas en el  acceso a la justicia a través de los métodos de resolución de conflictos.</t>
  </si>
  <si>
    <t>Realizar acompañamiento técnico a las iniciativas normativas que se encuentran en trámite.</t>
  </si>
  <si>
    <t>Se requiere el apoyo de un profesional para la actualización y seguimiento de documentos y líneamientos técnicos y normativos en el marco de las  politicas públicas en materia de métodos de resolución de conflictos y mejoramiento del acceso a la justicia.</t>
  </si>
  <si>
    <t>Prestar servicios profesionales brindando  acompañamiento jurídico de iniciativas normativas y  apoyo al  seguimiento de PQRS conforme a los lineamientos establecidos para el acceso a la justicia a través de los métodos de solución de conflictos.</t>
  </si>
  <si>
    <t xml:space="preserve">Se requiere la contratación de un técnico o tecnólogo para realizar la disposición de la información y elaboración de documentos técnicos relacionados con los programas que se encuentran bajo la gerencia de la Dirección de Métodos Alternativos de Solución de Conflictos. </t>
  </si>
  <si>
    <t>Prestar servicios de apoyo a la gestión para apoyar la creación de expedientes digitales y gestión documental de acuerdo con los lineamientos técnicos y directrices normativas para la implementación de las estrategias de acceso a la justicia local y rural y el desarrollo de los métodos de resolución de conflictos.</t>
  </si>
  <si>
    <t xml:space="preserve">Se requeire apoyo asistencial para acompañar las etapas técnicas y adminsitrativas de los programas que se encuentran bajo la gerencia de la Dirección de Métodos Alternativos de Solución de Conflictos. </t>
  </si>
  <si>
    <t>Prestar servicios de apoyo a la gestión para apoyar en las actividades relacionadas  con la planeación técnica y administrativa en el marco de la implementación de las estrategias del acceso a la justicia local y rural y el desarrollo de los métodos de resolución de conflictos</t>
  </si>
  <si>
    <t xml:space="preserve">Se requiere apoyo asistencial para acompañar las etapas técnicas y adminsitrativas de los programas que se encuentran bajo la gerencia de la Dirección de Métodos Alternativos de Solución de Conflictos. </t>
  </si>
  <si>
    <t>86131504;82111901</t>
  </si>
  <si>
    <t xml:space="preserve"> Estudios de medios de comunicación
Servicios de comunicados de prensa </t>
  </si>
  <si>
    <t xml:space="preserve">Se requiere de un profesional para apouyar el desarrollo del componente de pedagogía, difusión y divulgación de las estrategias de acceso a la justicia lideradas por la Dirección de Métodos Alternativos de Solución de Conflictos. </t>
  </si>
  <si>
    <t>Prestar servicios profesionales para brindar acompañamiento en la realización de material multimedial (impreso, digital, fotográfico y audiovisual) que contribuya al desarrollo de las estrategias de promoción y pedagogía y demás necesidades de los programas y estrategias de competencia de la Dirección de Métodos Alternativos de Solución de Conflictos (DMASC).</t>
  </si>
  <si>
    <t>Se requiere de un profesional para apoyar la aplicación del procedimiento de implementación del Programa Nacional de Casas de Justicia y Convivencia Ciudadana,   entre el Ministerio y los entes territoriales que solicitan apoyo para la construcción de una Casa o Centro.   Incluye la viabilización cuando los entes territoriales lo hacen mediante recursos propios o mediante recursos de cofinanciación internacional y regalías. Así mismo para gestionar la revisión,  análisis,  viabilización y acompañamiento técnico  de los proyectos de infraestructura presentados por los entes territoriales para la  puesta en operacion  del Programa Nacional de Casas de Justicia y  Convivencia Ciudadana en el territorio nacional de conformidad  con los procedimientos fijados por el Ministerio.</t>
  </si>
  <si>
    <t>Prestar servicios profesionales para apoyar la viabilización técnica de los proyectos de cofinanciación en el marco del Programa Nacional de casas de justicia y convivencia ciudadana, presentados por los entes territoriales, así como el acompañamiento al desarrollo, recibo a satisfacción y la liquidación de convenios de cofinanciación, incluidos los procesos que sean financiados con recursos de regalías.</t>
  </si>
  <si>
    <t>Viabilizar los proyectos presentados por los entes territoriales para cofinanciación de Centros de Convivencia Ciudadana.</t>
  </si>
  <si>
    <t>Se requiere de un profesional para apoyar el acompañamiento técnico  de los proyectos de infraestructura presentados por los entes territoriales para la  puesta en operacion  del Programa Nacional de Casas de Justicia y  Convivencia Ciudadana en el territorio nacional de conformidad  con los procedimientos fijados por el Ministerio.</t>
  </si>
  <si>
    <t>Prestar servicios profesionales para apoyar técnicamente la ejecución de los proyectos de cofinanciación del Programa Nacional de casas de justicia y convivencia ciudadana, presentados por los entes territoriales.</t>
  </si>
  <si>
    <t>Se requiere de un profesional para  apoyar la operación del sistema de Informacion del programa nacional de Casas de Justicia y Convivencia Ciudadana -SICJ-,  fortaleciendo las habilidades y competencias de los operadores del sistema  de manera permanente, haciendo   seguimiento y  verificación de la operación de las Casas de Justicia y Centros de Convivencia Ciudadana para que el programa cuente con información, oportuna y confiable bajo los estándares definidos por el Ministerio de Justicia y del Derecho a través de la capacitacion permanente a los operadores del programa  sobre su uso .</t>
  </si>
  <si>
    <t>Se requiere de un profesional para implementar y fortalecer el desarrollo del Programa Nacional de Casas de Justicia y Convivencia Ciudadana en el marco de sus líneas estrategicas.</t>
  </si>
  <si>
    <t xml:space="preserve">Prestar servicios profesionales para apoyar la  implementación y fortalecimiento de las líneas estratégicas en el marco del programa nacional de casas de justicia y convivencia ciudadana.
</t>
  </si>
  <si>
    <t xml:space="preserve">Realizar acompañamiento a las Entidades Territoriales en la implementación y operación de las casas de justicia </t>
  </si>
  <si>
    <t>Se requiere de un profesional para acompañar el desarrollo, implementación y seguimiento de las estrategias del Programa Nacional de Casas de Justicia y Convivencia Ciudadana en el marco del Convenio firmado con AECID (Contrapartida del MJD).</t>
  </si>
  <si>
    <t xml:space="preserve">Prestar servicios profesionales para acompañar el seguimiento y análisis a la ejecución financiera de la implementación de las líneas estratégicas del Programa Nacional de Casas de Justicia y Convivencia Ciudadana en el marco de los convenios de cooperación internacional. </t>
  </si>
  <si>
    <t>Se requiere de un profesional para apoyar la implmentación de la línea estratégica de fortalecimiento institucionaldel  Programa Nacional de Casas de Justicia y Convivencia Ciudadana.</t>
  </si>
  <si>
    <t>Prestrar servicios profesionales para apoyar  la implementación de la línea estratégica  de fortalecimiento institucional en el marco del Programa Nacional de Casas de Justicia y convivencia ciudadana</t>
  </si>
  <si>
    <t>Se requiere de un profesional para apoyar las actividades requeridas para la implementación y fortalecimiento de los Sistemas  Locales de Justicia  en los municipios priorizados, asi como el acompañamietno a las actividades transversales del grupo de Sistemas Locales de Justicia.</t>
  </si>
  <si>
    <t>Prestar servicios profesionales brindando apoyo y   acompañamiento técnico en el  proceso de implementación y fortalecimiento de Sistemas Locales de Justicia (SLJ), asi como en los asuntos transversales del Grupo Interno de trabajo de Sistemas Locales de Justicia.</t>
  </si>
  <si>
    <t>Apoyar técnicamente el proceso de implementación y fortalecimiento de los Sistemas Locales de Justicia y coordinar la estrategia de seguimiento.</t>
  </si>
  <si>
    <t>Se requiere de un profesional para apoyar las actividades requeridas para la implementación y fortalecimiento de los Sistemas  Locales de Justicia  en los municipios priorizados.</t>
  </si>
  <si>
    <t>Prestar servicios profesionales brindando apoyo jurídico en el  acompañamiento técnico del proceso de implementación y fortalecimiento de la estrategia Sistemas Locales de Justicia (SLJ), en municipios priorizados.</t>
  </si>
  <si>
    <t>Prestar servicios profesionales brindanco apoyo jurídico en el acompañamiento técnico del proceso de implementación y fortalecimiento de la estrategia Sistemas Locales de Justicia (SLJ), en municipios priorizados.</t>
  </si>
  <si>
    <t>Prestar servicios profesionales para brindar  acompañamiento técnico del proceso de implementación y fortalecimiento de la estrategia Sistemas Locales de Justicia (SLJ), en municipios priorizados.</t>
  </si>
  <si>
    <t xml:space="preserve">Se requiere de un profesional para apoyar la formulación e implementación de las estrategias para dar cumplimiento a la meta trazadas en el Plan Nacional de Desarrollo 2022-2026 en el marco de los Sistemas Locales de Justicia. </t>
  </si>
  <si>
    <t>Prestar servicios profesionales para la formulación e implementación de un modelo de articulación y coordinación entre el Sistema de Justicia y los Sistemas Locales de Justicia, en el marco de las metas trazadas en el Plan Nacional de Desarrollo 2022-2026 dentro del eje transformacional de Seguridad humana y Justicia Social.</t>
  </si>
  <si>
    <t>Se requiere de un profesional para apoyar el procesamiento y análisis de información derivada de las necesidades jurídicas en el marco de los programos liderados por la Dirección de Métodos Alternativos de Solución de Conflictos.</t>
  </si>
  <si>
    <t>Prestar servicios profesionales para apoyar el procesamiento y análisis de la información relacionada con necesidades jurídicas y el análisis de contexto de la Conciliación Extrajudicial en Derecho en el marco de los Métodos de Resolución de Conflictos.</t>
  </si>
  <si>
    <t xml:space="preserve">Acompañar los procesos de conciliación en derecho, arbitraje, amigable composición, insolvencia de persona natural no comerciante y los demás métodos de solución de conflictos. </t>
  </si>
  <si>
    <t>Se requiere de un profesional para  apoyar la operación del sistema de Informacion del programa nacional de Conciliación en Derecho, Arbitraje y Amigable Composición,  asi como realizar el seguimiento informatico a los  a los centros de conciliación y los operadores de la conciliación, el arbitraje y la amigable composición a través del SICAAC, para que el programa cuente con información, oportuna y confiable bajo los estándares definidos por el Ministerio de Justicia y del Derecho a través de la capacitacion permanente a los operadores del programa  sobre su uso .</t>
  </si>
  <si>
    <t>Se requiere de un profesional para  apoyar la operación, actualización de contenidos y capacitación de los usuarios de los sistemas de información de la Dirección de Métodos Alternativos de Solución de Conflictos denominados SICJ, SICAAC y SICEQ.</t>
  </si>
  <si>
    <t xml:space="preserve">Prestar servicios profesionales para el registro, operación,  actualización de contenidos y capacitación de usuarios en el marco de los sistemas de información que se encuentran en gerencia de la Dirección de Métodos Alternativos de Solución de Conflictos. </t>
  </si>
  <si>
    <t xml:space="preserve">Se requiere de un profeszional para apoyar la proyección de documentos normativos e  implementación y  seguimiento  de politicas públicas en materia de métodos de resolución de conflictos con enfasís en la conciliación, así como procesos de inspección, control y vigilancia. </t>
  </si>
  <si>
    <t>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t>
  </si>
  <si>
    <t>Acompañar los procesos de inspección control y vigilancia de los centros de conciliación, arbitraje y amigable composición</t>
  </si>
  <si>
    <t xml:space="preserve">Se requiere de un profesional para apoyar la proyección de documentos normativos e  implementación y  seguimiento  de politicas públicas en materia de métodos de resolución de conflictos con enfasís en la conciliación, así como procesos de inspección, control y vigilancia. </t>
  </si>
  <si>
    <t>Se requiere de un profesional para acompañar procesos de actualización normativa  e  implementación y  seguimiento  de politicas públicas en materia de métodos de resolución de conflictos.</t>
  </si>
  <si>
    <t xml:space="preserve">Se requiere de un profesional  para acompañar los procesos de actualización, implementación y socialización de las políticas púbicas y la normatividad en métodos de resolución de conflictos, la prevención de la violencia y la garantia de los Derechos Humanos. </t>
  </si>
  <si>
    <t>Prestar servicios profesionales para acompañar la actualización, implementación y socialización de las iniciativas normativas relacionadas con las políticas públicas en el marco de los métodos de resolución de conflictos, la prevención de la violencia y la garantía de los Derechos Humanos.</t>
  </si>
  <si>
    <t xml:space="preserve">Se requiere de un profesional para apoyar la preparación, revisión,  estructuración y/o actualización de los contenidos pedagogícos para el fortalecimiento de los métodos de resolución de conflictos en el marco de la mediación escolar. </t>
  </si>
  <si>
    <t>Prestar servicios profesionales para acompañar las iniciativas normativas en el marco de la formación, actualización y estructuración de contenidos pedagógicos para la implementación de la Mediación Escolar como método de resolución de conflicto.</t>
  </si>
  <si>
    <t xml:space="preserve">Se requiere apoyo profesional apoyar enla implementación y socialización de políticas  públicas e iniciativas normativas relacionadas con la promoción de acceso a la justicia    local y rural y los métodos de resolución de conflictos. </t>
  </si>
  <si>
    <t>Prestar servicios de apoyo a la gestión  para apoyar la implementación y socialización de políticas públicas e iniciativas normativas relacionadas con la promoción del acceso a la justicia local y rural y los Métodos de Resolución de Conflicto.</t>
  </si>
  <si>
    <t>Se requiere apoyo profesional para el fortalecimiento a los funcionarios y operadores de justicia que hacen parte del Programa Nacional de Conciliación en Equidad, tendientes a la implementación y seguimiento del Sistema de Informacion de conciliación en Equidad SICEQ.</t>
  </si>
  <si>
    <t>DMASC-059</t>
  </si>
  <si>
    <t>Se requiere de un profesional para atender la demanda territorial de asesoría para la operación de la conciliación en equidad.  La asesoría jurídica (consultas, derechos de petición, solicitudes Congreso),  se presta a usuarios del Programa Nacional de Conciliación e Equidad y a los conciliadores en equidad nombrados que requieren de información adicional para el desarrollo de sus actividades, a interesados a ser postulados como conciliadores en equidad.</t>
  </si>
  <si>
    <t>Prestar servicios profesionales para acompañar jurídicamente a la Dirección de Métodos Alternativos de Solución de Conflictos en la actualización, implementación y socialización de la normatividad vigente y las políticas públicas relacionadas con la conciliación en equidad.</t>
  </si>
  <si>
    <t>DMASC-060</t>
  </si>
  <si>
    <t xml:space="preserve">Se requiere de un profesional para apoyar la operación de la conciliación en equidad, asi como acompañar los procesos de aval y nombramiento de conciliadorses en equidad. </t>
  </si>
  <si>
    <t>DMASC-061</t>
  </si>
  <si>
    <t>Se requiere de un profesional para apoyar técnicamente la implementación y el fortalecimiento de la conciliación en equidad a las entidades territoriales que lo soliciten.</t>
  </si>
  <si>
    <t>DMASC-062</t>
  </si>
  <si>
    <t>DMASC-063</t>
  </si>
  <si>
    <t>Se requiere de un apoyo a la gestión para realizar acompañamiento técnico en la implementación y fortalecimiento de la conciliación en equidad a las entidades territoriales que lo soliciten.</t>
  </si>
  <si>
    <t>DMASC-064</t>
  </si>
  <si>
    <t>A través de éste proceso  se destinan los recursos referentes a la vigencia furura No.    aprobada en la vigencia 2023, con el propósito de continuar con el contrato No. 484 de 2023 - Cofinanciación para la construcción de la Casa de Justicia en el municipio de Chipaque - Cundinamarca.</t>
  </si>
  <si>
    <t>Cofinanciar la construcción de nuevas Casas de justicia que  cumplan los requisitos del Programa Nacional de Casas de Justicia y Convivencia Ciudadana</t>
  </si>
  <si>
    <t>DMASC-065</t>
  </si>
  <si>
    <t xml:space="preserve">A través de éste proceso se destinan los recursos necesarios para la cofinanciación de nuevas Casas de Justicia, de aquellos municipios que cumplan a cabalidad con el procedimiento Implementación del Programa Nacional de Casas de Justicia y Convivencia Ciudadana </t>
  </si>
  <si>
    <t>Cofinanciar el mantenimiento a las  Casas de Justicia  viabilizadas por la Direcccion de Métodos Altrenativos de Solución de Conflcitos.</t>
  </si>
  <si>
    <t>Cofinanciar los mantenimientos físicos de las edificaciones donde operan las casas de justicia (Incluye dotación para los Centros de ReCepción e Información CRI)</t>
  </si>
  <si>
    <t>DMASC-066</t>
  </si>
  <si>
    <t xml:space="preserve">Servicos de mantenimiento  y  reparacion de infraestructura </t>
  </si>
  <si>
    <t xml:space="preserve">A través de éste proceso se destinan los recursos necesarios para la cofinanciación de actividades de manetenimiento  en los Casas de Justicia en aquellos municipios que cumplan a cabalidad con el procedimiento Implementación del Programa Nacional de Casas de Justicia y Convivencia Ciudadana </t>
  </si>
  <si>
    <t>DMASC-067</t>
  </si>
  <si>
    <t>DMASC-068</t>
  </si>
  <si>
    <t>DMASC-069</t>
  </si>
  <si>
    <t>DMASC-070</t>
  </si>
  <si>
    <t>DMASC-071</t>
  </si>
  <si>
    <t>DMASC-072</t>
  </si>
  <si>
    <t xml:space="preserve">A través de éste proceso se destinan los recursos necesarios para la cofinanciación de actividades de manetenimiento  en los Centros de Convivencia en aquellos municipios que cumplan a cabalidad con el procedimiento Implementación del Programa Nacional de Casas de Justicia y Convivencia Ciudadana </t>
  </si>
  <si>
    <t>Cofinanciar el mantenimiento a los Centros de Convivencia viabilizados por la Direcccion de Métodos Altrenativos de Solución de Conflcitos.</t>
  </si>
  <si>
    <t>Cofinanciar los mantenimientos físicos de las edificaciones donde operan los centros de convivencia ciudadana (Incluye dotación para los Centros de Recepción e Información CRI)</t>
  </si>
  <si>
    <t>DMASC-073</t>
  </si>
  <si>
    <t>DMASC-074</t>
  </si>
  <si>
    <t>DMASC-075</t>
  </si>
  <si>
    <t>DMASC-076</t>
  </si>
  <si>
    <t>80101500;80101600;93141500;93142100</t>
  </si>
  <si>
    <t xml:space="preserve">Servicos de consultoria de negocios y administracion corporativa 
Gerencia de proyectos 
Desarrollo y servicios sociales 
Desarrollo regional </t>
  </si>
  <si>
    <t xml:space="preserve"> Con este proceso se apoya al Ministerio de Justicia y del Derecho en la puesta en marcha de acciones que permitan la implementación de los sistemas locales de justicia.</t>
  </si>
  <si>
    <t>Contratar servicios de consultoría integral para desarrollar acciones encaminadas al fortalecimiento de la estrategia Sistemas Locales de Justicia en municipios priorizados, atendiendo las especificaciones técnicas definidas por el Ministerio de Justicia y del Derecho.</t>
  </si>
  <si>
    <t>DMASC-077</t>
  </si>
  <si>
    <t>Servicios de capacitación profesional no científica
Servicios de aprendizaje a distancia
Educación de adultos</t>
  </si>
  <si>
    <t>Éste proceso se lleva a cabo a través de capacitación a los servidores públicos y operadores de la conciliación , en temáticas  necesarias para la resolución de conflictos.</t>
  </si>
  <si>
    <t xml:space="preserve">Realizar un proceso de formación  en la modalidad de diplomado en  Mecanismos Alternos de solución de conflictos de conformidad con las temáticas priorizadas por la Direccion de Métodos Alternativos de Solución de conflictos. </t>
  </si>
  <si>
    <t>Formar a los servidores públicos y operadores de los métodos en  conciliación extrajudicial en derecho y habilidades de negociación.</t>
  </si>
  <si>
    <t>DMASC-078</t>
  </si>
  <si>
    <t xml:space="preserve">Servicios de capacitación profesional no científica
Servicios de aprendizaje a distancia
Educación de adultos
</t>
  </si>
  <si>
    <t>Esta contratacion busca el fortalecimiento a conciliadores en equidad como multiplicadores en prevención del conflicto  mediante la realización de talleres dirigidos a los miembros de las Juntas de Acción Comunal (o consejos comunitarios) de sus municipios.</t>
  </si>
  <si>
    <t xml:space="preserve">Prestación de servicios de formación para el fortalecimiento de conciliadores en equidad como multiplicadores en prevención del conflicto y promoción de los Métodos de Resolución de Conflictos dirigido a los miembros de las Juntas de Acción Comunal. </t>
  </si>
  <si>
    <t>DMASC-079</t>
  </si>
  <si>
    <t>Educación de adultos
Desarrollo y servicios sociales
Servicios de consultoría de negocios y administración corporativa</t>
  </si>
  <si>
    <t>Este contrato  pretende  implementar los cuatro momentos del Marco para la Implementación de la Conciliación en Equidad MICE, dando continuidad con el momento  4 en los conciladres en equidad que surtueron los tres primeros mementos en la vigencia 2023 e  iniciar el proceso con un nuevo  grupo de municipios priorizados</t>
  </si>
  <si>
    <t>Implementación de los tres primeros momentos de la conciliacion en equidad en los municipios priorizados por el Ministreio de Justicia y del Derecho y ejecucion del cuarto momento en los municipios impactados en la vigencia  2023.</t>
  </si>
  <si>
    <t>Implementar la Conciliación en Equidad en el territorio nacional.</t>
  </si>
  <si>
    <t>DMASC-080</t>
  </si>
  <si>
    <t>93141513;93141509</t>
  </si>
  <si>
    <t>Servicios de legislación o  justicia social 
Servcios de análisis o  gestión de problemas sociales</t>
  </si>
  <si>
    <t xml:space="preserve">Este contrato busca  a traves de la realizacion de jornadas moviles de conciliacion  Este proyecto de acceso a la Justicia en condiciones de igualdad busca beneficiar a municipios apartados priorizados por el Gobierno Nacional que requieren mejorar el acceso a la justicia </t>
  </si>
  <si>
    <t>Fortalecer el acceso a la justicia,  a traves de la realizacion de jornadas de conciliación y asesoria en en los territorios priorizados por el Gobierno Nacional</t>
  </si>
  <si>
    <t>Realizar  las jornadas móviles gratuitas de conciliación en el territorio nacional</t>
  </si>
  <si>
    <t>DMASC-081</t>
  </si>
  <si>
    <t>DMASC-082</t>
  </si>
  <si>
    <t>DMASC-AECID-001</t>
  </si>
  <si>
    <t>Prestar servicios integrales de operador de comunicaciones para para la realización, ampliación de la cobertura de acceso a la justicia y la puesta en marcha de las jornadas móviles de casas de justicia y convivencia ciudadana en  municipios del Programa Nacional de Casas de Justicia y Convivencia Ciudadana.</t>
  </si>
  <si>
    <t>RÉGIMEN ESPECIAL</t>
  </si>
  <si>
    <t>C-1202-0800-14-0- 1202026-02</t>
  </si>
  <si>
    <t>Realizar las jornadas móviles de acceso a la justicia en el territorio nacional  a través del proyecto de AECID</t>
  </si>
  <si>
    <t>DMASC-AECID-002</t>
  </si>
  <si>
    <t>Este proceso busca fortalecer las competencias y habilidades de los actores involucrados en la prevención y atención de niños, niñas y adolescentes - NNA en el marco del Programa Nacional de Casas de Justicia y Convivencia Ciudadana</t>
  </si>
  <si>
    <t>Prestación de servicios para realizar e implementar un proceso de capacitación para fortalecer las competencias y habilidades de los actores involucrados en la prevención y atención de niños, niñas y adolescentes - NNA en el marco del Programa Nacional de Casas de Justicia y Convivencia Ciudadana, de conformidad con los lineamientos definidos por la Agencia Española de Cooperación para el Desarrollo – AECID.</t>
  </si>
  <si>
    <t>C-1202-0800-14-0- 1202012-0</t>
  </si>
  <si>
    <t>DMASC-AECID-003</t>
  </si>
  <si>
    <t>C-1202-0800-14-0- 1202019-02</t>
  </si>
  <si>
    <t>Implementar y hacer seguimiento a las herramientas promocionales para promover los mecanismos de acceso a la justicia a través del proyecto AECID</t>
  </si>
  <si>
    <t>DMASC-AECID-004</t>
  </si>
  <si>
    <t>81112213;81112202</t>
  </si>
  <si>
    <t>Mantenimiento de software de contabilidad 
Actualizaciones o parches de software</t>
  </si>
  <si>
    <t>Se requiere contratar el mantenimiento de la herramienta actual con la que cuenta el Minsiterio de Justicia y del Derecho  para realizar el seguimiento, verificación y auditoria del proyecto de la Agencia Española de Cooperación Internacional para el Desarrollo (AECID)</t>
  </si>
  <si>
    <t>Prestar el servicio de mantenimiento del software "sistema integrado de información gerencial operativo (Siigo oficial)", para el proyecto "contribuir al acceso a la justicia de ciudadanos/as de Colombia.”</t>
  </si>
  <si>
    <t>DMASC-AECID-005</t>
  </si>
  <si>
    <t>Apoyo al despacho del VPCJR</t>
  </si>
  <si>
    <t>Prestar servicios profesionales al Viceministerio de Política Criminal y Justicia Restaurativa para apoyar la elaboración de documentos e insumos de política pública en temáticas de prevención del delito y la política criminal</t>
  </si>
  <si>
    <t>Convenio componente investigación criminal</t>
  </si>
  <si>
    <t>Aunar esfuerzos técnicos, administrativos y financieros para la formulación de lineamientos de política criminal orientados a la prevención de fenómenos asociados a criminalidad organizada, delitos ambientales, Corrupción, uso y utilización de Niños Niñas y Adolescentes por parte de organizaciones criminales; así como el fortalecimiento de la investigación criminal en el marco de la implementación las prioridades uno, tres y seis del Plan Nacional de Política Criminal 2021-2025.</t>
  </si>
  <si>
    <t>Apoyo al despacho del VPCJR en materia de JR</t>
  </si>
  <si>
    <t>Prestar servicios profesionales al Viceministerio de Política Criminal y Justicia Restaurativa en la elaboración de documentos y formulación de lineamientos o insumos para la aplicación de Justicia Restaurativa y la implementación de la Ley de Servicios de Utilidad Pública.</t>
  </si>
  <si>
    <t>Apoyo temas de género DPCP</t>
  </si>
  <si>
    <t>Prestar servicios profesionales a la Dirección de Política Criminal y Penitenciaria para apoyar la elaboración de documentos de análisis o insumo para la política criminal y penitenciaria que incorporen la transversalización de enfoques diferenciales.</t>
  </si>
  <si>
    <t>CESIL</t>
  </si>
  <si>
    <t>Prestar servicios profesionales a la Dirección de Política Criminal y Penitenciaria para apoyar la elaboración de documentos, conceptos o insumos que contribuyan a la toma de decisiones del Comité Interinstitucional de Sometimiento Individual a la Legalidad -CISIL-.</t>
  </si>
  <si>
    <t>(VXS y VBG incluida PPL OSIGED)</t>
  </si>
  <si>
    <t>Aunar esfuerzos técnicos, administrativos y financieros con el fin desarrollar actividades enfocadas a prevenir y perseguir la violencia sexual y violencias basadas en género, contra mujeres y personas con Orientación Sexual, Identidad y Expresión de Género Diversa; en el marco de la prioridad Dos del Plan Nacional de Política Criminal 2021-2025; así como la implementación de prácticas restaurativas en el sistema penitenciario y carcelario con enfoque de género.</t>
  </si>
  <si>
    <t>Apoyo Jr Crímen organizado</t>
  </si>
  <si>
    <t xml:space="preserve">Prestar servicios profesionales para apoyar a la Dirección de Política Criminal y Penitenciaria en la elaboración de insumos requeridos en materia de desmantelamiento de organizaciones criminales en el marco del Plan Nacional de Política Criminal </t>
  </si>
  <si>
    <t>Liderazgo crimen organizado y PNPC</t>
  </si>
  <si>
    <t>Prestar servicios profesionales para apoyar a la Dirección de Política Criminal y Penitenciaria en la implementación y seguimiento del Plan Nacional de Política Criminal, así como en la formulación de lineamientos en materia de prevención del delito, lucha contra la criminalidad organizada y fortalecimiento de capacidades de articulación institucional del sector justicia penal.</t>
  </si>
  <si>
    <t>Liderazgo planeación estratégica, apoyos transverzales y corrupción</t>
  </si>
  <si>
    <t>Prestar servicios profesionales para apoyar a la Dirección de Política Criminal y Penitenciaria en la elaboración de documentos, estudios e informes para la generación de  conocimiento en materia de política criminal o seguimiento a metas a cargo de la dependencia.</t>
  </si>
  <si>
    <t>Apoyo transversal a la DPCP</t>
  </si>
  <si>
    <t>Prestar servicios profesionales para asesorar a la Dirección de Política Criminal y Penitenciaria en el desarrollo de las actividades de la dependencia en el marco de las Sentencias T-388 de 2013, T-762 de 2015 y SU-122 de 2022, el Plan Nacional de Desarrollo 2022 – 2026 y en políticas públicas propias de la dependencia.</t>
  </si>
  <si>
    <t>Convenio componentes corrupción y criminalidad medio-ambiental</t>
  </si>
  <si>
    <t>Apoyo comunicación estratégica y prevención del delito desde casa libertad</t>
  </si>
  <si>
    <t>Prestar sus servicios profesionales a la Dirección de Política Criminal y Penitenciaria para apoyar la socialización, seguimiento y monitoreo del programa de prevención del delito y la reincidencia desde un modelo de atención pospenitenciaria, así como realizar el acompañamiento a la difusión de estrategias de comunicación en materia de humanización de la política criminal y penitenciaria.</t>
  </si>
  <si>
    <t>Trámites administrativos, financieros, Secop II, reportes contraloría y cuentas de cobro.</t>
  </si>
  <si>
    <t>Prestar servicios profesionales para apoyar a la Dirección de Política Criminal y Penitenciaria en la gestiónfinanciera, administrativa, cuentas de cobro, pagos, solicitudes y otros requerimientos financieros a cargo de la dependencia.</t>
  </si>
  <si>
    <t>Gestión de archivo de la DPCP</t>
  </si>
  <si>
    <t>Prestar servicios de apoyo a la gestión de la Dirección de Política Criminal y Penitenciaria, en el desarrollo de acciones requeridas para una adecuada gestión archivística, de digitalización y de custodia de los documentos emitidos la dependencia.</t>
  </si>
  <si>
    <t>Crimen organizado y prevención del reclutamiento NN&amp;A</t>
  </si>
  <si>
    <t>C-1207-0800-9-0-1207-004-02</t>
  </si>
  <si>
    <t>Definir los lineamiEntos y protocolos de prevención del delito y de fenomenos criminales</t>
  </si>
  <si>
    <t>Ingeniero OPC</t>
  </si>
  <si>
    <t>Prestar sus servicios profesionales al Observatorio de Política Criminal de la Dirección de Política Criminal y Penitenciaria para fortalecimiento del Sistema de Información de Política Criminal.</t>
  </si>
  <si>
    <t>Analista jurídico OPC</t>
  </si>
  <si>
    <t>Prestar servicios profesionales para apoyar a la Dirección de Política Criminal y Penitenciaria en la elaboración de documentos de análisis e insumos solicitados a la dependencia por diversas temáticas de Política Criminal y Penitenciaria, incluidos documentos en desarrollo de las tareas del Observatorio de Política Criminal.</t>
  </si>
  <si>
    <t>Apoyo analista OPC JR</t>
  </si>
  <si>
    <t>(Lucha contra el Crimen Organizado)</t>
  </si>
  <si>
    <t>Apoyo prevención del delito en A&amp;J / JJR y comités departamentales</t>
  </si>
  <si>
    <t>Prestar servicios profesionales a la Dirección de Política Criminal y Penitenciaria para orientar técnicamente en el orden nacional o territorial en materia de justicia juvenil restaurativa y prevención del delito de adolescentes y jóvenes.</t>
  </si>
  <si>
    <t>Apoyo prevención del delito en A&amp;J / JJR y comités departamentales y políticas en materia de A&amp;J</t>
  </si>
  <si>
    <t>Prestar servicios profesionales a la Dirección de Política Criminal y Penitenciaria para orientar técnicamente la elaboración e implementación políticas o lineamientos en materia de justicia juvenil restaurativa, prevención del delito de adolescentes y jóvenes y prevención de la vinculación de Adolescentes por parte de estructuras u organizaciones criminales</t>
  </si>
  <si>
    <t>Apoyo comités departamentales y otros apoyos.</t>
  </si>
  <si>
    <t>Gastos de viaje DPCP 2024</t>
  </si>
  <si>
    <t>CDP para amparar gastos de viaje, viáticos o tiquetes de la DPCP</t>
  </si>
  <si>
    <t>Articular + Prevenir = Futuro Seguro / PND</t>
  </si>
  <si>
    <t xml:space="preserve">Aunar esfuerzos técnicos, administrativos y financieros para contribuir al fortalecimiento de la prevención del delito en adolescentes y jóvenes, la justicia juvenil restaurativa y el seguimiento a la garantía de Derechos Humanos en el Sistema de Responsabilidad Penal para Adolescentes – SRPA, en cumplimiento del Plan Nacional de Desarrollo 2022 – 2026. </t>
  </si>
  <si>
    <t>ALAFT-Finanzas Ilícitas</t>
  </si>
  <si>
    <t>Prestar servicios profesionales a la Dirección de Política Criminal y Penitenciaria para apoyar la elaboración de documentos que contribuyan a la formulación de políticas en materia de Anti Lavado de Activos, Financiación del Terrorismo, finanzas criminales y otros fenómenos asociados.</t>
  </si>
  <si>
    <t>Apoyo Viceminstro</t>
  </si>
  <si>
    <t>Prestar servicios profesionales al despacho del viceministro de política criminal y justicia restaurativa para apoyar la implementación y seguimiento de los programas y planes relacionados con justicia transicional, política de drogas y política criminal y penitenciaria.</t>
  </si>
  <si>
    <t>Apoyo jurídico utilidad pública y contratación DPCP</t>
  </si>
  <si>
    <t>Prestar servicios profesionales a la Dirección de Política Criminal y Penitenciaria para apoyar en la elaboración y revisión de documentos e insumos jurídicos requeridos por la dependencia en el marco de la humanización de la política criminal y penitenciaria</t>
  </si>
  <si>
    <t>Practicas restaurativas en el sistema penitenciario y carcelario - PND</t>
  </si>
  <si>
    <t>Género en el sistema penitenciario</t>
  </si>
  <si>
    <t>Prestar servicios profesionales a la Dirección de Política Criminal y Penitenciaria para apoyar la elaboración de documentos orientados a la transversalización del enfoque de género en los diversos instrumentos de la política criminal y penitenciaria.</t>
  </si>
  <si>
    <t>Género en materia de Política Criminal</t>
  </si>
  <si>
    <t>Indicadores de gestión, segiumiento a proyectos, avances en materia de riesgos, participación ciudadana y otros temas de planeación</t>
  </si>
  <si>
    <t>Prestar  servicios profesionales a la Dirección de Política Criminal y Penitenciaria para apoyar en la elaboración de reportes a planes institucionales, productos e indicadores a cargo de la dependencia.</t>
  </si>
  <si>
    <t>Correspondencia de la Dirección</t>
  </si>
  <si>
    <t>Prestar servicios de apoyo a la gestión a la Dirección de Politica Criminal y Penitencia en el trámite administrativo de peticiones, correspondencia, solicitudes y requerimientos competencia de la dependencia.</t>
  </si>
  <si>
    <t>Apoyo transversal a la DPCP y CSPC</t>
  </si>
  <si>
    <t>Prestar servicios profesionales a la Dirección de Política Criminal y Penitenciaria en la elaboración de documentos técnicos y normativos en el marco de las competencias de la dependencia.</t>
  </si>
  <si>
    <t>Prestar servicios profesionales a la Dirección de Política Criminal y Penitenciaria en la elaboración de documentos técnicos y normativos orientados a la formulación de la política pública requerida en materia político criminal</t>
  </si>
  <si>
    <t>Apoyo análisis OPC asociado a Utilidad Pública y temas de género</t>
  </si>
  <si>
    <t>Prestar servicios profesionales a la Dirección de Política Criminal y Penitenciaria para apoyar al Observatorio de Política Criminalen la elaboración de documentos de análisis e insumos para la política criminal y penitenciaria</t>
  </si>
  <si>
    <t>Prestar servicios profesionales al Observatorio de Política Criminal de la Dirección de Política Criminal y Penitenciaria para fortalecimiento del Sistema de Información de Política Criminal.</t>
  </si>
  <si>
    <t>Lider para el análisis en el OPC</t>
  </si>
  <si>
    <t>Prestar servicios profesionales para apoyar a la Dirección de Política Criminal y Penitenciaria en el fortalecimiento del Observatorio de Política Criminal y la elaboración de documentos e insumos en materia de política criminal y penitenciaria.</t>
  </si>
  <si>
    <t>Campaña de Concientización ciudadana
Sentencia T762 de 2015 
Corte Constitucional</t>
  </si>
  <si>
    <t>Comunicaciones Ministro
Campaña de Concientización ciudadana
Sentencia T762 de 2015 
Corte Constitucional</t>
  </si>
  <si>
    <t>Prestar servicios profesionales para apoyar la gestión, revisión y trámite de las actividades de producción administrativa y procesos asociados a la humanización de la Política Criminal y Penitenciaria.</t>
  </si>
  <si>
    <t>Comunicaciones Viceministro
Campaña de Concientización ciudadana
Sentencia T762 de 2015 
Corte Constitucional</t>
  </si>
  <si>
    <t>Prestar servicios profesionales para apoyar al Viceministerio de Política Criminal y Justicia Restaurativa en la elaboración de estrategias comunicativas que contribuyan a la transformación de narrativas sobre la política criminal y penitenciaria.</t>
  </si>
  <si>
    <t>Líder implementación Utilidad Pública</t>
  </si>
  <si>
    <t>Prestar  servicios profesionales para apoyar a la Dirección de Política Criminal y Penitenciaria en la elaboración de documentos, lineamientos o estrategias que permitan la implementación de servicios de utilidad pública como medida sustitutiva de la pena.</t>
  </si>
  <si>
    <t>Proyectos Especiales VPCJR (Plan de Cultura, Acceso a Educación y Deporte, y otros.)</t>
  </si>
  <si>
    <t>Prestar sus servicios a la Dirección de Política Criminal y Penitenciaria en la formulación, implementación y seguimiento a los programas y proyectos de resocialización e inclusión social de personas privadas de la libertad.</t>
  </si>
  <si>
    <t>Iniciativas productivas en el SPC</t>
  </si>
  <si>
    <t>Prestar servicios profesionales para apoyar a la Dirección de Política Criminal y Penitenciaria en el análisis, revisión o elaboración de documentos en materia de tratamiento penitenciario y promoción de los procesos productivos y de reinserción social de la población privada de la libertad y la población pospenada, para prevenir la reincidencia.</t>
  </si>
  <si>
    <t>Apoyo a respuestas en materia del SPC</t>
  </si>
  <si>
    <t>Prestar servicios profesionales para apoyar a la Dirección de Política Criminal y Penitenciaria en la elaboración de insumos para la evaluación de políticas públicas implementadas en el sistema penitenciario y carcelario.</t>
  </si>
  <si>
    <t>Ingeniero Sistema de Información de Utilidad Pública</t>
  </si>
  <si>
    <t>Prestar servicios profesionales para apoyar a la Dirección de Política Criminal y Penitenciaria en el soporte y actualización del sistema de información que permita registrar y hacer seguimiento a la medida sustitutiva de la pena de servicios de utilidad pública.</t>
  </si>
  <si>
    <t>Apoyo Utilidad Pública</t>
  </si>
  <si>
    <t>Prestar servicios profesionales para apoyar a la Dirección de Política Criminal y Penitenciaria en la elaboración de insumos orientados a la implementación de medidas sustitutivas de la pena a través de servicios  de utilidad pública.</t>
  </si>
  <si>
    <t>Convenios Utilidad Pública y GGC</t>
  </si>
  <si>
    <t>Prestar servicios profesionales al Ministerio de Justicia y del Derecho en el apoyo a procesos precontractuales, contractuales y pos contractuales que requiera adelantar por la entidad, con especial énfasis en el apoyo a la Dirección de Política Criminal y Penitenciaria</t>
  </si>
  <si>
    <t>Seguimiento a garantía de DDHH en el SRPA</t>
  </si>
  <si>
    <t>Apoyo transversal en materia penal y penitenciaria DPCP</t>
  </si>
  <si>
    <t>Prestar servicios profesionales a la Dirección de Política Criminal y Penitenciaria para apoyar en la elaboración de documentos normativos y de política pública en la política criminal y penitenciaria</t>
  </si>
  <si>
    <t>Liderazgo seguimiento ECI</t>
  </si>
  <si>
    <t>Prestar  servicios profesionales a la Dirección de Política Criminal y Penitenciaria para apoyar en la elaboración de documentos que den cuenta del seguimiento al Estado de Cosas Inconstitucional del sistema penitenciario y Carcelario declarado por la Corte Constitucional.</t>
  </si>
  <si>
    <t>Apoyo general al SPC desde la DPCP</t>
  </si>
  <si>
    <t>Prestar  servicios profesionales a la Dirección de Política Criminal y Penitenciaria para el apoyo en la elaboración de documentos y respuesta técnicas asociadas al seguimiento del sistema penitenciario y carcelario</t>
  </si>
  <si>
    <t>Casa libertad, comisión de seguimiento a condiciones de reclusiión y respuestas</t>
  </si>
  <si>
    <t>Prestar servicios profesionales a la Dirección de Política Criminal y Penitenciaria para apoyar en la elaboración de documentos que contribuyan al seguimiento del sistema penitenciario y pospenitenciario.</t>
  </si>
  <si>
    <t>Apoyo ECI</t>
  </si>
  <si>
    <t>Prestar  servicios profesionales a la Dirección de Política Criminal y Penitenciaria para apoyar en el seguimiento al sistema penitenciario y carcelario y en la elaboración de insumos orientados al seguimiento y superación del Estado de Cosas Inconstitucional del sistema penitenciario y Carcelario.</t>
  </si>
  <si>
    <t>DPCP-060</t>
  </si>
  <si>
    <t xml:space="preserve">Apoyo SPC en planes de mejoramiento </t>
  </si>
  <si>
    <t>Prestar servicios profesionales a la Dirección de Política Criminal y Penitenciaria para apoyar en la elaboración de documentos y herramientas e insumos orientados al seguimiento, fortalecimiento y humanización  del sistema penitenciario y Carcelario</t>
  </si>
  <si>
    <t>DPCP-061</t>
  </si>
  <si>
    <t>DPCP-062</t>
  </si>
  <si>
    <t>Prestar servicios profesionales a la Dirección de Política Criminal y Penitenciaria para apoyar en la elaboración de insumos orientados al seguimiento del sistema penitenciario y Carcelario</t>
  </si>
  <si>
    <t>DPCP-063</t>
  </si>
  <si>
    <t>Operador logístico para eventos DPCP</t>
  </si>
  <si>
    <t>Amparar los eventos, socializaciones y aspectos logísticos de la DPCP en el marco de sus funciones</t>
  </si>
  <si>
    <t>DPCP-064</t>
  </si>
  <si>
    <t>Centros de armonización en el componente de reglamentación</t>
  </si>
  <si>
    <t>Cooperación mutua y unión de esfuerzos para desarrollar el proyecto denominado “Fortalecimiento del componente de Reglamentación interna de los Centros de Armonización; de conformidad con lo definido en la Comisión Nacional de Coordinación del Sistema Judicial Nacional y la Jurisdicción Especial Indígena – COCOIN”, 2024</t>
  </si>
  <si>
    <t>DPCP-065</t>
  </si>
  <si>
    <t>Apoyo jurídico en materia étnica en la DPCP</t>
  </si>
  <si>
    <t xml:space="preserve">Prestar sus servicios profesionales a la Dirección de Política Criminal y Penitenciaria para apoyar en la elaboración de documentos e insumos relativos a las condiciones privación de la libertad y resocialización de población étnica </t>
  </si>
  <si>
    <t>DPCP-066</t>
  </si>
  <si>
    <t>Convenio para concertación de condiciones de reclusión NARP en el SPC</t>
  </si>
  <si>
    <t>Cooperación mutua y unión de esfuerzos para desarrollar el proyecto denominado “Proyecto normativo para regular las condiciones especiales de reclusión para población Negra, Afrocolimbiana, Raizal y Palenquera”</t>
  </si>
  <si>
    <t>DPCP-067</t>
  </si>
  <si>
    <t>Apoyo transversal CRIC según compromisos de comisión mixta.</t>
  </si>
  <si>
    <t>Cooperación mutua y unión de esfuerzos para desarrollar el proyecto denominado “Fortalecimiento de las estructuras propias de los Pueblos y Autoridades Indígenas del Consejo Regional Indígenas Del Cauca-CRIC Nacional”, 2024.</t>
  </si>
  <si>
    <t>80101604;93151507;93151601</t>
  </si>
  <si>
    <t>Planificación o administración de proyectos
Procedimientos o servicios administrativos
Servicios de preparación del presupuesto de programas</t>
  </si>
  <si>
    <t>Desarrollar capacidades técnicas para optimizar y monitorear la operación del servicio comisarial</t>
  </si>
  <si>
    <t>Contribuir en la elaboración, análisis, supervisión y evaluación de herramientas presupuestarias con el fin de garantizar la ejecución exitosa de los proyectos de inversión gestionados por la entidad</t>
  </si>
  <si>
    <t xml:space="preserve">Prestar servicios profesionales a la Dirección de Justicia Formal del Ministerio de Justicia y del Derecho para acompañar y apoyar la formulación, análisis, seguimiento y  evaluación de instrumentos presupuestales para el cumplimiento de actividades, metas, productos y ejecución de los proyectos de inversión a cargo de la dependencia.  </t>
  </si>
  <si>
    <t>C-1202-0800-18</t>
  </si>
  <si>
    <t>Fortalecimiento de las capacidades institucionales y ciudadanas para el acceso efectivo a la justicia familiar</t>
  </si>
  <si>
    <t>Pendiente Decreto de Liquidación de Presupuesto</t>
  </si>
  <si>
    <t>Desarrollar actividades de apoyo y soporte técnico a la gerencia durante las diferentes fases del proyecto</t>
  </si>
  <si>
    <t xml:space="preserve">No aplica </t>
  </si>
  <si>
    <t>93141501;93141509</t>
  </si>
  <si>
    <t>Servicios de política social
Servicios de análisis o gestión de problemas sociales</t>
  </si>
  <si>
    <t>Ampliar las capacidades para generar propuestas innovadoras frente a los servicios de justicia forma</t>
  </si>
  <si>
    <t>Participar activamente en las tareas relacionadas con el análisis, desarrollo, seguimiento, integración y registro de herramientas vinculadas al aspecto estratégico y táctico de la planificación en la entidad.</t>
  </si>
  <si>
    <t>Prestar servicios profesionales a la Dirección de Justicia Formal del Ministerio de Justicia y del Derecho para acompañar las actividades de análisis, formulación, seguimiento, consolidación y registro de instrumentos asociados al componente de planeación estratégica y táctica de la dependencia.</t>
  </si>
  <si>
    <t>C-1202-0800-16</t>
  </si>
  <si>
    <t>Ampliación de Capacidades para la Articulación y Promoción de la Justicia Formal a Nivel Nacional</t>
  </si>
  <si>
    <t>1202-0800-16-0-1202006-02</t>
  </si>
  <si>
    <t>Colaborar en la formulacón, ejecución, seguimiento y evaluación de las herramientas de planificación en las que la dependencia está involucrada</t>
  </si>
  <si>
    <t xml:space="preserve">Prestar servicios profesionales a la Dirección de Justicia Formal del Ministerio de Justicia y del Derecho para apoyar las actividades de seguimiento, reporte y evaluación de herramientas de planeación internas y externas en los que participa la dependencia. </t>
  </si>
  <si>
    <t>Diseñar y actualizar instrumentos de planeación para la optimización del servicio comisarial</t>
  </si>
  <si>
    <t>Contribuir en la creación de procesos, procedimientos, planes institucionales, indicadores e informes de seguimiento relacionados con el sistema integrado de gestión</t>
  </si>
  <si>
    <t xml:space="preserve">Prestar servicios profesionales a la Dirección de Justicia Formal del Ministerio de Justicia y del Derecho para apoyar la generción de datos, indicadores, insumos de información y reportes asociados a los proyectos de inversión a cargo de la Dirección. </t>
  </si>
  <si>
    <t xml:space="preserve">Servicios de investigación legal
Servicios legales sobre contratos
Servicios de apoyo gerencial 
</t>
  </si>
  <si>
    <t>apoyar a planificación, seguimiento y evaluación de los procesos contractuales relacionados con los proyectos de inversión de la dependencia, al mismo tiempo que se presta apoyo jurídico para la gestión de solicitudes y otras actividades vinculadas a las adquisiciones programadas en dichos proyectos</t>
  </si>
  <si>
    <t>Prestar servicios profesionales a la Dirección de Justicia Formal del Ministerio de Justicia y del Derecho para apoyar la estructuración, el seguimiento y evaluación de los procesos contractuales asociados a los proyectos de inversión de la dependencia, acompañando jurídicamente la atención de los requerimientos y demás actividades relacionadas con las adquisiciones programadas dentro de los mismos.</t>
  </si>
  <si>
    <t>Procedimientos o servicios administrativos</t>
  </si>
  <si>
    <t>Contribuir al fortalecimiento de las capacidades técnicas y operativas de prestación de servicios de justicia del ejecutivo a nivel nacional y en el territorio</t>
  </si>
  <si>
    <t>Ejecutar estrategias de posicionamiento digital y crear contenido multimedia con el propósito de promocionar los servicios y la oferta institucional relacionados con el acceso a la justicia, los cuales son liderados por la Dirección de Justicia Formal</t>
  </si>
  <si>
    <t>Prestar servicios de apoyo a la gestión al Ministerio de Justicia y del Derecho para fortalecer el posicionamiento digital y desarrollo de contenido multimedia orientados a la promoción de los servicios y oferta institucional en materia de acceso a la justicia que lidera la Dirección de Justicia Formal.</t>
  </si>
  <si>
    <t>Diseñar e implementar estrategias de promoción de los servicios de justicia forma</t>
  </si>
  <si>
    <t>Elaborar estrategias de comunicación enfocadas en promover, difundir y posicionar los servicios y la oferta institucional relacionados con el acceso a la justicia</t>
  </si>
  <si>
    <t>Prestar servicios profesionales al Ministerio de Justicia y del Derecho para el desarrollo de estrategias comunicacionales orientadas a la promoción, difusión y posicionamiento de los servicios, contenidos y oferta institucional en materia de acceso a la justicia que lidera la Dirección de Justicia Formal.</t>
  </si>
  <si>
    <t>Proporcionar asesoramiento jurídico en la planificación y seguimiento de objetivos, además de brindar apoyo en procesos estratégicos relacionados con la misión institucional</t>
  </si>
  <si>
    <t>Prestar servicios profesionales al Ministerio de Justicia y del Derecho para asesorar jurídicamente y articular la planeación, seguimiento de metas, así como acompañar procesos misionales estratégicos en el ámbito de competencias de la Dirección de Justicia Formal.</t>
  </si>
  <si>
    <t>Colaborar en las iniciativas de coordinación institucional a nivel nacional y territorial con el objetivo de ejecutar los planes, programas y proyectos destinados a fortalecer las áreas relacionadas con la misión que lidera la Dirección de Justicia Formal.</t>
  </si>
  <si>
    <t xml:space="preserve">Prestar servicios profesionales a la Dirección de Justicia Formal del Ministerio de Justicia y del Derecho para apoyar la estructuración, el seguimiento, evaluación y ejecución de los procesos contractuales asociados a los proyectos de inversión de la dependencia, acompañando jurídicamente la atención de los requerimientos relacionados con las adquisiciones programadas, los planes de mejoramiento de la dependencia y procesos de auditorias internas y externas.  </t>
  </si>
  <si>
    <t>Generar espacios de participación y socialización de los instrumentos de planeación consolidados</t>
  </si>
  <si>
    <t>Contribuir al monitoreo y la atención de solicitudes procedentes de los ciudadanos, así como de organismos gubernamentales y unidades internas</t>
  </si>
  <si>
    <t xml:space="preserve">Prestar servicios profesionales a la Dirección de Justicia Formal del Ministerio de Justicia y del Derecho para apoyar el seguimiento y respuesta de requerimientos provenientes de la ciudadanía, de entidades públicas y de dependencias internas. </t>
  </si>
  <si>
    <t>Ampliar las capacidades para generar propuestas innovadoras frente a los servicios de justicia formal</t>
  </si>
  <si>
    <t>Colaborar en la inspección y seguimiento de las actividades llevadas a cabo conforme a los requisitos técnicos y jurídicos necesarios en la supervisión de los contratos relacionados con el proyecto de inversión</t>
  </si>
  <si>
    <t>Prestar servicios profesionales a la Dirección de Justicia Formal del Ministerio de Justicia y del Derecho para apoyar la verificación y el seguimiento a las actividades desarrolladas en el marco técnico y jurídico que se requieran en la supervisión de los contratos asociados al proyecto de inversión.</t>
  </si>
  <si>
    <t>80121609;80161500</t>
  </si>
  <si>
    <t xml:space="preserve">Servicios de investigación legal
Servicios de apoyo gerencial 
</t>
  </si>
  <si>
    <t>Acompañamiento para la elaboración técnica de programas vinculados a la producción de normativas y regulaciones, así como en el seguimiento y promoción de las iniciativas relacionadas con Justicia Formal</t>
  </si>
  <si>
    <t>Prestar servicios profesionales para brindar acompañamiento a la Dirección de Justicia Formal del Ministerio de Justicia y del Derecho en la formulación técnica de programas relacionados con la producción normativa y regulatoria y en el seguimiento e impulso de las iniciativas relacionadas con Justicia Formal.</t>
  </si>
  <si>
    <t>Colaborar en las labores concernientes al sistema de gestión documental, comunicaciones, uso de herramientas tecnológicas, consolidación de información y otras actividades administrativas esenciales relacionadas con los asuntos de competencia de la Dirección de Justicia Formal</t>
  </si>
  <si>
    <t>Prestar servicios  de apoyo a la gestión a la Dirección de Justicia Formal del Ministerio de Justicia y el Derecho en la realización de actividades de socialización de la oferta institucional, así como la elaboración de insumos, documentos técnicos, matrices de seguimiento, consolidación de información, y demás actividades de apoyo administrativo inherentes a los asuntos propios de la dependencia.</t>
  </si>
  <si>
    <t>Asesoramiento al equipo del Viceministerio de Promoción de la Justicia en la asistencia técnica para la elaboración de normativas y regulaciones, además de gestionar el proceso, seguimiento y trámite legislativo de las propuestas relacionadas con el Sector Justicia y la Justicia Formal.</t>
  </si>
  <si>
    <t>Prestar servicios profesionales para asesorar al despacho del Viceministerio de Promoción de la Justicia en el acompañamiento técnico para la producción normativa y regulatoria; así como en el trámite, seguimiento y gestión legislativa de las iniciativas relacionadas con el Sector Justicia y la Justicia Formal.</t>
  </si>
  <si>
    <t>93141501;93151507</t>
  </si>
  <si>
    <t>Servicios de política social
Procedimientos o servicios administrativos</t>
  </si>
  <si>
    <t>Asesoramiento en la actualización, coordinación y seguimiento de los documentos de planificación relacionados con la Justicia Formal, de acuerdo con las directrices establecidas por el Viceministerio de Promoción de la Justicia.</t>
  </si>
  <si>
    <t>Elaboración de estrategias de comunicación y contenido multimedia destinados a promover los servicios y la oferta institucional relacionados con el acceso a la justicia, en concordancia con las directrices establecidas por el Viceministerio de Promoción de la Justicia</t>
  </si>
  <si>
    <t xml:space="preserve">Prestar servicios profesionales al Ministerio de Justicia y del Derecho para el desarrollo de estrategias comunicacionales y contenido multimedia orientado a la promoción de los servicios y oferta institucional en materia de acceso a la justicia, de conformidad con los lineamientos del despacho del Viceministerio de Promoción de la Justicia. </t>
  </si>
  <si>
    <t>apoyar la revisión y trámite de los procesos de contratación que deba adelantar el Grupo de Gestión Contractual, así como los que se financien con recursos de la Dirección de Justicia Formal</t>
  </si>
  <si>
    <t>Prestar servicios profesionales para apoyar la revisión y trámite de los procesos de contratación que deba adelantar el Grupo de Gestión Contractual, así como los que se financien con recursos de la Dirección de Justicia Formal</t>
  </si>
  <si>
    <t>Llevar a cabo actividades de asesoramiento técnico en las iniciativas y acciones destinadas al fortalecimiento institucional de los servicios de justicia dirigidos a personas con orientaciones sexuales e identidades de género diversas, como parte de la transformación cultural hacia una justicia inclusiva</t>
  </si>
  <si>
    <t>Prestar servicios profesionales a la Dirección de Justicia Formal del Ministerio de Justicia y del Derecho para desarrollar actividades de acompañamiento técnico en las iniciativas y acciones relacionadas con el fortalecimiento institucional de los servicios de justicia con enfoque diferencial y para las personas con orientación sexual e identidad de género diversa en el marco de la transformación cultural hacia la justicia inclusiva.</t>
  </si>
  <si>
    <t>C-1202-0800-15</t>
  </si>
  <si>
    <t>Fortalecimiento de la Justicia con Enfoque Diferencial a Nivel Nacional</t>
  </si>
  <si>
    <t>1202-0800-15-0-1202027-02</t>
  </si>
  <si>
    <t>Llevar a cabo actividades de asesoramiento técnico en las iniciativas y acciones destinadas al fortalecimiento institucional de los servicios de justicia dirigidos a personas con discapacidad, como parte de la transformación cultural hacia una justicia inclusiva</t>
  </si>
  <si>
    <t>Prestar servicios profesionales a la Dirección de Justicia Formal del Ministerio de Justicia y del Derecho para desarrollar actividades de acompañamiento técnico en las iniciativas y acciones relacionadas con el fortalecimiento institucional de los servicios de justicia para las personas con discapacidad en el marco de la transformación cultural hacia la justicia inclusiva.</t>
  </si>
  <si>
    <t>Llevar a cabo actividades de asesoramiento técnico en las iniciativas y acciones orientadas al fortalecimiento institucional de los servicios de justicia con un enfoque de género, con énfasis en el apoyo a las mujeres rurales, líderes y defensoras de derechos humanos, en el contexto de la transformación cultural hacia una justicia inclusiva</t>
  </si>
  <si>
    <t>Prestar servicios profesionales a la Dirección de Justicia Formal del Ministerio de Justicia y del Derecho para desarrollar actividades de acompañamiento técnico en las iniciativas y acciones relacionadas con el fortalecimiento institucional de los servicios de justicia con enfoque de género, especialmente para las mujeres rurales, lideresas y defensoras de derechos humanos en el marco de la transformación cultural hacia la justicia inclusiva.</t>
  </si>
  <si>
    <t>Llevar a cabo actividades de asesoramiento técnico en las iniciativas y acciones destinadas al fortalecimiento institucional de los servicios de justicia, considerando la perspectiva de género y la interseccionalidad, como parte de la transformación cultural hacia una justicia inclusiva</t>
  </si>
  <si>
    <t>Prestar servicios profesionales a la Dirección de Justicia Formal del Ministerio de Justicia y del Derecho para desarrollar actividades de acompañamiento técnico en las iniciativas y acciones relacionadas con el fortalecimiento institucional de los servicios de justicia con perspectiva de género e interseccionalidad en el marco de la transformación cultural hacia la justicia inclusiva.</t>
  </si>
  <si>
    <t>Apoyar en la coordinación tanto a nivel interno como en colaboración con otras instituciones en los programas y proyectos relacionados con la promoción de la justicia inclusiva</t>
  </si>
  <si>
    <t>Prestar servicios profesionales a la Dirección de Justicia Formal del Ministerio de Justicia y del Derecho para brindar acompañamiento a la articulación interna e interinstitucional de los programas y proyectos asociados a la justicia inclusiva.</t>
  </si>
  <si>
    <t>apoyar en los procedimientos administrativos y presupuestarios necesarios para garantizar el logro de las actividades, metas y productos de los proyectos de inversión gestionados por la dependencia.</t>
  </si>
  <si>
    <t>Prestar servicios profesionales a la Dirección de Justicia Formal del Ministerio de Justicia y del Derecho para acompañar los procesos administrativos requeridos para el cumplimiento de actividades, metas y productos de los proyectos de inversión a cargo de la dependencia.</t>
  </si>
  <si>
    <t xml:space="preserve"> Apoyar en los procedimientos de gestión contractual y administrativa, conforme a las directrices y normativas vigentes, bajo la responsabilidad de la Dirección de Justicia Formal</t>
  </si>
  <si>
    <t>Prestar servicios profesionales para brindar apoyo en los trámites de orden contractual y administrativo de acuerdo a las directrices y lineamientos de los procedimientos vigentes a cargo de la Dirección de Justicia Formal.</t>
  </si>
  <si>
    <t>Contribuir en la mejora de la operación de la Justicia propia</t>
  </si>
  <si>
    <t>Ofrecer acompañamiento técnico en la ejecución de proyectos que involucren la recopilación de datos, divulgación, diálogo intercultural y consultas, con el fin de fortalecer los sistemas de justicia de las comunidades indígenas en Colombia</t>
  </si>
  <si>
    <t>Prestar servicios profesionales a la Dirección de Justicia Formal del Ministerio de Justicia y del Derecho para brindar acompañamiento técnico en la implementación de iniciativas que requieran de levantamiento de información, socialización, diálogo intercultural y consulta para el fortalecimiento de los sistemas de justicia de los pueblos indígenas de Colombia.</t>
  </si>
  <si>
    <t>Acompañar técnicamente y apoyar en la formulación, implementación y supervisión de acciones destinadas a fortalecer las modalidades de resolución de conflictos propias de las comunidades Negras, Afrocolombianas, Raizales y Palenqueras, en concordancia con los compromisos establecidos en el Plan Nacional de Desarrollo "Colombia Potencia Mundial de la Vida", el Plan Decenal del Sistema de Justicia, entre otros; además, prestar respaldo en la planificación, ejecución y seguimiento de las actividades derivadas del cumplimiento de órdenes judiciales, especialmente el Auto 620 de 2017</t>
  </si>
  <si>
    <t>Prestar servicios profesionales a la Dirección de Justicia Formal del Ministerio de Justicia y del Derecho para brindar asistencia técnica y acompañamiento en la formulación, implementación y seguimiento de acciones dirigidas al fortalecimiento de las formas propias de resolución de conflictos de las comunidades Negras, Afrocolombianas, Raizales y Palenqueras, en cumplimiento de los compromisos suscritos en el Plan Nacional de Desarrollo "Colombia Potencia Mundial de la Vida", el Plan Decenal del Sistema de Justicia, entre otros; así como prestar apoyo en la formulación, implementación y seguimiento a las actividades derivadas del cumplimiento de órdenes judiciales, particularmente, el cumplimiento del Auto 620 de 2017.</t>
  </si>
  <si>
    <t>Brindar apoyo en la ejecución de actividades y en el cumplimiento de compromisos con los pueblos y comunidades étnicas, con un enfoque especial en el pueblo Rrom, en lo que respecta a su empoderamiento interno y la promoción del acceso a la justicia</t>
  </si>
  <si>
    <t>Prestar servicios profesionales a la Dirección de Justicia Formal del Ministerio de Justicia y del Derecho para apoyar el desarrollo de las actividades y cumplimento de compromisos con los pueblos y comunidades étnicas, especialmente con el pueblo Rrom, en asuntos relacionados con su fortalecimiento interno para el acceso a la justicia.</t>
  </si>
  <si>
    <t>Ofrecer asistencia técnica y asesoría jurídica en la ejecución de proyectos que involucren la recopilación de datos, divulgación, diálogo intercultural y consultas, con un enfoque de género, con el propósito de fortalecer los sistemas de justicia de las comunidades indígenas en Colombia</t>
  </si>
  <si>
    <t>Prestar servicios profesionales a la Dirección de Justicia Formal del Ministerio de Justicia y del Derecho para brindar acompañamiento técnico y jurídico en la implementación de iniciativas que requieran de levantamiento de información, socialización, diálogo intercultural y consulta, con enfoque de género, para el fortalecimiento de los sistemas de justicia de los pueblos indígenas de Colombia.</t>
  </si>
  <si>
    <t>Llevar a cabo actividades destinadas a la elaboración de documentos de caracterización de la justicia propia en un proceso consensuado y participativo con los pueblos indígenas. Asimismo, desarrollar las acciones y cumplir con los compromisos establecidos con las comunidades étnicas en cuestiones relacionadas con su fortalecimiento interno y el acceso a la justicia.</t>
  </si>
  <si>
    <t>Prestar servicios profesionales a la Dirección de Justicia Formal del Ministerio de Justicia y del Derecho para apoyar ejercicios de promoción de derechos y el fortalecimiento de las justicias de los pueblos y comunidades étnicas en concordancia con la agenda y compromisos a cargo de la dependencia, realizar  el acompañamiento técnico en espacios de concertación, mesas departamentales de coordinación interjurisdiccional, género y justicia familiar, y demás espacios que se requieran.</t>
  </si>
  <si>
    <t>Desarrollar estrategias pedagógicas y actividades de promoción de los derechos de los pueblos y comunidades étnicas de acuerdo con la agenda y compromisos de la dependencia. Asimismo, ofrecer asistencia técnica en los espacios de diálogo necesarios en el marco del fortalecimiento de los sistemas de justicia de los pueblos y comunidades étnicas del país.</t>
  </si>
  <si>
    <t xml:space="preserve">Prestar servicios profesionales a la Dirección de Justicia Formal del Ministerio de Justicia y del Derecho para apoyar la formulación de herramientas de caracterización de la justicia propia con los pueblos indígenas de manera consensuada y participativa, así como apoyar el desarrollo de estrategias pedagógicas, ejercicios de promoción de derechos y el fortalecimiento de las justicias de los pueblos y comunidades étnicas en concordancia con la agenda y compromisos a cargo de la dependencia, incluyendo el acompañamiento técnico en espacios de concertación que se requieran. </t>
  </si>
  <si>
    <t>Llevar a cabo el seguimiento técnico de iniciativas indígenas vinculadas al fortalecimiento de los sistemas de justicia propia y a la práctica de la Jurisdicción Especial Indígena por parte de los pueblos y comunidades indígenas. Además, brindar apoyo en la planificación, ejecución y supervisión de las actividades resultantes del cumplimiento de órdenes judiciales.</t>
  </si>
  <si>
    <t>Prestar servicios profesionales a la Dirección de Justicia Formal del Ministerio de Justicia y del Derecho para apoyar el seguimiento técnico de iniciativas indígenas, relacionadas con el fortalecimiento de los sistemas de justicia propia y el ejercicio de la Jurisdicción Especial Indígena de los pueblos y comunidades indígenas; así como prestar apoyo para la formulación, desarrollo y seguimiento de las actividades derivadas del cumplimiento de órdenes judiciales.</t>
  </si>
  <si>
    <t>Llevar a cabo el seguimiento técnico de iniciativas indígenas enfocadas en fortalecer los sistemas de justicia propia y en el ejercicio de la Jurisdicción Especial Indígena por parte de los pueblos y comunidades indígenas. Además, ofrecer apoyo en la planificación, ejecución y supervisión de las actividades derivadas del cumplimiento de órdenes judiciales, con especial atención en el cumplimiento del Auto 620 de 2017.</t>
  </si>
  <si>
    <t>Prestar servicios profesionales a la Dirección de Justicia Formal del Ministerio de Justicia y del Derecho para apoyar el seguimiento técnico de iniciativas indígenas relacionadas con el fortalecimiento de los sistemas de justicia propia y el ejercicio de la Jurisdicción Especial Indígena de los pueblos y comunidades indígenas; así como prestar apoyo en la formulación, desarrollo y seguimiento de las actividades derivadas del cumplimiento de órdenes judiciales, particularmente, el cumplimiento del Auto 620 de 2017.</t>
  </si>
  <si>
    <t xml:space="preserve">Servicios de investigación legal
Servicios de apoyo gerencial </t>
  </si>
  <si>
    <t>Brindar apoyo en los procedimientos administrativos y presupuestarios necesarios para asegurar el cumplimiento de las actividades, metas y entregables de los proyectos de inversión que están bajo la responsabilidad de la dependencia</t>
  </si>
  <si>
    <t xml:space="preserve">Prestar servicios profesionales a la Dirección de Justicia Formal del Ministerio de Justicia y del Derecho para acompañar los procesos administrativos, de planeación y presupuestales requeridos para el cumplimiento de actividades, metas y productos de los proyectos de inversión de la dependencia. </t>
  </si>
  <si>
    <t>Ofrecer apoyo en los trámites de naturaleza contractual y administrativa, siguiendo las directrices y pautas establecidas en los procedimientos vigentes bajo la responsabilidad de la Dirección de Justicia Formal</t>
  </si>
  <si>
    <t xml:space="preserve">Prestar servicios profesionales para brindar apoyo en la búsqueda, investigación y análisis de información, políticas públicas, normativas nacionales y en derecho comparado, que sirvan de base para las propuestas de mejora normativa y de políticas públicas relativas a los proyectos a cargo de la Dirección de Justicia Formal. </t>
  </si>
  <si>
    <t>Colaboración en la realización de actividades, procesos administrativos y seguimiento a las iniciativas vinculadas al cumplimiento del Plan Decenal del Sistema de Justicia, planes estratégicos y de acción, además del seguimiento de la Mesa Regional Amazónica.</t>
  </si>
  <si>
    <t xml:space="preserve">Prestar servicios profesionales para apoyar el desarrollo de actividades relacionadas con la gestión de información y apoyo al seguimiento necesario para el cumplimiento de los planes estratégicos y de acción, así como las metas misionales y de planeación a cargo de la Dirección de Justicia Formal del Ministerio de Justicia y el Derecho. </t>
  </si>
  <si>
    <t>Ampliar las capacidades ciudadanas para la transformación cultural en torno la dinámica y prevención de las violencias en el contexto de la familia</t>
  </si>
  <si>
    <t>Brindar apoyo en la ejecución de propuestas y en la creación de contenidos legales de acuerdo con lo estipulado en la Ley 2126 de 2021 y otras disposiciones que la modifiquen o complementen. Además, ofrecer servicios destinados a fortalecer las habilidades de los comisarios y comisarías de familia, así como de sus equipos interdisciplinarios, a través del subsitio web Conexión Justicia</t>
  </si>
  <si>
    <t>Prestar servicios profesionales a la Dirección de Justicia Formal del Ministerio de Justicia y del Derecho para apoyar la implementación de propuestas, elaboración de contenidos jurídicos en el marco de la Ley 2126 de 2021 y demás normas que modifiquen o adicionen, junto con servicios dirigidos a fortalecer las capacidades de los comisarios y comisarías de familia y sus equipos interdisciplinarios, a través del subsitio web Conexión Justicia.</t>
  </si>
  <si>
    <t>Diseñar e implementar estrategias de pedagogía en derechos y sobre los servicios que prestan las Comisarías de Familia</t>
  </si>
  <si>
    <t>Colaborar en la formulación metodológica con un enfoque jurídico en la ejecución de asesorías técnicas a nivel nacional y territorial, orientadas a la capacitación y actualización periódica del personal de las comisarías de familia. Esto incluye la promoción de procesos de coordinación y articulación efectiva con entidades territoriales, en concordancia con la Ley 2126 de 2021 y otras normativas relacionadas que puedan modificarla o complementarla.</t>
  </si>
  <si>
    <t>Prestar servicios profesionales al Grupo de Comisarias de Familia adscrito a la Dirección de Justicia Formal del Ministerio de Justicia y del Derecho para el desarrollo metodológico desde la perspectiva jurídica en la realización de asistencias técnicas a nivel nacional y territorial de formación y actualización periódica del personal que labora en las comisarías de familia, así como para procesos de articulación y coordinación efectiva con entidades territoriales dirigidas a gobernadores, alcaldes, secretarios de despacho, en el marco de la Ley 2126 de 2021 y demás normas concordantes que la adicionen o modifiquen.</t>
  </si>
  <si>
    <t>Brindar acompañamiento a los equipos comisariales en la identificación e implementación de mejoras para la optimización de sus servicios</t>
  </si>
  <si>
    <t>Propiciar la generación de conocimiento fiable y sistemático para la toma de decisiones sobre justicia familia</t>
  </si>
  <si>
    <t>Ofrecer soporte técnico en las fases de despliegue, uso, integración, estabilización e implementación del sistema de información de las Comisarías de Familia, y respaldar la migración, mejora, actualización y depuración de la información en los servicios web relacionados con los operadores de justicia</t>
  </si>
  <si>
    <t>Prestar servicios profesionales a la Dirección de Justicia Formal del Ministerio de Justicia para brindar soporte técnico en el proceso de despliegue, uso, apropiación, estabilización e implementación del sistema de información de Comisarías de Familia, así como acompañar la migración, refinación, actualización y depuración de la información de los servicios web asociados a operadores de justicia.</t>
  </si>
  <si>
    <t>Llevar a cabo asesorías técnicas desde una perspectiva psicosocial a nivel nacional y territorial, en colaboración con las Comisarías de Familia y sus equipos interdisciplinarios, en el contexto de la implementación de la Ley 2126 de 2021 y otras normativas afines. Esto implica procesos de articulación y coordinación efectiva con las entidades involucradas en la ruta comisarial</t>
  </si>
  <si>
    <t>Prestar servicios profesionales al Grupo de Comisarias de Familia adscrito a la Dirección de Justicia Formal del Ministerio de Justicia y del Derecho para apoyar el desarrollo de metodologías desde la perspectiva psicosocial dirigidas a la asistencia técnica para la formación y actualización periódica del personal que labora en las comisarías de familia, a nivel nacional y territorial, así como para apoyar procesos de articulación y coordinación efectiva con entidades territoriales dirigidas a gobernadores, alcaldes, secretarios de despacho, en el marco de la Ley 2126 de 2021 y demás normas concordantes que la adicionen o modifiquen.</t>
  </si>
  <si>
    <t>Llevar a cabo asistencias técnicas desde una perspectiva psicosocial a nivel nacional y territorial, en colaboración con las Comisarías de Familia y sus equipos interdisciplinarios, en el marco de la implementación de la Ley 2126 de 2021 y otras normativas afines. Esto implica procesos de coordinación y articulación efectiva con las entidades involucradas en el ámbito comisarial</t>
  </si>
  <si>
    <t xml:space="preserve">Prestar servicios profesionales a la Dirección de Justicia Formal del Ministerio de Justicia y del Derecho para apoyar la concertación, participación y seguimiento a los escenarios interinstitucionales orientados al cumplimiento y fortalecimiento de las competencias de las Comisarías de Familia, de conformidad con el Decreto 1710 de 2020, la ley 2126 de 2021 y demás normas concordantes. </t>
  </si>
  <si>
    <t>Identificar y establecer mecanismos de articulación y relacionamiento para la gestión comisarial</t>
  </si>
  <si>
    <t>Colaborar en la oferta de formación virtual proporcionada por el grupo de Comisarías de Familia y en la creación y desarrollo de metodologías para la realización de asesorías técnicas dirigidas a gobernadores, alcaldes, secretarios de despacho, asesores de nivel y concejos municipales y distritales. Esto implica establecer procesos efectivos de coordinación y articulación para garantizar la adecuada implementación de la Ley 2126 de 2021 y otras normativas relacionadas que puedan modificarla o complementarla.</t>
  </si>
  <si>
    <t>Prestar servicios profesionales a la Dirección de Justicia Formal del Ministerio de Justicia y del Derecho para apoyar la difusión, socialización, convocatoria, despliegue y seguimiento de la oferta de formación virtual dirigida a los comisarios y comisarias de familia, equipo interdisciplinarios, comunidad jurídica y demás actores intereados, en el marco de la competencias de la entidad como ente rector de la Comisarías de Familia.</t>
  </si>
  <si>
    <t>Construir y actualizar herramientas de formación y fortalecimiento de competencias para los equipos comisariales</t>
  </si>
  <si>
    <t>Contribuir al desarrollo metodológico desde la perspectiva jurídica en la ejecución de asistencias técnicas a nivel nacional y territorial, destinadas a la capacitación y actualización periódica del personal que trabaja en las comisarías de familia. Además, promover procesos de coordinación y articulación efectiva con las entidades territoriales en el contexto de la Ley 2126 de 2021 y otras disposiciones afines que puedan modificarla o complementarla</t>
  </si>
  <si>
    <t xml:space="preserve">Prestar servicios profesionales al Grupo de Comisarias de Familia adscrito a la Dirección de Justicia Formal del Ministerio de Justicia y del Derecho para apoyar el desarrollo de metodologías desde la perspectiva jurídica en la realización de asistencias técnicas de formación y actualización periódica del personal que labora en las comisarías de familia, a nivel nacional y territorial, así como para apoyar procesos de articulación y coordinación efectiva con entidades territoriales dirigidas a gobernadores, alcaldes, secretarios de despacho, en el marco de la Ley 2126 de 2021 y demás normas concordantes que la adicionen o modifiquen.
</t>
  </si>
  <si>
    <t>Elaborar, revisar y respaldar el seguimiento de las respuestas a peticiones, quejas, opiniones, informes, consultas, reclamaciones y requerimientos presentados por entidades de control, comisarios y comisarías de familia, equipos interdisciplinarios de las comisarías de familia, ciudadanía en general y otros interesados. Además, participar en la respuesta a acciones de tutela, redacción de actos administrativos y otros asuntos relacionados dentro de la competencia de la dependencia, en el contexto de la Ley 2126 de 2021 y otras normativas relacionadas.</t>
  </si>
  <si>
    <t>Prestar servicios profesionales a la Dirección de Justicia Formal del Ministerio de Justicia y del Derecho para proyectar, revisar y apoyar el  seguimiento a la respuesta a las peticiones, quejas, conceptos, informes, consultas, reclamos, requerimientos instaurados por órganos de control, comisarios y comisarías de familia, equipos interdisciplinarios de las comisarías de familia, ciudadanía en general y demás interesados; así como en la contestación de acciones de tutela, proyección de actos administrativos y demás asuntos relacionados de competencia de la dependencia, para los propósitos de la Ley 2126 de 2021 y demás normas concordantes.</t>
  </si>
  <si>
    <t>Desarrollar estrategias de validación institucional y ciudadana frente a metodologías y protocolos construidos</t>
  </si>
  <si>
    <t>Elaborar, planificar y ejecutar medidas destinadas a promover el fortalecimiento de las Comisarías de Familia y los servicios que ofrecen, y contribuir a la generación de la normativa necesaria para establecer de manera coordinada el Sistema Nacional de Justicia Familiar, en cumplimiento de lo dispuesto en la Ley 2294 de 2023 y otras normas afines.</t>
  </si>
  <si>
    <t xml:space="preserve">Prestar servicios profesionales a la Dirección de Justicia Formal del Ministerio de Justicia y del Derecho para apoyar la formulación y el desarrollo de acciones que propendan por el fortalecimiento de las Comisarías de Familia y los servicios que prestan; así como apoyar las acciones encaminadas a la construcción del  Sistema Nacional de Justicia Familiar. </t>
  </si>
  <si>
    <t>Facilitar la coordinación entre sectores e instituciones requerida para la creación e implementación del Plan de Fortalecimiento de las Comisarías de Familia y otras estrategias que se lleven a cabo en el ejercicio de las competencias de la entidad como la entidad líder de las comisarías de familia.</t>
  </si>
  <si>
    <t>Prestar servicios profesionales al Ministerio de Justicia y del Derecho para apoyar las actividades de articulación institucional a nivel nacional y territorial a efectos de dar cumplimiento a los planes, programas y proyectos que permitan fortalecer temas asociados a la misionalidad a cargo de la Dirección de Justicia Formal propendiendo por la consecución de los objetivos y metas establecidas.</t>
  </si>
  <si>
    <t>Desarrollar encuentros y espacios técnicos para el desarrollo y seguimiento de agendas y compromisos interinstitucionales</t>
  </si>
  <si>
    <t>Brindar apoyo en los procedimientos administrativos y presupuestarios necesarios para garantizar el logro de las actividades, metas y resultados de los proyectos de inversión bajo la responsabilidad de la dependencia</t>
  </si>
  <si>
    <t>Prestar servicios profesionales a la Dirección de Justicia Formal del Ministerio de Justicia y del Derecho para acompañar los procesos administrativos y presupuestales requeridos para el cumplimiento de actividades, metas y productos de los proyectos de inversión a cargo de la dependencia.</t>
  </si>
  <si>
    <t>Llevar a cabo el monitoreo y proporcionar el apoyo técnico y legal necesario para garantizar la adecuada supervisión de los contratos, así como participar en la planificación, seguimiento y evaluación de los procesos contractuales relacionados con el proyecto de inversión. Además, gestionar los procedimientos administrativos internos para cumplir con los objetivos y metas de la dependencia, de conformidad con la Ley 2126 de 2021.</t>
  </si>
  <si>
    <t>Prestar servicios profesionales a la Dirección de Justicia Formal del Ministerio de Justicia y del Derecho para apoyar el seguimiento y las actividades de acompañamiento técnico y jurídico que sean requeridas para asegurar la debida supervisión de los contratos, realizar la estructuración, apoyar el seguimiento y evaluación de los procesos contractuales asociados al proyecto de inversión y los trámites administrativos internos para el cumplimiento de los objetivos y metas asociadas a la dependencia, en el marco de la Ley 2126 de 2021.</t>
  </si>
  <si>
    <t>Preparar, proyectar y administrar informes, así como crear y consolidar bases de datos. Gestionar la distribución, seguimiento y respuestas a las PQRS relacionadas con las Comisarías de Familia, dentro del ámbito de competencia de la Dirección de Justicia Formal.</t>
  </si>
  <si>
    <t>Prestar servicios profesionales al Ministerio de Justicia y del Derecho para elaborar, proyectar y gestionar reportes, presentar informes, elaborar y consolidar bases de datos, gestionar reparto, seguimiento y respuestas a las PQRS relacionadas con Comisarías de Familia en el marco de las competencias de la Dirección de Justicia Formal.</t>
  </si>
  <si>
    <t>"Desarrollo e implementación de propuestas técnicas con el propósito de fortalecer los consultorios jurídicos, en colaboración con los diversos participantes en los entornos de formación de la práctica jurídica.</t>
  </si>
  <si>
    <t xml:space="preserve">Prestar servicios profesionales a la Dirección de Justicia Formal del Ministerio de Justicia y del Derecho para la elaboración e implementación de iniciativas técnicas para el fortalecimiento de los consultorios jurídicos, en articulación con los actores intervinientes en los escenarios de formación de la práctica jurídica. </t>
  </si>
  <si>
    <t>Identificar y elaborar estrategias destinadas a fortalecer las habilidades de los Consultorios Jurídicos en la región</t>
  </si>
  <si>
    <t>Contribuir fortalecimiento de las capacidades técnicas y operativas de prestación de servicios de justicia del ejecutivo a nivel nacional y en el territorio</t>
  </si>
  <si>
    <t>Generar, mantener y mejorar contenidos y servicios, además de llevar a cabo acciones de colaboración con entidades tanto públicas como privadas, con el fin de fortalecer y ampliar la gama de recursos disponibles en la plataforma LegalApp y aumentar el volumen de consultas</t>
  </si>
  <si>
    <t>Prestar servicios profesionales a la Dirección de Justicia Formal del Ministerio de Justicia y del Derecho para crear, actualizar y revisar contenidos y servicios, así como para realizar actividades de articulación institucional con entidades públicas y privadas que permitan robustecer y ampliar la oferta de contenidos de la plataforma LegalApp y aumentar el número de consultas.</t>
  </si>
  <si>
    <t>Generar y actualizar los contenidos de las plataformas informáticas</t>
  </si>
  <si>
    <t>Implementación de estrategias para promover, difundir, concienciar y fortalecer la presencia en línea de contenidos en colaboración con los actores tanto públicos como privados locales. Estas acciones buscan incrementar el número de visitantes y la utilización de la plataforma LegalApp.</t>
  </si>
  <si>
    <t>Prestar servicios profesionales a la Dirección de Justicia Formal para el desarrollo de las estrategias promoción, socialización, sensibilización y posicionamiento digital de contenidos en articulación con actores públicos y privados del territorio, que permitan aumentar el tráfico de visitas y el uso de la plataforma LegalApp.</t>
  </si>
  <si>
    <t>Administrar el ciclo completo, incluyendo ajustes funcionales y no funcionales, en tanto al FrontEnd como al Backend de la herramienta LegalApp con el objetivo de alcanzar las metas definidas por la dependencia y de acuerdo con las directrices institucionales y la política de gobierno digital.</t>
  </si>
  <si>
    <t>Brindar apoyo en los procedimientos de control de calidad, mantenimiento y asistencia relacionados con la utilización de la plataforma LegalApp</t>
  </si>
  <si>
    <t>Prestar servicios de apoyo a la gestión de la Dirección de Justicia Formal del Ministerio de Justicia y del Derecho para acompañar los procesos de calidad, mantenimiento y soporte para el uso asociados a la plataforma LegalApp.</t>
  </si>
  <si>
    <t>80101509;86111602;93141501;93141509</t>
  </si>
  <si>
    <t>Servicios de asesoramiento para asuntos gubernamentales, Servicios de educación de tiempo parcial para adultos, Servicios de política social, Servicios de análisis o gestión de problemas sociales</t>
  </si>
  <si>
    <t>Construcción e implementación de contenidos en el territorio con enfoque de género</t>
  </si>
  <si>
    <t>Implementar el plan de sensibilización para funcionarios(as) públicos(as), fuerzas de seguridad y operadores de justicia, que garantice el conocimiento necesario para identificar, prevenir y atender violencias basadas en género contra mujeres periodistas</t>
  </si>
  <si>
    <t>1202-0800-15-0-1202021-02</t>
  </si>
  <si>
    <t>80101509;93141501;93141509</t>
  </si>
  <si>
    <t>Servicios de asesoramiento para asuntos gubernamentales, Servicios de política social, Servicios de análisis o gestión de problemas sociales</t>
  </si>
  <si>
    <t>Implementar estrategia para el fortalecimiento de jurisdicción especial indígena y otras formas organizativas con enfoque étnico</t>
  </si>
  <si>
    <t>Formular un plan estratégico y la metodología para el fortalecimiento de la Jurisdicción Especial Indígena que incluya las garantías presupuestales para el ejercicio, operatividad, funcionamiento y articulación respecto a la autonomía de los pueblos indigenas de Colombia, en cumplimiento del Acuerdo: IT2-19</t>
  </si>
  <si>
    <t>ORGANIZACIÓN Y/O ASOCIACIÓN INDÍGENA</t>
  </si>
  <si>
    <t>80101509;80101602;93141501;93141509</t>
  </si>
  <si>
    <t>Servicios de asesoramiento para asuntos gubernamentales, Estudios regionales o locales para proyectos Servicios de política social, Servicios de análisis o gestión de problemas sociales</t>
  </si>
  <si>
    <t>Formular, desarrollar y elaborar el  Plan Estratégico y la metodología para el fortalecimiento de la Jurisdicción Especial Indígena construido de manera concertada con la Mesa Regional Amazónica. Cápitulo Indigena Amazonico en elmarco del cumplimiento del Acuerdo IT2-209</t>
  </si>
  <si>
    <t>1202-0800-15-0-1202011-02</t>
  </si>
  <si>
    <t>80101509;80101602;93141501;93141513</t>
  </si>
  <si>
    <t>Servicios de asesoramiento para asuntos gubernamentales, Estudios regionales o locales para proyectos Servicios de política social, Servicios de legislación o justicia social</t>
  </si>
  <si>
    <t>Formular e implementar estrategias para el fortalecimiento de jurisdicción especial indígena y otras formas organizativas con enfoque étnico.</t>
  </si>
  <si>
    <t>Formular, definir y gestionar los documentos normativos requeridos como resultado del proceso de consulta previa, ejecutado en la vigencia 2023, para la coordinación, gestión y desarrollo de la jurisdicción especial indígena en cumplimiento del artículo 246 de la Constitución Política, así como formular la metodología de implementación y acompañamiento en el proceso legislativo.</t>
  </si>
  <si>
    <t>Realizar acompañamiento técnico para la implementación de lineamientos técnicos de atención inclusiva en Casas de Justicia y Comisarías de Familia de municipios priorizados con enfoque de género.</t>
  </si>
  <si>
    <t>Implementar el proceso de fortalecimiento institucional para la apropiación de los enfoques de género y discapacidad en la atención de casos de violencia en el contexto familiar y por razones de sexo y género, en municipios priorizados por el Ministerio de Justicia y del Derecho.</t>
  </si>
  <si>
    <t>Tiquetes aéreos de la actividad del Grupo Grupo de Fortalecimiento a la Justiicia con Enfoque de Génerode la Dirección de Justicia Formal</t>
  </si>
  <si>
    <t>Suministro de tiquetes aéreos para vuelos nacionales e internacionales para el desplazamiento de los funcionarios y contratistas del Ministerio de Justicia y del Derecho en cumplimiento de sus funciones.</t>
  </si>
  <si>
    <t>Viáticos asociados a los desplazamientos del Grupo de Fortalecimiento a la Justiicia con Enfoque de Género de la Dirección de Justicia Formal</t>
  </si>
  <si>
    <t>Amparar  los gastos de viáticos  que se desprendan de las actividades a realizar en los desplazamientos al interior del país para la vigencia 2024 en el marco de los proyectos de inversión de la Dirección de Justicia Formal</t>
  </si>
  <si>
    <t>93142193;80101509;80101602;93141501;93141513</t>
  </si>
  <si>
    <t>Servicios de cooperación técnica Servicios de asesoramiento para asuntos gubernamentales, Estudios regionales o locales para proyectos Servicios de política social, Servicios de legislación o justicia social</t>
  </si>
  <si>
    <t>Formulación de una política pública de acceso a la justicia y prevención de los delitos sexuales contra NNA.</t>
  </si>
  <si>
    <t xml:space="preserve">Diseñar e implementar una propuesta metodológica para la formulación de la Política Pública de Acceso a la Justicia y Prevención de Delitos Sexuales Contra Niños Niñas y Adolescentes, conforme a lo establecido en la Ley 2137 de 2021. </t>
  </si>
  <si>
    <t>Viáticos asociados a los desplazamientos del Grupo de Fortalecimiento a la Justiicia con Enfoque Étnico de la Dirección de Justicia Formal</t>
  </si>
  <si>
    <t xml:space="preserve">
Aunar esfuerzos para fortalecer el acceso a la justicia y generar espacios protectores para las mujeres y las personas LGBT en territorios priorizados, a través de la prevención y atención de las violencias por razones de género de acuerdo con los lineamientos establecidos por la Dirección de Justicia Formal del Ministerio de Justicia y del Derecho. 
</t>
  </si>
  <si>
    <t xml:space="preserve">Aunar esfuerzos para fortalecer el acceso a la justicia y generar espacios protectores para las mujeres y las personas LGBT en territorios priorizados, a través de la prevención y atención de las violencias por razones de género de acuerdo con los lineamientos establecidos por la Dirección de Justicia Formal del Ministerio de Justicia y del Derecho. 
</t>
  </si>
  <si>
    <t>Diseñar, desarrollar e implementar una estrategia de difusión y emisión de la radionovela y los reels que forman parte de la “Estrategia de Pedagogía Comunitaria para la Desnaturalización de las Violencias por Razones de Género y el Conocimiento de las Rutas para el Acceso a la Justicia”</t>
  </si>
  <si>
    <t>1202-0800-15-0-1202020-02</t>
  </si>
  <si>
    <t>Fortalecimiento de encuentros con la Red de Tejiendo Justicia: Realizar actividades de promoción y sensibilización para ampliar la consulta y aprovechamiento de la información integrales como operador de comunicación y logística, para la socialización, sensibilización y apropiación de las políticas públicas, planes, programas, proyectos y desarrollo de espacios y eventos del Ministerio de Justicia y del Derecho.</t>
  </si>
  <si>
    <t>1202-0800-15-0-1202030-02</t>
  </si>
  <si>
    <t>Implementar la fase VII del banco de iniciativas y proyectos indígenas - BIP</t>
  </si>
  <si>
    <t xml:space="preserve">Aunar esfuerzos para brindar apoyo técnico y financiero orientado al  fortalecimiento de los sistemas de justicia propia de los pueblos indígenas a través de la puesta en marcha  de la fase VII del Banco de Iniciativas y Proyectos bajo los parámetros de priorización del Ministerio de Justicia y del Derecho.  </t>
  </si>
  <si>
    <t>1202-0800-15-0-1202024-02</t>
  </si>
  <si>
    <t xml:space="preserve">Apoyar financieramente el fortalecimiento de sistemas de justicia propia de los pueblos indígenas
</t>
  </si>
  <si>
    <t>Desarrollar la metodología e implementar el apoyo financiero para el fortalecimiento de sistemas de justicia propia de los pueblos indígenas, en el marco del cumplimiento del Auto 620</t>
  </si>
  <si>
    <t>Formular e implementar estrategias para el fortalecimiento de acceso a la justicia para comunidades NARP</t>
  </si>
  <si>
    <t>Prestar apoyo técnico tendiente a continuar con estrategias para el fortalecimiento de la justicia comunitaria o MASC propios de los pueblos Afrocolombianos, Negros, Raizales y Palenqueros, a través de sus consejos comunitarios u otras formas organizativas que sean priorizados por el Ministerio de Justicia y del Derecho, de conformidad con los compromisos que se suscriban con las organizaciones</t>
  </si>
  <si>
    <t>CONSEJOS COMUNITARIOS DE LAS COMUNIDADES NEGRAS</t>
  </si>
  <si>
    <t>1202-0800-15-0-1202025-02</t>
  </si>
  <si>
    <t>Asistencia técnica para fortalecimiento de sistemas de justicia para pueblos RROM</t>
  </si>
  <si>
    <t>Implementar y desarrollar el acuerdo para el avance en la construcción y concertación del capítulo de justicia propia del pueblo Rrom en el decreto modificatorio del 2957 de 2010, conforme al cumplimiento de los compromisos adquiridos en el marco del Plan Nacional de Desarrollo 2022-2026.</t>
  </si>
  <si>
    <t>Implementación de estrategias para el fortalecimiento y creación de comisarías de familia a nivel nacional</t>
  </si>
  <si>
    <t>Diseñar y generar documentos que permitan el fortalecimiento de las Comisarías de Familia, estrategias de servicios, infraestructura, conformación y estabilidad laboral del equipo interdisciplinario, alternativas de comisarías de familia rurales, entre otras a nivel municipal, e implementar los resultados en los municipios priorizados por el Ministerio de Justicia y del Derecho, en el marco regulatorio vigente, así como actualizar los lineamientos asociados a los servicios de Comisarías de Familia de la caja de herramientas.</t>
  </si>
  <si>
    <t>Generar espacios de socialización en la construcción y difusión de lineamentos para la operación comisarial</t>
  </si>
  <si>
    <t>Implementar metodologías que permitan fortalecer el funcionamiento de las comisarías de familia y la gestión de recursos necesarios para su fortalecimiento</t>
  </si>
  <si>
    <t>Diseñar y formular los requisitos técnicos sectoriales y documentos necesarios para la presentación y trámite de proyectos de construcción, dotación y/o adecuación de Comisarías de familia y establecer la metodología para desarrollar la tipología establecida por la Dirección de Justicia Formal, con el fin de facilitar los trámites de presentación de proyectos para ser financiados con recursos del Sistema General de Regalías en cumplimiento de la normatividad vigente.</t>
  </si>
  <si>
    <t>Construir y concertar protocolos y modelos de operación comisarial</t>
  </si>
  <si>
    <t>Diseñar e implementar estrategias de prevención de la violencia en el contexto de la familia.</t>
  </si>
  <si>
    <t>Formular y diseñar el instrumento de política pública y de gestión junto con el lineamiento técnico para la prevención de la violencia en el contexto familiar en el marco de la normatividad vigente y el plan nacional de desarrollo y su implementación, bajo las directrices establecidas por la Dirección de Justicia Formal del Ministerio de Justicia y del Derecho.</t>
  </si>
  <si>
    <t>Adelantar procesos de sensibilización en materia de prevención de violencias en el contexto de la familia</t>
  </si>
  <si>
    <t>Diseñar, generar e implementar una oferta de formación integral relacionada con la operación e hitos del servicio de las Comisarías de Familia a nivel nacional, que incluya la revisión y actualización de la oferta de formación existente, y la capacitación y/o entrenamiento a nivel regional de los funcionarios de las Comisarías de Familia, prestada a través de los diferentes canales de formación (virtuales y/o presenciales) en el marco de los lineamientos de la Dirección de Justicia Formal del Ministerio de Justicia y del Derecho y la normatividad vigente</t>
  </si>
  <si>
    <t>Implementar procesos de formación para el abordaje de la gestión comisarial</t>
  </si>
  <si>
    <t>Evaluar, diseñar e implementar la estrategia de Comisarías de Familia Móviles y generar los lineamientos jurídicos, técnicos, operativos y financieros que permitan garantizar el servicio comisarial y de difícil acceso en el territorio.</t>
  </si>
  <si>
    <t>Definir y actualizar lineamientos técnicos frente a la operación comisarial.</t>
  </si>
  <si>
    <t>Tiquetes aéreos de la actividad del Grupo Grupo de Trabajo de Comisarías de Familia de la Dirección de Justicia Formal</t>
  </si>
  <si>
    <t xml:space="preserve">Acompañar a las Comisarías de Familia en la formulación de estrategias de articulación y para el mejoramiento de sus capacidades de operación </t>
  </si>
  <si>
    <t>Viáticos asociados a los desplazamientos del Grupo de Trabajo de Comisarías de Familia de la Dirección de Justicia Formal</t>
  </si>
  <si>
    <t xml:space="preserve">Garantizar la gestión logística para la realización y coordinación de todos los encuentros programados por la Dirección de Justicia Formal. Encuentros planeados:
1. Encuentro Nacional de Comisarios
2. Encuentro Nacional mujeres indigenas </t>
  </si>
  <si>
    <t>DJF-082</t>
  </si>
  <si>
    <t>apoyar los asuntos de orden presupuestal y financiero articulando y cumpliendo las directrices y lineamientos de los procedimientos vigentes en particular en la fijación de estándares de costos y planes de financiamiento para el funcionamiento de comisarías de familia a nivel nacional a cargo del grupo de trabajo de comisarías de familia de la Dirección de Justicia Formal</t>
  </si>
  <si>
    <t>Prestar servicios profesionales para apoyar los asuntos de orden presupuestal y financiero articulando y cumpliendo las directrices y lineamientos de los procedimientos vigentes en particular en la fijación de estándares de costos y planes de financiamiento para el funcionamiento de comisarías de familia a nivel nacional a cargo del grupo de trabajo de comisarías de familia de la Dirección de Justicia Formal</t>
  </si>
  <si>
    <t>DJF-083</t>
  </si>
  <si>
    <t>Implementación de estrategias para el fortalecimiento de justicia propia y ordinaria</t>
  </si>
  <si>
    <t>Formular las políticas, directrices y diseñar y desarrollar las estrategias que permitan identificar y facilitar las rutas de atención a violencias basadas en género, desde un enfoque interseccional para mujeres indígenas para fortalecer el acceso a la justicia propia y ordinaria</t>
  </si>
  <si>
    <t>DJF-084</t>
  </si>
  <si>
    <t>Tiquetes aéreos de la actividad de articulación de la Dirección de Justicia Formal</t>
  </si>
  <si>
    <t>DJF-085</t>
  </si>
  <si>
    <t>Viáticos asociados a los desplazamientos de la actividad de articulación de la Dirección de Justicia Formal</t>
  </si>
  <si>
    <t>DJF-086</t>
  </si>
  <si>
    <t>Servicios de gestión, servicios profesionales de empresa y servicios administrativos. Servicios basados en ingeniería, investigación y tecnología. Sservicios educativos y de formación. Servicios políticos y asuntos cívicos</t>
  </si>
  <si>
    <t>Analizar la legislación vigente, los límites actuales en términos de cobertura, calidad y prestación de servicios, así como la planificación estratégica para el establecimiento de un sistema nacional de justicia familiar a partir de un diseño efectivo.</t>
  </si>
  <si>
    <t>Brindar un análisis experto sobre la legislación vigente, los límites actuales en términos de cobertura, calidad y prestación de servicios, así como la planificación estratégica para el establecimiento de un sistema nacional de justicia familiar a partir de un diseño efectivo.</t>
  </si>
  <si>
    <t>DJF-087</t>
  </si>
  <si>
    <t>83121703;83121704</t>
  </si>
  <si>
    <t>Servicios relacionados con el internet
Sistemas de alerta ciudadana</t>
  </si>
  <si>
    <t xml:space="preserve">apoyar el seguimiento a estrategias de comunicación de la Dirección de Justicia Formal y de la Oficina de Prensa y Comunicaciones. </t>
  </si>
  <si>
    <t>Prestar servicios profesionales brindando apoyo en el seguimiento al desarrollo de las estrategias de comunicación, divulgación y promoción de las funciones misionales y las actividades relacionadas con Justicia Formal y la oficina de Prensa el Ministerio de Justicia y del Derecho.</t>
  </si>
  <si>
    <t>BID</t>
  </si>
  <si>
    <t>CONSULTORÍA INDIVIDUAL</t>
  </si>
  <si>
    <t xml:space="preserve">Realizar la gestión de las adquisiciones del Programa para la Transformación Digital de la Justicia en Colombia (CO-00007), financiado a través del Contrato de préstamo BID Núm. 5283/OC-CO-2 en el subcomponente 2.2 relativo a los servicios de justicia ofrecidos por la Rama Ejecutiva, cumpliendo con las políticas de adquisiciones del Banco y/o la normatividad local, según corresponda, de manera que se alcancen los objetivos propuestos en el tiempo y la forma establecidos en el contrato de préstamo. </t>
  </si>
  <si>
    <t>80101603;80101500;84111500</t>
  </si>
  <si>
    <t>Evaluación económica o financiera de proyectos; 
Servicio de consultoría de negocios y administración corporativa;
Servicios de contabilidad y auditorías</t>
  </si>
  <si>
    <t>Especialista financiero para la Unidad ejecutora del Programa de Transformación Digital de la Justicia - Contrato de Préstamo BID 5283 OC-CO</t>
  </si>
  <si>
    <t xml:space="preserve">Realizar la gestión de financiera del Programa para la Transformación Digital de la Justicia en Colombia (CO00007), financiado a través del Contrato de préstamo BID Núm. 5283/OC-CO-2 en el subcomponente 2.2 relativo a los servicios de justicia ofrecidos por la Rama Ejecutiva, atendiendo las políticas del Banco Interamericano de Desarrollo, el contrato de préstamo, el Reglamento operativo del Programa, así como la normatividad local y los lineamientos institucionales, según corresponda, para alcanzar los objetivos propuestos establecidos en el contrato de préstamo. </t>
  </si>
  <si>
    <t>Desarrollar los procesos y actividades de planificación, monitoreo y evaluación del Programa para la Transformación Digital de la Justicia en Colombia (CO-00007), financiado a través del Contrato de préstamo BID Núm. 5283/OC-CO-2 en el subcomponente 2.2 relativo a los servicios de justicia ofrecidos por la Rama Ejecutiva, atendiendo las políticas del Banco, así como la normatividad local y lineamientos institucionales, según corresponda, para alcanzar los objetivos propuestos del programa en el tiempo y la forma establecidos en el contrato de préstamo.</t>
  </si>
  <si>
    <t>Asesorar al Programa para la Transformación Digital de la Justicia en Colombia (CO-00007), financiado a través del Contrato de préstamo BID Núm. 5283/OC-CO-2 en el subcomponente 2.2 relativo a los servicios de justicia ofrecidos por la Rama Ejecutiva, en materia de gestión de tecnologías de la información y las comunicaciones – TICs, cumpliendo con las políticas del Banco y los lineamientos técnicos nacionales, de manera que se alcancen los objetivos propuestos en el tiempo y la forma establecidos en el contrato de préstamo.</t>
  </si>
  <si>
    <t>Consultor para asesoria y acompañamiento técnico en la operación- arquitectura empresarial</t>
  </si>
  <si>
    <t>Asesorar y asistir técnicamente al Ministerio de Justicia y el Derecho en aspectos de arquitectura empresarial dentro de los proyectos que se adelantan en el marco del Programa de Transformación Digital de la Justicia en Colombia (Contrato de Préstamo BID 5283/OC-CO), en el subcomponente 2.2 relativo a los servicios de justicia ofrecidos por la Rama Ejecutiva, en lo relacionado con arquitectura empresarial.</t>
  </si>
  <si>
    <t>Consultor para asesoria y acompañamiento técnico en la operación- arquitectura de aplicaciones e interoperabilidad</t>
  </si>
  <si>
    <t>Brindar asesoría y apoyo al Viceministerio de Promoción de la Justicia en la gestión de estrategias para el aprovechamiento de la información de la gestión jurisdiccional para la toma de decisiones sectoriales en el marco del programa para la transformación digital de la justicia  en Colombia.</t>
  </si>
  <si>
    <t>Consultor para asesoria y acompañamiento técnico en la operación- arquitectura de infraestructura</t>
  </si>
  <si>
    <t>Asesorar y asistir técnicamente al Ministerio de Justicia y del Derecho en aspectos de arquitectura de infraestructura dentro de los proyectos que se adelantan en el marco del Programa de Transformación Digital de la Justicia en Colombia (Contrato de Préstamo BID 5283/OC- CO), en el subcomponente 2.2 relativo a los servicios de justicia ofrecidos por la Rama Ejecutiva.</t>
  </si>
  <si>
    <t>Consultor para asesoria y acompañamiento técnico en la operación- arquitectura de información</t>
  </si>
  <si>
    <t>Asesorar y asistir técnicamente al Ministerio de Justicia y del Derecho en aspectos de arquitectura de informacion dentro de los proyectos que se adelantan en el marco del Programa para la Transformación Digital de la Justicia en Colombia (Contrato de Préstamo BID 5283/OC- CO), en el subcomponente 2.2 relativo a los servicios de justicia ofrecidos por la Rama Ejecutiva.</t>
  </si>
  <si>
    <t>80101500;80101508;80101509</t>
  </si>
  <si>
    <t>Servicio de consultoría de negocios y administración corporativa; Servicios de asesoramiento sobre inteligencia empresarial; Servicios de asesoramiento para asuntos gubernamentales y de relaciones comunitarias</t>
  </si>
  <si>
    <t>Consultor para asesoria y acompañamiento técnico en la operación- procesos jurisdiccionales</t>
  </si>
  <si>
    <t>Brindar apoyo y asesoría especializada en procesos jurisdiccionales adelantados por las entidades del ejecutivo en el marco del Programa para la Transformación Digital de la Justicia en Colombia.</t>
  </si>
  <si>
    <t xml:space="preserve">Realizar capacitación y actividades de apropiación, promoción y articulación para la implementación del expediente digital de la gestión judicial de la rama </t>
  </si>
  <si>
    <t>Consultor para asesoria y acompañamiento técnico en la operación- gestión funcional, organizacional  y procesos</t>
  </si>
  <si>
    <t>Asesorar y asistir técnicamente al Ministerio de Justicia y el Derecho en lo relacionado con gestión organizacional, funcional, gestión de procesos y articulación con las Entidades con Funciones Jurisdiccionales del Ejecutivo (EFJE) dentro de los proyectos que se adelantan en el marco del Programa para la Transformación Digital de la Justicia en Colombia (Contrato de Préstamo BID 5283/OC-CO), en el subcomponente 2.2 relativo a los servicios de justicia ofrecidos por la Rama Ejecutiva.</t>
  </si>
  <si>
    <t>Brindar acompañamiento técnico especializado para el seguimiento y asesoría en la implementación de las iniciativas del Programa de Transformación Digital de la Justicia, desde las competencias de la Dirección de Justicia formal como dependencia misional del Ministerio de Justicia y del Derecho.</t>
  </si>
  <si>
    <t>80101506;80101507;81111500</t>
  </si>
  <si>
    <t>Consultoría para realizar la arquitectura empresarial detallada para la prestación de servicios judiciales que brindan las entidades que cumplen funciones jurisdiccionales del Ejecutivo, así como efectuar su desarrollo e implementación mediante la modalidad de fábrica de software</t>
  </si>
  <si>
    <t xml:space="preserve"> Implementar aplicaciones de gestión e iniciativas de interoperabilidad de acuerdo a la arquitectura definida para los servicios de justicia de la rama ejecutiva</t>
  </si>
  <si>
    <t>C-1202-0800-17-0-1202016-022</t>
  </si>
  <si>
    <t>DJF-BID-019</t>
  </si>
  <si>
    <t>DJF-BID-020</t>
  </si>
  <si>
    <t>Prestar los servicios como operador logístico para la organización y ejecución de eventos y demás actividades relacionadas, requeridas por el Programa para la Transformación Digital de la Justicia en Colombia, en el Subcomponente 2.2. del contrato de préstamo 5283/OC-CO a cargo del Ministerio de Justicia y del Derecho.</t>
  </si>
  <si>
    <t>DJF-BID-021</t>
  </si>
  <si>
    <t>SALDO PENDIENTE POR PROGRAMAR</t>
  </si>
  <si>
    <t>VALOR Vigencias Futuras 2025</t>
  </si>
  <si>
    <t>VALOR PRESUPUESTO
2024</t>
  </si>
  <si>
    <t>ene</t>
  </si>
  <si>
    <t>feb</t>
  </si>
  <si>
    <t>mar</t>
  </si>
  <si>
    <t>abr</t>
  </si>
  <si>
    <t>may</t>
  </si>
  <si>
    <t>jun</t>
  </si>
  <si>
    <t>jul</t>
  </si>
  <si>
    <t>ago</t>
  </si>
  <si>
    <t>sep</t>
  </si>
  <si>
    <t>oct</t>
  </si>
  <si>
    <t>nov</t>
  </si>
  <si>
    <t>dic</t>
  </si>
  <si>
    <t>(Todas)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</si>
</sst>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_(&quot;$&quot;\ * #,##0.00_);_(&quot;$&quot;\ * \(#,##0.00\);_(&quot;$&quot;\ * &quot;-&quot;??_);_(@_)"/>
    <numFmt numFmtId="166" formatCode="_(* #,##0.00_);_(* \(#,##0.00\);_(* &quot;-&quot;??_);_(@_)"/>
    <numFmt numFmtId="167" formatCode="_(&quot;$&quot;* #,##0.00_);_(&quot;$&quot;* \(#,##0.00\);_(&quot;$&quot;* &quot;-&quot;??_);_(@_)"/>
    <numFmt numFmtId="168" formatCode="00"/>
    <numFmt numFmtId="169" formatCode="000"/>
    <numFmt numFmtId="170" formatCode="_-&quot;$&quot;\ * #,##0_-;\-&quot;$&quot;\ * #,##0_-;_-&quot;$&quot;\ * &quot;-&quot;??_-;_-@_-"/>
    <numFmt numFmtId="176" formatCode="_-&quot;$&quot;* #,##0_-;\-&quot;$&quot;* #,##0_-;_-&quot;$&quot;* &quot;-&quot;_-;_-@_-"/>
    <numFmt numFmtId="178" formatCode="&quot;$&quot;\ #,##0.00"/>
  </numFmts>
  <fonts count="21" x14ac:knownFonts="1">
    <font>
      <sz val="11"/>
      <color theme="1"/>
      <name val="Calibri"/>
      <family val="2"/>
      <scheme val="minor"/>
    </font>
    <font>
      <sz val="11"/>
      <color theme="1"/>
      <name val="Calibri"/>
      <family val="2"/>
      <scheme val="minor"/>
    </font>
    <font>
      <sz val="11"/>
      <name val="Calibri"/>
      <family val="2"/>
      <scheme val="minor"/>
    </font>
    <font>
      <sz val="11"/>
      <color rgb="FF000000"/>
      <name val="Calibri"/>
      <family val="2"/>
    </font>
    <font>
      <sz val="10"/>
      <name val="Arial"/>
      <family val="2"/>
    </font>
    <font>
      <b/>
      <sz val="11"/>
      <color theme="1"/>
      <name val="Arial"/>
      <family val="2"/>
    </font>
    <font>
      <b/>
      <sz val="11"/>
      <name val="Arial"/>
      <family val="2"/>
    </font>
    <font>
      <b/>
      <sz val="12"/>
      <name val="Arial"/>
      <family val="2"/>
    </font>
    <font>
      <b/>
      <sz val="12"/>
      <color theme="1"/>
      <name val="Arial"/>
      <family val="2"/>
    </font>
    <font>
      <u/>
      <sz val="11"/>
      <color theme="10"/>
      <name val="Calibri"/>
      <family val="2"/>
      <scheme val="minor"/>
    </font>
    <font>
      <sz val="10"/>
      <color theme="1"/>
      <name val="Verdana"/>
      <family val="2"/>
    </font>
    <font>
      <b/>
      <sz val="10"/>
      <color theme="1"/>
      <name val="Verdana"/>
      <family val="2"/>
    </font>
    <font>
      <sz val="10"/>
      <name val="Arial Narrow"/>
      <family val="2"/>
    </font>
    <font>
      <sz val="10"/>
      <color theme="0"/>
      <name val="Arial Narrow"/>
      <family val="2"/>
    </font>
    <font>
      <sz val="12"/>
      <color theme="1"/>
      <name val="Calibri"/>
      <family val="2"/>
      <scheme val="minor"/>
    </font>
    <font>
      <sz val="11"/>
      <color rgb="FF000000"/>
      <name val="Calibri"/>
      <family val="2"/>
      <scheme val="minor"/>
    </font>
    <font>
      <sz val="10"/>
      <color rgb="FF000000"/>
      <name val="Arial"/>
      <family val="2"/>
    </font>
    <font>
      <sz val="9"/>
      <color indexed="81"/>
      <name val="Tahoma"/>
      <family val="2"/>
    </font>
    <font>
      <b/>
      <sz val="9"/>
      <color indexed="81"/>
      <name val="Tahoma"/>
      <family val="2"/>
    </font>
    <font>
      <b/>
      <sz val="14"/>
      <color theme="1"/>
      <name val="Arial"/>
      <family val="2"/>
    </font>
    <font>
      <sz val="8"/>
      <name val="Calibri"/>
      <family val="2"/>
      <scheme val="minor"/>
    </font>
  </fonts>
  <fills count="19">
    <fill>
      <patternFill patternType="none"/>
    </fill>
    <fill>
      <patternFill patternType="gray125"/>
    </fill>
    <fill>
      <patternFill patternType="solid">
        <fgColor theme="5" tint="0.59999389629810485"/>
        <bgColor indexed="65"/>
      </patternFill>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rgb="FFDBE5F1"/>
        <bgColor indexed="64"/>
      </patternFill>
    </fill>
    <fill>
      <patternFill patternType="solid">
        <fgColor theme="5"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style="double">
        <color indexed="64"/>
      </left>
      <right style="double">
        <color indexed="64"/>
      </right>
      <top/>
      <bottom/>
      <diagonal/>
    </border>
    <border>
      <left style="thin">
        <color indexed="64"/>
      </left>
      <right style="thin">
        <color indexed="64"/>
      </right>
      <top/>
      <bottom style="thin">
        <color indexed="64"/>
      </bottom>
      <diagonal/>
    </border>
  </borders>
  <cellStyleXfs count="63">
    <xf numFmtId="0" fontId="0" fillId="0" borderId="0"/>
    <xf numFmtId="0" fontId="1" fillId="0" borderId="0"/>
    <xf numFmtId="165" fontId="1" fillId="0" borderId="0" applyFont="0" applyFill="0" applyBorder="0" applyAlignment="0" applyProtection="0"/>
    <xf numFmtId="0" fontId="3" fillId="0" borderId="0"/>
    <xf numFmtId="0" fontId="4" fillId="0" borderId="0"/>
    <xf numFmtId="0" fontId="1" fillId="0" borderId="0"/>
    <xf numFmtId="0" fontId="9"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9" fontId="10" fillId="0" borderId="0" applyFill="0" applyBorder="0" applyProtection="0">
      <alignment horizontal="left" vertical="center"/>
    </xf>
    <xf numFmtId="0" fontId="11" fillId="7" borderId="0" applyNumberFormat="0" applyBorder="0" applyProtection="0">
      <alignment horizontal="center" vertical="center"/>
    </xf>
    <xf numFmtId="41"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2" fillId="0" borderId="0" applyFill="0">
      <alignment horizontal="center" vertical="center" wrapText="1"/>
    </xf>
    <xf numFmtId="169" fontId="12" fillId="8" borderId="0" applyFill="0" applyProtection="0">
      <alignment horizontal="center" vertical="center"/>
    </xf>
    <xf numFmtId="1" fontId="12" fillId="3" borderId="0" applyFill="0">
      <alignment horizontal="center" vertical="center"/>
    </xf>
    <xf numFmtId="169" fontId="13" fillId="8" borderId="0" applyFill="0" applyAlignment="0">
      <alignment horizontal="center"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5" fillId="0" borderId="0"/>
    <xf numFmtId="0" fontId="4" fillId="0" borderId="0"/>
    <xf numFmtId="0" fontId="16" fillId="0" borderId="0"/>
    <xf numFmtId="0" fontId="16"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cellStyleXfs>
  <cellXfs count="182">
    <xf numFmtId="0" fontId="0" fillId="0" borderId="0" xfId="0"/>
    <xf numFmtId="0" fontId="1" fillId="0" borderId="0" xfId="1" applyAlignment="1">
      <alignment wrapText="1"/>
    </xf>
    <xf numFmtId="0" fontId="1" fillId="0" borderId="0" xfId="1" applyAlignment="1">
      <alignment horizontal="center" vertical="center" wrapText="1"/>
    </xf>
    <xf numFmtId="0" fontId="2" fillId="0" borderId="0" xfId="1" applyFont="1" applyAlignment="1">
      <alignment vertical="center" wrapText="1"/>
    </xf>
    <xf numFmtId="0" fontId="1" fillId="0" borderId="0" xfId="1" applyAlignment="1">
      <alignment vertical="center" wrapText="1"/>
    </xf>
    <xf numFmtId="0" fontId="1" fillId="0" borderId="0" xfId="1" applyAlignment="1">
      <alignment horizontal="center" vertical="center"/>
    </xf>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8" fillId="0" borderId="0" xfId="1" applyFont="1" applyAlignment="1">
      <alignment horizontal="center" vertical="center" wrapText="1"/>
    </xf>
    <xf numFmtId="0" fontId="8" fillId="0" borderId="0" xfId="1" applyFont="1" applyAlignment="1">
      <alignment horizontal="center" vertical="center"/>
    </xf>
    <xf numFmtId="0" fontId="8" fillId="0" borderId="3" xfId="1" applyFont="1" applyBorder="1" applyAlignment="1">
      <alignment horizontal="center" vertical="center" wrapText="1"/>
    </xf>
    <xf numFmtId="0" fontId="5" fillId="0" borderId="22" xfId="1" applyFont="1" applyBorder="1" applyAlignment="1">
      <alignment vertical="center" wrapText="1"/>
    </xf>
    <xf numFmtId="0" fontId="5" fillId="0" borderId="21" xfId="1" applyFont="1" applyBorder="1" applyAlignment="1">
      <alignment vertical="center" wrapText="1"/>
    </xf>
    <xf numFmtId="0" fontId="5" fillId="0" borderId="20" xfId="1" applyFont="1" applyBorder="1" applyAlignment="1">
      <alignment vertical="center" wrapText="1"/>
    </xf>
    <xf numFmtId="0" fontId="5" fillId="0" borderId="3" xfId="1" applyFont="1" applyBorder="1" applyAlignment="1">
      <alignment vertical="center" wrapText="1"/>
    </xf>
    <xf numFmtId="0" fontId="5" fillId="0" borderId="0" xfId="1" applyFont="1" applyAlignment="1">
      <alignment vertical="center" wrapText="1"/>
    </xf>
    <xf numFmtId="0" fontId="5" fillId="0" borderId="2" xfId="1" applyFont="1" applyBorder="1" applyAlignment="1">
      <alignment vertical="center" wrapText="1"/>
    </xf>
    <xf numFmtId="0" fontId="5" fillId="0" borderId="6" xfId="1" applyFont="1" applyBorder="1" applyAlignment="1">
      <alignment vertical="center" wrapText="1"/>
    </xf>
    <xf numFmtId="0" fontId="5" fillId="0" borderId="5" xfId="1" applyFont="1" applyBorder="1" applyAlignment="1">
      <alignment vertical="center" wrapText="1"/>
    </xf>
    <xf numFmtId="0" fontId="5" fillId="0" borderId="4" xfId="1" applyFont="1" applyBorder="1" applyAlignment="1">
      <alignment vertical="center" wrapText="1"/>
    </xf>
    <xf numFmtId="0" fontId="1" fillId="0" borderId="1" xfId="1" applyBorder="1" applyAlignment="1">
      <alignment wrapText="1"/>
    </xf>
    <xf numFmtId="0" fontId="1" fillId="0" borderId="1" xfId="1" applyBorder="1" applyAlignment="1">
      <alignment horizontal="center" vertical="center"/>
    </xf>
    <xf numFmtId="0" fontId="1" fillId="0" borderId="1" xfId="1" applyBorder="1" applyAlignment="1">
      <alignment vertical="center" wrapText="1"/>
    </xf>
    <xf numFmtId="0" fontId="2" fillId="0" borderId="1" xfId="1" applyFont="1" applyBorder="1" applyAlignment="1">
      <alignment vertical="center" wrapText="1"/>
    </xf>
    <xf numFmtId="0" fontId="1" fillId="0" borderId="1" xfId="1" applyBorder="1" applyAlignment="1">
      <alignment horizontal="center" vertical="center" wrapText="1"/>
    </xf>
    <xf numFmtId="14" fontId="5" fillId="0" borderId="21" xfId="60" applyNumberFormat="1" applyFont="1" applyBorder="1" applyAlignment="1">
      <alignment vertical="center" wrapText="1"/>
    </xf>
    <xf numFmtId="14" fontId="5" fillId="0" borderId="0" xfId="60" applyNumberFormat="1" applyFont="1" applyAlignment="1">
      <alignment vertical="center" wrapText="1"/>
    </xf>
    <xf numFmtId="14" fontId="5" fillId="0" borderId="5" xfId="60" applyNumberFormat="1" applyFont="1" applyBorder="1" applyAlignment="1">
      <alignment vertical="center" wrapText="1"/>
    </xf>
    <xf numFmtId="14" fontId="5" fillId="0" borderId="0" xfId="60" applyNumberFormat="1" applyFont="1" applyAlignment="1">
      <alignment horizontal="center" vertical="center" wrapText="1"/>
    </xf>
    <xf numFmtId="14" fontId="1" fillId="0" borderId="1" xfId="60" applyNumberFormat="1" applyBorder="1" applyAlignment="1">
      <alignment wrapText="1"/>
    </xf>
    <xf numFmtId="14" fontId="1" fillId="0" borderId="0" xfId="60" applyNumberFormat="1" applyAlignment="1">
      <alignment wrapText="1"/>
    </xf>
    <xf numFmtId="170" fontId="5" fillId="0" borderId="21" xfId="60" applyNumberFormat="1" applyFont="1" applyBorder="1" applyAlignment="1">
      <alignment vertical="center" wrapText="1"/>
    </xf>
    <xf numFmtId="170" fontId="5" fillId="0" borderId="0" xfId="60" applyNumberFormat="1" applyFont="1" applyAlignment="1">
      <alignment vertical="center" wrapText="1"/>
    </xf>
    <xf numFmtId="170" fontId="5" fillId="0" borderId="5" xfId="60" applyNumberFormat="1" applyFont="1" applyBorder="1" applyAlignment="1">
      <alignment vertical="center" wrapText="1"/>
    </xf>
    <xf numFmtId="170" fontId="5" fillId="0" borderId="0" xfId="60" applyNumberFormat="1" applyFont="1" applyAlignment="1">
      <alignment horizontal="center" vertical="center" wrapText="1"/>
    </xf>
    <xf numFmtId="170" fontId="1" fillId="0" borderId="1" xfId="60" applyNumberFormat="1" applyBorder="1" applyAlignment="1">
      <alignment wrapText="1"/>
    </xf>
    <xf numFmtId="170" fontId="1" fillId="0" borderId="0" xfId="60" applyNumberFormat="1" applyAlignment="1">
      <alignment wrapText="1"/>
    </xf>
    <xf numFmtId="1" fontId="5" fillId="0" borderId="21" xfId="1" applyNumberFormat="1" applyFont="1" applyBorder="1" applyAlignment="1">
      <alignment vertical="center" wrapText="1"/>
    </xf>
    <xf numFmtId="1" fontId="5" fillId="0" borderId="0" xfId="1" applyNumberFormat="1" applyFont="1" applyAlignment="1">
      <alignment vertical="center" wrapText="1"/>
    </xf>
    <xf numFmtId="1" fontId="5" fillId="0" borderId="5" xfId="1" applyNumberFormat="1" applyFont="1" applyBorder="1" applyAlignment="1">
      <alignment vertical="center" wrapText="1"/>
    </xf>
    <xf numFmtId="1" fontId="5" fillId="0" borderId="0" xfId="1" applyNumberFormat="1" applyFont="1" applyAlignment="1">
      <alignment horizontal="center" vertical="center" wrapText="1"/>
    </xf>
    <xf numFmtId="1" fontId="1" fillId="0" borderId="1" xfId="1" applyNumberFormat="1" applyBorder="1" applyAlignment="1">
      <alignment wrapText="1"/>
    </xf>
    <xf numFmtId="1" fontId="1" fillId="0" borderId="0" xfId="1" applyNumberFormat="1" applyAlignment="1">
      <alignment wrapText="1"/>
    </xf>
    <xf numFmtId="0" fontId="5" fillId="9" borderId="24"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6" fillId="3" borderId="24" xfId="1" applyFont="1" applyFill="1" applyBorder="1" applyAlignment="1">
      <alignment horizontal="center" vertical="center" wrapText="1"/>
    </xf>
    <xf numFmtId="14" fontId="5" fillId="3" borderId="24" xfId="60" applyNumberFormat="1" applyFont="1" applyFill="1" applyBorder="1" applyAlignment="1">
      <alignment horizontal="center" vertical="center" wrapText="1"/>
    </xf>
    <xf numFmtId="0" fontId="5" fillId="6" borderId="24" xfId="1" applyFont="1" applyFill="1" applyBorder="1" applyAlignment="1">
      <alignment horizontal="center" vertical="center" wrapText="1"/>
    </xf>
    <xf numFmtId="0" fontId="5" fillId="5" borderId="24" xfId="1" applyFont="1" applyFill="1" applyBorder="1" applyAlignment="1">
      <alignment horizontal="center" vertical="center" wrapText="1"/>
    </xf>
    <xf numFmtId="0" fontId="5" fillId="4" borderId="24" xfId="1" applyFont="1" applyFill="1" applyBorder="1" applyAlignment="1">
      <alignment horizontal="center" vertical="center" wrapText="1"/>
    </xf>
    <xf numFmtId="170" fontId="5" fillId="3" borderId="24" xfId="60" applyNumberFormat="1" applyFont="1" applyFill="1" applyBorder="1" applyAlignment="1">
      <alignment horizontal="center" vertical="center" wrapText="1"/>
    </xf>
    <xf numFmtId="1" fontId="5" fillId="3" borderId="24" xfId="1" applyNumberFormat="1" applyFont="1" applyFill="1" applyBorder="1" applyAlignment="1">
      <alignment horizontal="center" vertical="center" wrapText="1"/>
    </xf>
    <xf numFmtId="0" fontId="1" fillId="0" borderId="9" xfId="1" applyBorder="1" applyAlignment="1">
      <alignment wrapText="1"/>
    </xf>
    <xf numFmtId="0" fontId="1" fillId="0" borderId="9" xfId="1" applyBorder="1" applyAlignment="1">
      <alignment horizontal="center" vertical="center"/>
    </xf>
    <xf numFmtId="0" fontId="1" fillId="0" borderId="9" xfId="1" applyBorder="1" applyAlignment="1">
      <alignment vertical="center" wrapText="1"/>
    </xf>
    <xf numFmtId="0" fontId="2" fillId="0" borderId="9" xfId="1" applyFont="1" applyBorder="1" applyAlignment="1">
      <alignment vertical="center" wrapText="1"/>
    </xf>
    <xf numFmtId="14" fontId="1" fillId="0" borderId="9" xfId="60" applyNumberFormat="1" applyBorder="1" applyAlignment="1">
      <alignment wrapText="1"/>
    </xf>
    <xf numFmtId="0" fontId="1" fillId="0" borderId="9" xfId="1" applyBorder="1" applyAlignment="1">
      <alignment horizontal="center" vertical="center" wrapText="1"/>
    </xf>
    <xf numFmtId="170" fontId="1" fillId="0" borderId="9" xfId="60" applyNumberFormat="1" applyBorder="1" applyAlignment="1">
      <alignment wrapText="1"/>
    </xf>
    <xf numFmtId="1" fontId="1" fillId="0" borderId="9" xfId="1" applyNumberFormat="1" applyBorder="1" applyAlignment="1">
      <alignment wrapText="1"/>
    </xf>
    <xf numFmtId="170" fontId="6" fillId="3" borderId="24" xfId="60" applyNumberFormat="1" applyFont="1" applyFill="1" applyBorder="1" applyAlignment="1">
      <alignment horizontal="center" vertical="center" wrapText="1"/>
    </xf>
    <xf numFmtId="170" fontId="2" fillId="0" borderId="1" xfId="60" applyNumberFormat="1" applyFont="1" applyBorder="1" applyAlignment="1">
      <alignment wrapText="1"/>
    </xf>
    <xf numFmtId="170" fontId="2" fillId="0" borderId="9" xfId="60" applyNumberFormat="1" applyFont="1" applyBorder="1" applyAlignment="1">
      <alignment wrapText="1"/>
    </xf>
    <xf numFmtId="170" fontId="2" fillId="0" borderId="0" xfId="60" applyNumberFormat="1" applyFont="1" applyAlignment="1">
      <alignment wrapText="1"/>
    </xf>
    <xf numFmtId="0" fontId="1" fillId="10" borderId="9" xfId="1" applyFill="1" applyBorder="1" applyAlignment="1">
      <alignment wrapText="1"/>
    </xf>
    <xf numFmtId="0" fontId="0" fillId="0" borderId="0" xfId="0" pivotButton="1"/>
    <xf numFmtId="0" fontId="1" fillId="10" borderId="1" xfId="1" applyFill="1" applyBorder="1" applyAlignment="1">
      <alignment wrapText="1"/>
    </xf>
    <xf numFmtId="0" fontId="0" fillId="0" borderId="1" xfId="0" applyBorder="1"/>
    <xf numFmtId="0" fontId="0" fillId="0" borderId="0" xfId="0" applyAlignment="1">
      <alignment horizontal="left"/>
    </xf>
    <xf numFmtId="14" fontId="1" fillId="10" borderId="1" xfId="60" applyNumberFormat="1" applyFill="1" applyBorder="1" applyAlignment="1">
      <alignment wrapText="1"/>
    </xf>
    <xf numFmtId="0" fontId="0" fillId="11" borderId="1" xfId="0" applyFill="1" applyBorder="1"/>
    <xf numFmtId="170" fontId="0" fillId="0" borderId="0" xfId="60" applyNumberFormat="1" applyFont="1"/>
    <xf numFmtId="170" fontId="0" fillId="0" borderId="0" xfId="0" applyNumberFormat="1"/>
    <xf numFmtId="0" fontId="1" fillId="15" borderId="0" xfId="1" applyFill="1" applyAlignment="1">
      <alignment wrapText="1"/>
    </xf>
    <xf numFmtId="0" fontId="1" fillId="15" borderId="1" xfId="1" applyFill="1" applyBorder="1" applyAlignment="1">
      <alignment wrapText="1"/>
    </xf>
    <xf numFmtId="0" fontId="1" fillId="15" borderId="1" xfId="1" applyFill="1" applyBorder="1" applyAlignment="1">
      <alignment horizontal="center" vertical="center"/>
    </xf>
    <xf numFmtId="0" fontId="1" fillId="15" borderId="1" xfId="1" applyFill="1" applyBorder="1" applyAlignment="1">
      <alignment vertical="center" wrapText="1"/>
    </xf>
    <xf numFmtId="0" fontId="2" fillId="15" borderId="1" xfId="1" applyFont="1" applyFill="1" applyBorder="1" applyAlignment="1">
      <alignment vertical="center" wrapText="1"/>
    </xf>
    <xf numFmtId="170" fontId="2" fillId="15" borderId="1" xfId="60" applyNumberFormat="1" applyFont="1" applyFill="1" applyBorder="1" applyAlignment="1">
      <alignment wrapText="1"/>
    </xf>
    <xf numFmtId="0" fontId="1" fillId="15" borderId="9" xfId="1" applyFill="1" applyBorder="1" applyAlignment="1">
      <alignment wrapText="1"/>
    </xf>
    <xf numFmtId="0" fontId="1" fillId="15" borderId="9" xfId="1" applyFill="1" applyBorder="1" applyAlignment="1">
      <alignment horizontal="center" vertical="center"/>
    </xf>
    <xf numFmtId="0" fontId="1" fillId="15" borderId="9" xfId="1" applyFill="1" applyBorder="1" applyAlignment="1">
      <alignment vertical="center" wrapText="1"/>
    </xf>
    <xf numFmtId="0" fontId="2" fillId="15" borderId="9" xfId="1" applyFont="1" applyFill="1" applyBorder="1" applyAlignment="1">
      <alignment vertical="center" wrapText="1"/>
    </xf>
    <xf numFmtId="170" fontId="2" fillId="15" borderId="9" xfId="60" applyNumberFormat="1" applyFont="1" applyFill="1" applyBorder="1" applyAlignment="1">
      <alignment wrapText="1"/>
    </xf>
    <xf numFmtId="14" fontId="1" fillId="15" borderId="1" xfId="60" applyNumberFormat="1" applyFill="1" applyBorder="1" applyAlignment="1">
      <alignment wrapText="1"/>
    </xf>
    <xf numFmtId="14" fontId="1" fillId="15" borderId="9" xfId="60" applyNumberFormat="1" applyFill="1" applyBorder="1" applyAlignment="1">
      <alignment wrapText="1"/>
    </xf>
    <xf numFmtId="170" fontId="1" fillId="15" borderId="1" xfId="60" applyNumberFormat="1" applyFill="1" applyBorder="1" applyAlignment="1">
      <alignment wrapText="1"/>
    </xf>
    <xf numFmtId="170" fontId="1" fillId="15" borderId="9" xfId="60" applyNumberFormat="1" applyFill="1" applyBorder="1" applyAlignment="1">
      <alignment wrapText="1"/>
    </xf>
    <xf numFmtId="0" fontId="1" fillId="14" borderId="1" xfId="1" applyFill="1" applyBorder="1" applyAlignment="1">
      <alignment wrapText="1"/>
    </xf>
    <xf numFmtId="0" fontId="1" fillId="14" borderId="1" xfId="1" applyFill="1" applyBorder="1" applyAlignment="1">
      <alignment horizontal="center" vertical="center"/>
    </xf>
    <xf numFmtId="0" fontId="1" fillId="14" borderId="1" xfId="1" applyFill="1" applyBorder="1" applyAlignment="1">
      <alignment vertical="center" wrapText="1"/>
    </xf>
    <xf numFmtId="0" fontId="2" fillId="14" borderId="1" xfId="1" applyFont="1" applyFill="1" applyBorder="1" applyAlignment="1">
      <alignment vertical="center" wrapText="1"/>
    </xf>
    <xf numFmtId="170" fontId="2" fillId="14" borderId="1" xfId="60" applyNumberFormat="1" applyFont="1" applyFill="1" applyBorder="1" applyAlignment="1">
      <alignment wrapText="1"/>
    </xf>
    <xf numFmtId="14" fontId="1" fillId="14" borderId="1" xfId="60" applyNumberFormat="1" applyFill="1" applyBorder="1" applyAlignment="1">
      <alignment wrapText="1"/>
    </xf>
    <xf numFmtId="170" fontId="1" fillId="14" borderId="1" xfId="60" applyNumberFormat="1" applyFill="1" applyBorder="1" applyAlignment="1">
      <alignment wrapText="1"/>
    </xf>
    <xf numFmtId="0" fontId="1" fillId="16" borderId="0" xfId="1" applyFill="1" applyAlignment="1">
      <alignment wrapText="1"/>
    </xf>
    <xf numFmtId="0" fontId="1" fillId="16" borderId="1" xfId="1" applyFill="1" applyBorder="1" applyAlignment="1">
      <alignment wrapText="1"/>
    </xf>
    <xf numFmtId="0" fontId="1" fillId="16" borderId="1" xfId="1" applyFill="1" applyBorder="1" applyAlignment="1">
      <alignment horizontal="center" vertical="center"/>
    </xf>
    <xf numFmtId="0" fontId="1" fillId="16" borderId="1" xfId="1" applyFill="1" applyBorder="1" applyAlignment="1">
      <alignment vertical="center" wrapText="1"/>
    </xf>
    <xf numFmtId="0" fontId="2" fillId="16" borderId="1" xfId="1" applyFont="1" applyFill="1" applyBorder="1" applyAlignment="1">
      <alignment vertical="center" wrapText="1"/>
    </xf>
    <xf numFmtId="170" fontId="2" fillId="16" borderId="1" xfId="60" applyNumberFormat="1" applyFont="1" applyFill="1" applyBorder="1" applyAlignment="1">
      <alignment wrapText="1"/>
    </xf>
    <xf numFmtId="14" fontId="1" fillId="16" borderId="1" xfId="60" applyNumberFormat="1" applyFill="1" applyBorder="1" applyAlignment="1">
      <alignment wrapText="1"/>
    </xf>
    <xf numFmtId="170" fontId="1" fillId="16" borderId="1" xfId="60" applyNumberFormat="1" applyFill="1" applyBorder="1" applyAlignment="1">
      <alignment wrapText="1"/>
    </xf>
    <xf numFmtId="0" fontId="1" fillId="3" borderId="0" xfId="1" applyFill="1" applyAlignment="1">
      <alignment wrapText="1"/>
    </xf>
    <xf numFmtId="0" fontId="1" fillId="3" borderId="1" xfId="1" applyFill="1" applyBorder="1" applyAlignment="1">
      <alignment wrapText="1"/>
    </xf>
    <xf numFmtId="0" fontId="1" fillId="3" borderId="1" xfId="1" applyFill="1" applyBorder="1" applyAlignment="1">
      <alignment horizontal="center" vertical="center"/>
    </xf>
    <xf numFmtId="0" fontId="1" fillId="3" borderId="1" xfId="1" applyFill="1" applyBorder="1" applyAlignment="1">
      <alignment vertical="center" wrapText="1"/>
    </xf>
    <xf numFmtId="0" fontId="2" fillId="3" borderId="1" xfId="1" applyFont="1" applyFill="1" applyBorder="1" applyAlignment="1">
      <alignment vertical="center" wrapText="1"/>
    </xf>
    <xf numFmtId="14" fontId="1" fillId="3" borderId="1" xfId="60" applyNumberFormat="1" applyFill="1" applyBorder="1" applyAlignment="1">
      <alignment wrapText="1"/>
    </xf>
    <xf numFmtId="170" fontId="1" fillId="3" borderId="1" xfId="60" applyNumberFormat="1" applyFill="1" applyBorder="1" applyAlignment="1">
      <alignment wrapText="1"/>
    </xf>
    <xf numFmtId="170" fontId="2" fillId="10" borderId="1" xfId="60" applyNumberFormat="1" applyFont="1" applyFill="1" applyBorder="1" applyAlignment="1">
      <alignment wrapText="1"/>
    </xf>
    <xf numFmtId="170" fontId="2" fillId="0" borderId="1" xfId="60" applyNumberFormat="1" applyFont="1" applyFill="1" applyBorder="1" applyAlignment="1">
      <alignment wrapText="1"/>
    </xf>
    <xf numFmtId="14" fontId="1" fillId="0" borderId="1" xfId="60" applyNumberFormat="1" applyFill="1" applyBorder="1" applyAlignment="1">
      <alignment wrapText="1"/>
    </xf>
    <xf numFmtId="170" fontId="1" fillId="0" borderId="1" xfId="60" applyNumberFormat="1" applyFill="1" applyBorder="1" applyAlignment="1">
      <alignment wrapText="1"/>
    </xf>
    <xf numFmtId="0" fontId="0" fillId="0" borderId="1" xfId="1" applyFont="1" applyBorder="1" applyAlignment="1">
      <alignment wrapText="1"/>
    </xf>
    <xf numFmtId="0" fontId="1" fillId="16" borderId="1" xfId="1" applyFill="1" applyBorder="1" applyAlignment="1">
      <alignment horizontal="center" vertical="center" wrapText="1"/>
    </xf>
    <xf numFmtId="1" fontId="1" fillId="16" borderId="1" xfId="1" applyNumberFormat="1" applyFill="1" applyBorder="1" applyAlignment="1">
      <alignment wrapText="1"/>
    </xf>
    <xf numFmtId="0" fontId="2" fillId="12" borderId="1" xfId="1" applyFont="1" applyFill="1" applyBorder="1" applyAlignment="1">
      <alignment vertical="center" wrapText="1"/>
    </xf>
    <xf numFmtId="0" fontId="2" fillId="17" borderId="1" xfId="1" applyFont="1" applyFill="1" applyBorder="1" applyAlignment="1">
      <alignment vertical="center" wrapText="1"/>
    </xf>
    <xf numFmtId="0" fontId="1" fillId="14" borderId="1" xfId="1" applyFill="1" applyBorder="1" applyAlignment="1">
      <alignment horizontal="center" vertical="center" wrapText="1"/>
    </xf>
    <xf numFmtId="1" fontId="1" fillId="14" borderId="1" xfId="1" applyNumberFormat="1" applyFill="1" applyBorder="1" applyAlignment="1">
      <alignment wrapText="1"/>
    </xf>
    <xf numFmtId="0" fontId="1" fillId="0" borderId="1" xfId="1" applyBorder="1" applyAlignment="1">
      <alignment vertical="top" wrapText="1"/>
    </xf>
    <xf numFmtId="170" fontId="0" fillId="0" borderId="1" xfId="60" applyNumberFormat="1" applyFont="1" applyBorder="1"/>
    <xf numFmtId="170" fontId="0" fillId="11" borderId="1" xfId="60" applyNumberFormat="1" applyFont="1" applyFill="1" applyBorder="1"/>
    <xf numFmtId="0" fontId="1" fillId="9" borderId="1" xfId="1" applyFill="1" applyBorder="1" applyAlignment="1">
      <alignment horizontal="center" vertical="center" wrapText="1"/>
    </xf>
    <xf numFmtId="0" fontId="2" fillId="0" borderId="9" xfId="1" applyFont="1" applyBorder="1" applyAlignment="1">
      <alignment vertical="top" wrapText="1"/>
    </xf>
    <xf numFmtId="0" fontId="1" fillId="0" borderId="9" xfId="1" applyBorder="1" applyAlignment="1">
      <alignment vertical="top" wrapText="1"/>
    </xf>
    <xf numFmtId="0" fontId="1" fillId="13" borderId="0" xfId="1" applyFill="1" applyAlignment="1">
      <alignment wrapText="1"/>
    </xf>
    <xf numFmtId="0" fontId="1" fillId="13" borderId="1" xfId="1" applyFill="1" applyBorder="1" applyAlignment="1">
      <alignment wrapText="1"/>
    </xf>
    <xf numFmtId="0" fontId="1" fillId="13" borderId="1" xfId="1" applyFill="1" applyBorder="1" applyAlignment="1">
      <alignment horizontal="center" vertical="center"/>
    </xf>
    <xf numFmtId="0" fontId="1" fillId="13" borderId="1" xfId="1" applyFill="1" applyBorder="1" applyAlignment="1">
      <alignment vertical="center" wrapText="1"/>
    </xf>
    <xf numFmtId="0" fontId="2" fillId="13" borderId="1" xfId="1" applyFont="1" applyFill="1" applyBorder="1" applyAlignment="1">
      <alignment vertical="center" wrapText="1"/>
    </xf>
    <xf numFmtId="170" fontId="2" fillId="13" borderId="1" xfId="60" applyNumberFormat="1" applyFont="1" applyFill="1" applyBorder="1" applyAlignment="1">
      <alignment wrapText="1"/>
    </xf>
    <xf numFmtId="14" fontId="1" fillId="13" borderId="1" xfId="60" applyNumberFormat="1" applyFill="1" applyBorder="1" applyAlignment="1">
      <alignment wrapText="1"/>
    </xf>
    <xf numFmtId="0" fontId="1" fillId="13" borderId="1" xfId="1" applyFill="1" applyBorder="1" applyAlignment="1">
      <alignment horizontal="center" vertical="center" wrapText="1"/>
    </xf>
    <xf numFmtId="170" fontId="1" fillId="13" borderId="1" xfId="60" applyNumberFormat="1" applyFill="1" applyBorder="1" applyAlignment="1">
      <alignment wrapText="1"/>
    </xf>
    <xf numFmtId="1" fontId="1" fillId="13" borderId="1" xfId="1" applyNumberFormat="1" applyFill="1" applyBorder="1" applyAlignment="1">
      <alignment wrapText="1"/>
    </xf>
    <xf numFmtId="0" fontId="1" fillId="0" borderId="1" xfId="1" applyBorder="1"/>
    <xf numFmtId="178" fontId="1" fillId="0" borderId="0" xfId="60" applyNumberFormat="1" applyAlignment="1">
      <alignment wrapText="1"/>
    </xf>
    <xf numFmtId="0" fontId="1" fillId="14" borderId="9" xfId="1" applyFill="1" applyBorder="1" applyAlignment="1">
      <alignment wrapText="1"/>
    </xf>
    <xf numFmtId="170" fontId="2" fillId="11" borderId="1" xfId="60" applyNumberFormat="1" applyFont="1" applyFill="1" applyBorder="1" applyAlignment="1">
      <alignment wrapText="1"/>
    </xf>
    <xf numFmtId="170" fontId="2" fillId="11" borderId="9" xfId="60" applyNumberFormat="1" applyFont="1" applyFill="1" applyBorder="1" applyAlignment="1">
      <alignment wrapText="1"/>
    </xf>
    <xf numFmtId="1" fontId="1" fillId="0" borderId="0" xfId="60" applyNumberFormat="1" applyAlignment="1">
      <alignment wrapText="1"/>
    </xf>
    <xf numFmtId="14" fontId="1" fillId="18" borderId="1" xfId="60" applyNumberFormat="1" applyFill="1" applyBorder="1" applyAlignment="1">
      <alignment wrapText="1"/>
    </xf>
    <xf numFmtId="0" fontId="5" fillId="0" borderId="22" xfId="1" applyFont="1" applyBorder="1" applyAlignment="1">
      <alignment horizontal="center" vertical="center"/>
    </xf>
    <xf numFmtId="0" fontId="5" fillId="0" borderId="21" xfId="1" applyFont="1" applyBorder="1" applyAlignment="1">
      <alignment horizontal="center" vertical="center"/>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18" xfId="1" applyFont="1" applyBorder="1" applyAlignment="1">
      <alignment horizontal="center" vertical="center"/>
    </xf>
    <xf numFmtId="0" fontId="5" fillId="0" borderId="17" xfId="1" applyFont="1" applyBorder="1" applyAlignment="1">
      <alignment horizontal="center" vertical="center"/>
    </xf>
    <xf numFmtId="0" fontId="5" fillId="0" borderId="15" xfId="1" applyFont="1" applyBorder="1" applyAlignment="1">
      <alignment horizontal="right" vertical="center" wrapText="1"/>
    </xf>
    <xf numFmtId="0" fontId="5" fillId="0" borderId="16" xfId="1" applyFont="1" applyBorder="1" applyAlignment="1">
      <alignment horizontal="right" vertical="center" wrapText="1"/>
    </xf>
    <xf numFmtId="0" fontId="5" fillId="0" borderId="1" xfId="1" applyFont="1" applyBorder="1" applyAlignment="1">
      <alignment horizontal="right" vertical="center" wrapText="1"/>
    </xf>
    <xf numFmtId="0" fontId="5" fillId="0" borderId="14"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1"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9" xfId="1" applyFont="1" applyBorder="1" applyAlignment="1">
      <alignment horizontal="center" vertical="center" wrapText="1"/>
    </xf>
    <xf numFmtId="0" fontId="8" fillId="0" borderId="8" xfId="1" applyFont="1" applyBorder="1" applyAlignment="1">
      <alignment horizontal="center" vertical="center" wrapText="1"/>
    </xf>
    <xf numFmtId="0" fontId="8" fillId="0" borderId="7" xfId="1" applyFont="1" applyBorder="1" applyAlignment="1">
      <alignment horizontal="center" vertical="center" wrapText="1"/>
    </xf>
    <xf numFmtId="0" fontId="9" fillId="0" borderId="14" xfId="6" applyFill="1" applyBorder="1" applyAlignment="1">
      <alignment horizontal="center" vertical="center" wrapText="1"/>
    </xf>
    <xf numFmtId="0" fontId="5" fillId="0" borderId="13" xfId="1" applyFont="1" applyBorder="1" applyAlignment="1">
      <alignment horizontal="right" vertical="center" wrapText="1"/>
    </xf>
    <xf numFmtId="0" fontId="5" fillId="0" borderId="12" xfId="1" applyFont="1" applyBorder="1" applyAlignment="1">
      <alignment horizontal="right" vertical="center" wrapText="1"/>
    </xf>
    <xf numFmtId="0" fontId="19" fillId="0" borderId="2" xfId="1" applyFont="1" applyBorder="1" applyAlignment="1">
      <alignment horizontal="left" vertical="center" wrapText="1"/>
    </xf>
    <xf numFmtId="0" fontId="5" fillId="0" borderId="3" xfId="1" applyFont="1" applyBorder="1" applyAlignment="1">
      <alignment horizontal="center" vertical="center" wrapText="1"/>
    </xf>
    <xf numFmtId="0" fontId="5" fillId="0" borderId="0" xfId="1" applyFont="1" applyAlignment="1">
      <alignment horizontal="center" vertical="center" wrapText="1"/>
    </xf>
    <xf numFmtId="170" fontId="5" fillId="0" borderId="0" xfId="60" applyNumberFormat="1" applyFont="1" applyAlignment="1">
      <alignment horizontal="center" vertical="center" wrapText="1"/>
    </xf>
    <xf numFmtId="0" fontId="1" fillId="0" borderId="1" xfId="1" applyFill="1" applyBorder="1" applyAlignment="1">
      <alignment wrapText="1"/>
    </xf>
    <xf numFmtId="0" fontId="1" fillId="0" borderId="1" xfId="1" applyFill="1" applyBorder="1" applyAlignment="1">
      <alignment horizontal="center" vertical="center"/>
    </xf>
    <xf numFmtId="0" fontId="1" fillId="0" borderId="1" xfId="1" applyFill="1" applyBorder="1" applyAlignment="1">
      <alignment vertical="center" wrapText="1"/>
    </xf>
    <xf numFmtId="0" fontId="2" fillId="0" borderId="1" xfId="1" applyFont="1" applyFill="1" applyBorder="1" applyAlignment="1">
      <alignment vertical="center" wrapText="1"/>
    </xf>
    <xf numFmtId="0" fontId="1" fillId="0" borderId="1" xfId="1" applyFill="1" applyBorder="1" applyAlignment="1">
      <alignment horizontal="center" vertical="center" wrapText="1"/>
    </xf>
    <xf numFmtId="1" fontId="1" fillId="0" borderId="1" xfId="1" applyNumberFormat="1" applyFill="1" applyBorder="1" applyAlignment="1">
      <alignment wrapText="1"/>
    </xf>
    <xf numFmtId="14" fontId="1" fillId="0" borderId="25" xfId="1" applyNumberFormat="1" applyBorder="1" applyAlignment="1">
      <alignment wrapText="1"/>
    </xf>
    <xf numFmtId="14" fontId="1" fillId="0" borderId="1" xfId="1" applyNumberFormat="1" applyBorder="1" applyAlignment="1">
      <alignment wrapText="1"/>
    </xf>
    <xf numFmtId="14" fontId="1" fillId="0" borderId="9" xfId="1" applyNumberFormat="1" applyBorder="1" applyAlignment="1">
      <alignment wrapText="1"/>
    </xf>
    <xf numFmtId="14" fontId="1" fillId="0" borderId="1" xfId="1" applyNumberFormat="1" applyFill="1" applyBorder="1" applyAlignment="1">
      <alignment wrapText="1"/>
    </xf>
  </cellXfs>
  <cellStyles count="63">
    <cellStyle name="40% - Énfasis2 2" xfId="7" xr:uid="{00000000-0005-0000-0000-000000000000}"/>
    <cellStyle name="40% - Énfasis2 2 2" xfId="8" xr:uid="{00000000-0005-0000-0000-000001000000}"/>
    <cellStyle name="BodyStyle" xfId="9" xr:uid="{00000000-0005-0000-0000-000002000000}"/>
    <cellStyle name="HeaderStyle" xfId="10" xr:uid="{00000000-0005-0000-0000-000003000000}"/>
    <cellStyle name="Hipervínculo" xfId="6" builtinId="8"/>
    <cellStyle name="Millares [0] 2" xfId="11" xr:uid="{00000000-0005-0000-0000-000005000000}"/>
    <cellStyle name="Millares [0] 2 2" xfId="12" xr:uid="{00000000-0005-0000-0000-000006000000}"/>
    <cellStyle name="Millares 2" xfId="13" xr:uid="{00000000-0005-0000-0000-000007000000}"/>
    <cellStyle name="Millares 2 2" xfId="14" xr:uid="{00000000-0005-0000-0000-000008000000}"/>
    <cellStyle name="Millares 2 2 2" xfId="15" xr:uid="{00000000-0005-0000-0000-000009000000}"/>
    <cellStyle name="Millares 2 3" xfId="16" xr:uid="{00000000-0005-0000-0000-00000A000000}"/>
    <cellStyle name="Millares 3" xfId="17" xr:uid="{00000000-0005-0000-0000-00000B000000}"/>
    <cellStyle name="Millares 3 2" xfId="18" xr:uid="{00000000-0005-0000-0000-00000C000000}"/>
    <cellStyle name="Millares 3 3" xfId="61" xr:uid="{9E0F2355-26A4-43B6-9167-249CE1983AAA}"/>
    <cellStyle name="Millares 4" xfId="19" xr:uid="{00000000-0005-0000-0000-00000D000000}"/>
    <cellStyle name="Millares 4 2" xfId="20" xr:uid="{00000000-0005-0000-0000-00000E000000}"/>
    <cellStyle name="Millares 5" xfId="21" xr:uid="{00000000-0005-0000-0000-00000F000000}"/>
    <cellStyle name="Millares 5 2" xfId="22" xr:uid="{00000000-0005-0000-0000-000010000000}"/>
    <cellStyle name="Moneda" xfId="60" builtinId="4"/>
    <cellStyle name="Moneda [0] 2" xfId="23" xr:uid="{00000000-0005-0000-0000-000011000000}"/>
    <cellStyle name="Moneda [0] 2 2" xfId="62" xr:uid="{981A40ED-A698-496E-BDBF-E5201BD35698}"/>
    <cellStyle name="Moneda 2" xfId="24" xr:uid="{00000000-0005-0000-0000-000012000000}"/>
    <cellStyle name="Moneda 2 2" xfId="25" xr:uid="{00000000-0005-0000-0000-000013000000}"/>
    <cellStyle name="Moneda 2 2 2" xfId="2" xr:uid="{00000000-0005-0000-0000-000014000000}"/>
    <cellStyle name="Moneda 2 2 2 2" xfId="26" xr:uid="{00000000-0005-0000-0000-000015000000}"/>
    <cellStyle name="Moneda 2 2 3" xfId="27" xr:uid="{00000000-0005-0000-0000-000016000000}"/>
    <cellStyle name="Moneda 2 3" xfId="28" xr:uid="{00000000-0005-0000-0000-000017000000}"/>
    <cellStyle name="Moneda 3" xfId="29" xr:uid="{00000000-0005-0000-0000-000018000000}"/>
    <cellStyle name="Moneda 3 2" xfId="30" xr:uid="{00000000-0005-0000-0000-000019000000}"/>
    <cellStyle name="Moneda 3 2 2" xfId="31" xr:uid="{00000000-0005-0000-0000-00001A000000}"/>
    <cellStyle name="Moneda 3 3" xfId="32" xr:uid="{00000000-0005-0000-0000-00001B000000}"/>
    <cellStyle name="Moneda 4" xfId="33" xr:uid="{00000000-0005-0000-0000-00001C000000}"/>
    <cellStyle name="Moneda 4 2" xfId="34" xr:uid="{00000000-0005-0000-0000-00001D000000}"/>
    <cellStyle name="Moneda 5" xfId="35" xr:uid="{00000000-0005-0000-0000-00001E000000}"/>
    <cellStyle name="Moneda 5 2" xfId="36" xr:uid="{00000000-0005-0000-0000-00001F000000}"/>
    <cellStyle name="Moneda 6" xfId="37" xr:uid="{00000000-0005-0000-0000-000020000000}"/>
    <cellStyle name="Moneda 6 2" xfId="38" xr:uid="{00000000-0005-0000-0000-000021000000}"/>
    <cellStyle name="Nivel 1,2.3,5,6,9" xfId="39" xr:uid="{00000000-0005-0000-0000-000022000000}"/>
    <cellStyle name="Nivel 4" xfId="40" xr:uid="{00000000-0005-0000-0000-000023000000}"/>
    <cellStyle name="Nivel 7" xfId="41" xr:uid="{00000000-0005-0000-0000-000024000000}"/>
    <cellStyle name="NIVEL 8" xfId="42" xr:uid="{00000000-0005-0000-0000-000025000000}"/>
    <cellStyle name="Normal" xfId="0" builtinId="0"/>
    <cellStyle name="Normal 2" xfId="43" xr:uid="{00000000-0005-0000-0000-000027000000}"/>
    <cellStyle name="Normal 2 2" xfId="44" xr:uid="{00000000-0005-0000-0000-000028000000}"/>
    <cellStyle name="Normal 2 2 2" xfId="45" xr:uid="{00000000-0005-0000-0000-000029000000}"/>
    <cellStyle name="Normal 2 2 2 2" xfId="46" xr:uid="{00000000-0005-0000-0000-00002A000000}"/>
    <cellStyle name="Normal 2 2 2 2 2" xfId="47" xr:uid="{00000000-0005-0000-0000-00002B000000}"/>
    <cellStyle name="Normal 2 2 2 3" xfId="48" xr:uid="{00000000-0005-0000-0000-00002C000000}"/>
    <cellStyle name="Normal 2 2 3" xfId="49" xr:uid="{00000000-0005-0000-0000-00002D000000}"/>
    <cellStyle name="Normal 2 3" xfId="50" xr:uid="{00000000-0005-0000-0000-00002E000000}"/>
    <cellStyle name="Normal 2 4" xfId="51" xr:uid="{00000000-0005-0000-0000-00002F000000}"/>
    <cellStyle name="Normal 2 4 2" xfId="1" xr:uid="{00000000-0005-0000-0000-000030000000}"/>
    <cellStyle name="Normal 2 4 2 2" xfId="5" xr:uid="{00000000-0005-0000-0000-000031000000}"/>
    <cellStyle name="Normal 2 4 3" xfId="52" xr:uid="{00000000-0005-0000-0000-000032000000}"/>
    <cellStyle name="Normal 2 5" xfId="53" xr:uid="{00000000-0005-0000-0000-000033000000}"/>
    <cellStyle name="Normal 3" xfId="54" xr:uid="{00000000-0005-0000-0000-000034000000}"/>
    <cellStyle name="Normal 4" xfId="55" xr:uid="{00000000-0005-0000-0000-000035000000}"/>
    <cellStyle name="Normal 5" xfId="56" xr:uid="{00000000-0005-0000-0000-000036000000}"/>
    <cellStyle name="Normal 5 2" xfId="57" xr:uid="{00000000-0005-0000-0000-000037000000}"/>
    <cellStyle name="Normal 6" xfId="4" xr:uid="{00000000-0005-0000-0000-000038000000}"/>
    <cellStyle name="Normal 7" xfId="58" xr:uid="{00000000-0005-0000-0000-000039000000}"/>
    <cellStyle name="Normal 7 2" xfId="59" xr:uid="{00000000-0005-0000-0000-00003A000000}"/>
    <cellStyle name="Normal 8" xfId="3" xr:uid="{00000000-0005-0000-0000-00003B000000}"/>
  </cellStyles>
  <dxfs count="56">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0" formatCode="_-&quot;$&quot;\ * #,##0_-;\-&quot;$&quot;\ * #,##0_-;_-&quot;$&quot;\ * &quot;-&quot;??_-;_-@_-"/>
    </dxf>
    <dxf>
      <numFmt numFmtId="179" formatCode="_-&quot;$&quot;\ * #,##0.0_-;\-&quot;$&quot;\ * #,##0.0_-;_-&quot;$&quot;\ * &quot;-&quot;??_-;_-@_-"/>
    </dxf>
    <dxf>
      <numFmt numFmtId="179" formatCode="_-&quot;$&quot;\ * #,##0.0_-;\-&quot;$&quot;\ * #,##0.0_-;_-&quot;$&quot;\ * &quot;-&quot;??_-;_-@_-"/>
    </dxf>
    <dxf>
      <numFmt numFmtId="34" formatCode="_-&quot;$&quot;\ * #,##0.00_-;\-&quot;$&quot;\ * #,##0.00_-;_-&quot;$&quot;\ * &quot;-&quot;??_-;_-@_-"/>
    </dxf>
    <dxf>
      <numFmt numFmtId="34" formatCode="_-&quot;$&quot;\ * #,##0.00_-;\-&quot;$&quot;\ * #,##0.00_-;_-&quot;$&quot;\ * &quot;-&quot;??_-;_-@_-"/>
    </dxf>
    <dxf>
      <numFmt numFmtId="19" formatCode="d/mm/yyyy"/>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color rgb="FF9C0006"/>
      </font>
      <fill>
        <patternFill>
          <bgColor rgb="FFFFC7CE"/>
        </patternFill>
      </fill>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_-&quot;$&quot;\ * #,##0_-;\-&quot;$&quot;\ * #,##0_-;_-&quot;$&quot;\ * &quot;-&quot;??_-;_-@_-"/>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_-&quot;$&quot;\ * #,##0_-;\-&quot;$&quot;\ * #,##0_-;_-&quot;$&quot;\ * &quot;-&quot;??_-;_-@_-"/>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9" formatCode="d/mm/yyyy"/>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9" formatCode="d/mm/yyyy"/>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numFmt numFmtId="170" formatCode="_-&quot;$&quot;\ * #,##0_-;\-&quot;$&quot;\ * #,##0_-;_-&quot;$&quot;\ * &quot;-&quot;??_-;_-@_-"/>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outline="0">
        <top style="double">
          <color indexed="64"/>
        </top>
        <bottom style="thin">
          <color auto="1"/>
        </bottom>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double">
          <color indexed="64"/>
        </left>
        <right style="double">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[PAA-2023 INICIAL.xlsx]DINAMICA!TablaDinámica8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PROYECCIÓN DE COMPROMISOS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2"/>
          </a:solidFill>
          <a:ln>
            <a:noFill/>
          </a:ln>
          <a:effectLst/>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DINAMICA!$B$4</c:f>
              <c:strCache>
                <c:ptCount val="1"/>
                <c:pt idx="0">
                  <c:v>Total</c:v>
                </c:pt>
              </c:strCache>
            </c:strRef>
          </c:tx>
          <c:spPr>
            <a:solidFill>
              <a:schemeClr val="accent2"/>
            </a:solidFill>
            <a:ln>
              <a:noFill/>
            </a:ln>
            <a:effectLst/>
          </c:spPr>
          <c:invertIfNegative val="0"/>
          <c:dLbls>
            <c:spPr>
              <a:noFill/>
              <a:ln>
                <a:noFill/>
              </a:ln>
              <a:effectLst/>
            </c:spPr>
            <c:txPr>
              <a:bodyPr rot="-540000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DINAMICA!$A$5:$A$17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DINAMICA!$B$5:$B$17</c:f>
              <c:numCache>
                <c:formatCode>_-"$"\ * #,##0_-;\-"$"\ * #,##0_-;_-"$"\ * "-"??_-;_-@_-</c:formatCode>
                <c:ptCount val="12"/>
                <c:pt idx="0">
                  <c:v>59586408153.872681</c:v>
                </c:pt>
                <c:pt idx="1">
                  <c:v>79488524124.839355</c:v>
                </c:pt>
                <c:pt idx="2">
                  <c:v>85615774526.891357</c:v>
                </c:pt>
                <c:pt idx="3">
                  <c:v>98875162625.891357</c:v>
                </c:pt>
                <c:pt idx="4">
                  <c:v>142131653848.47534</c:v>
                </c:pt>
                <c:pt idx="5">
                  <c:v>151942628292.78674</c:v>
                </c:pt>
                <c:pt idx="6">
                  <c:v>153560674001.78674</c:v>
                </c:pt>
                <c:pt idx="7">
                  <c:v>154656778561.78674</c:v>
                </c:pt>
                <c:pt idx="8">
                  <c:v>154884853185.84274</c:v>
                </c:pt>
                <c:pt idx="9">
                  <c:v>156177906885.84274</c:v>
                </c:pt>
                <c:pt idx="10">
                  <c:v>157118115902.84274</c:v>
                </c:pt>
                <c:pt idx="11">
                  <c:v>160756367645.37207</c:v>
                </c:pt>
              </c:numCache>
            </c:numRef>
          </c:val>
          <c:extLst>
            <c:ext xmlns:c16="http://schemas.microsoft.com/office/drawing/2014/chart" uri="{C3380CC4-5D6E-409C-BE32-E72D297353CC}">
              <c16:uniqueId val="{00000000-ABF5-42BD-9788-C856ADE8C1FF}"/>
            </c:ext>
          </c:extLst>
        </c:ser>
        <c:dLbls>
          <c:showLegendKey val="0"/>
          <c:showVal val="0"/>
          <c:showCatName val="0"/>
          <c:showSerName val="0"/>
          <c:showPercent val="0"/>
          <c:showBubbleSize val="0"/>
        </c:dLbls>
        <c:gapWidth val="150"/>
        <c:axId val="793552047"/>
        <c:axId val="826920335"/>
      </c:barChart>
      <c:catAx>
        <c:axId val="7935520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6920335"/>
        <c:crosses val="autoZero"/>
        <c:auto val="1"/>
        <c:lblAlgn val="ctr"/>
        <c:lblOffset val="100"/>
        <c:noMultiLvlLbl val="0"/>
      </c:catAx>
      <c:valAx>
        <c:axId val="82692033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 #,##0_-;\-&quot;$&quot;\ * #,##0_-;_-&quot;$&quot;\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9355204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508000</xdr:colOff>
      <xdr:row>0</xdr:row>
      <xdr:rowOff>0</xdr:rowOff>
    </xdr:from>
    <xdr:to>
      <xdr:col>11</xdr:col>
      <xdr:colOff>209550</xdr:colOff>
      <xdr:row>20</xdr:row>
      <xdr:rowOff>19049</xdr:rowOff>
    </xdr:to>
    <xdr:graphicFrame macro="">
      <xdr:nvGraphicFramePr>
        <xdr:cNvPr id="2" name="Gráfico 1">
          <a:extLst>
            <a:ext uri="{FF2B5EF4-FFF2-40B4-BE49-F238E27FC236}">
              <a16:creationId xmlns:a16="http://schemas.microsoft.com/office/drawing/2014/main" id="{5DAE3C38-95B9-F9A9-B974-C49E3E010F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833438</xdr:colOff>
      <xdr:row>2</xdr:row>
      <xdr:rowOff>47624</xdr:rowOff>
    </xdr:from>
    <xdr:to>
      <xdr:col>26</xdr:col>
      <xdr:colOff>2590800</xdr:colOff>
      <xdr:row>9</xdr:row>
      <xdr:rowOff>0</xdr:rowOff>
    </xdr:to>
    <xdr:sp macro="" textlink="">
      <xdr:nvSpPr>
        <xdr:cNvPr id="2" name="1 Rectángulo redondeado">
          <a:extLst>
            <a:ext uri="{FF2B5EF4-FFF2-40B4-BE49-F238E27FC236}">
              <a16:creationId xmlns:a16="http://schemas.microsoft.com/office/drawing/2014/main" id="{00000000-0008-0000-0000-000002000000}"/>
            </a:ext>
          </a:extLst>
        </xdr:cNvPr>
        <xdr:cNvSpPr/>
      </xdr:nvSpPr>
      <xdr:spPr>
        <a:xfrm>
          <a:off x="10815638" y="428624"/>
          <a:ext cx="32846962" cy="1285876"/>
        </a:xfrm>
        <a:prstGeom prst="roundRect">
          <a:avLst/>
        </a:prstGeom>
        <a:noFill/>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es-CO"/>
        </a:p>
      </xdr:txBody>
    </xdr:sp>
    <xdr:clientData/>
  </xdr:twoCellAnchor>
  <xdr:oneCellAnchor>
    <xdr:from>
      <xdr:col>14</xdr:col>
      <xdr:colOff>1142999</xdr:colOff>
      <xdr:row>3</xdr:row>
      <xdr:rowOff>155864</xdr:rowOff>
    </xdr:from>
    <xdr:ext cx="4437530" cy="728384"/>
    <xdr:sp macro="" textlink="">
      <xdr:nvSpPr>
        <xdr:cNvPr id="3" name="5 Rectángulo">
          <a:extLst>
            <a:ext uri="{FF2B5EF4-FFF2-40B4-BE49-F238E27FC236}">
              <a16:creationId xmlns:a16="http://schemas.microsoft.com/office/drawing/2014/main" id="{00000000-0008-0000-0000-000003000000}"/>
            </a:ext>
          </a:extLst>
        </xdr:cNvPr>
        <xdr:cNvSpPr/>
      </xdr:nvSpPr>
      <xdr:spPr>
        <a:xfrm>
          <a:off x="21890181" y="727364"/>
          <a:ext cx="4437530" cy="728384"/>
        </a:xfrm>
        <a:prstGeom prst="rect">
          <a:avLst/>
        </a:prstGeom>
        <a:noFill/>
      </xdr:spPr>
      <xdr:txBody>
        <a:bodyPr wrap="none" lIns="91440" tIns="45720" rIns="91440" bIns="45720" anchor="ctr">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lnSpc>
              <a:spcPts val="2500"/>
            </a:lnSpc>
          </a:pPr>
          <a:r>
            <a:rPr lang="es-ES" sz="2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anose="020B0604020202020204" pitchFamily="34" charset="0"/>
              <a:cs typeface="Arial" panose="020B0604020202020204" pitchFamily="34" charset="0"/>
            </a:rPr>
            <a:t>Programación</a:t>
          </a:r>
          <a:r>
            <a:rPr lang="es-ES" sz="24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anose="020B0604020202020204" pitchFamily="34" charset="0"/>
              <a:cs typeface="Arial" panose="020B0604020202020204" pitchFamily="34" charset="0"/>
            </a:rPr>
            <a:t> </a:t>
          </a:r>
        </a:p>
        <a:p>
          <a:pPr algn="ctr">
            <a:lnSpc>
              <a:spcPts val="2700"/>
            </a:lnSpc>
          </a:pPr>
          <a:r>
            <a:rPr lang="es-ES" sz="2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anose="020B0604020202020204" pitchFamily="34" charset="0"/>
              <a:cs typeface="Arial" panose="020B0604020202020204" pitchFamily="34" charset="0"/>
            </a:rPr>
            <a:t>Plan Anual de Adquisiciones</a:t>
          </a:r>
        </a:p>
      </xdr:txBody>
    </xdr:sp>
    <xdr:clientData/>
  </xdr:oneCellAnchor>
  <xdr:twoCellAnchor editAs="oneCell">
    <xdr:from>
      <xdr:col>7</xdr:col>
      <xdr:colOff>2165855</xdr:colOff>
      <xdr:row>2</xdr:row>
      <xdr:rowOff>145041</xdr:rowOff>
    </xdr:from>
    <xdr:to>
      <xdr:col>9</xdr:col>
      <xdr:colOff>1036373</xdr:colOff>
      <xdr:row>8</xdr:row>
      <xdr:rowOff>111841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167105" y="526041"/>
          <a:ext cx="5346989" cy="1109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GMEN\Downloads\Modificaci&#243;n%20PAA%2012-08-19_Consolidado%20-Revis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ificación Recurso 10-GGAFC"/>
      <sheetName val="Modificación Recurso 11-GGAFC"/>
      <sheetName val="Interventoria -Rec 11"/>
      <sheetName val="Vigilancia"/>
      <sheetName val="Extintores"/>
      <sheetName val="Aire"/>
      <sheetName val="Ascensor"/>
      <sheetName val="Modificaciones al Plan"/>
      <sheetName val="Rangos"/>
    </sheetNames>
    <sheetDataSet>
      <sheetData sheetId="0"/>
      <sheetData sheetId="1"/>
      <sheetData sheetId="2"/>
      <sheetData sheetId="3"/>
      <sheetData sheetId="4"/>
      <sheetData sheetId="5"/>
      <sheetData sheetId="6"/>
      <sheetData sheetId="7"/>
      <sheetData sheetId="8">
        <row r="2">
          <cell r="K2" t="str">
            <v xml:space="preserve">Licitación Pública </v>
          </cell>
          <cell r="M2" t="str">
            <v>Contrato de Obra</v>
          </cell>
        </row>
        <row r="3">
          <cell r="K3" t="str">
            <v xml:space="preserve">Selección Abreviada </v>
          </cell>
          <cell r="M3" t="str">
            <v>Orden de Compra</v>
          </cell>
        </row>
        <row r="4">
          <cell r="K4" t="str">
            <v>Minima Cuantia</v>
          </cell>
          <cell r="M4" t="str">
            <v>Suministro</v>
          </cell>
        </row>
        <row r="5">
          <cell r="K5" t="str">
            <v>Concurso Méritos</v>
          </cell>
          <cell r="M5" t="str">
            <v xml:space="preserve">Compra Venta </v>
          </cell>
        </row>
        <row r="6">
          <cell r="K6" t="str">
            <v>Contratación Directa</v>
          </cell>
          <cell r="M6" t="str">
            <v>Invitación Pública</v>
          </cell>
        </row>
        <row r="7">
          <cell r="K7" t="str">
            <v>Regimen Especial</v>
          </cell>
          <cell r="M7" t="str">
            <v>Grandes Superficies</v>
          </cell>
        </row>
        <row r="8">
          <cell r="K8" t="str">
            <v>Normas Donante</v>
          </cell>
          <cell r="M8" t="str">
            <v>Prestación de Servicios Profesionales</v>
          </cell>
        </row>
        <row r="9">
          <cell r="M9" t="str">
            <v>Convenio Interadministrativo</v>
          </cell>
        </row>
        <row r="10">
          <cell r="M10" t="str">
            <v>Contrato Interadministrativo</v>
          </cell>
        </row>
        <row r="11">
          <cell r="M11" t="str">
            <v>Convenio de Asociación</v>
          </cell>
        </row>
        <row r="12">
          <cell r="M12" t="str">
            <v>Convenio de Cooperación</v>
          </cell>
        </row>
        <row r="13">
          <cell r="M13" t="str">
            <v>Consultoria</v>
          </cell>
        </row>
        <row r="14">
          <cell r="M14" t="str">
            <v>Prestación de Servicios de apoyo a la Gestión</v>
          </cell>
        </row>
        <row r="15">
          <cell r="M15" t="str">
            <v>Prestación de Servicios</v>
          </cell>
        </row>
        <row r="16">
          <cell r="M16" t="str">
            <v>Otros</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US" refreshedDate="45293.502399421297" createdVersion="8" refreshedVersion="8" minRefreshableVersion="3" recordCount="928" xr:uid="{3BBD4C3B-2C22-44EF-B282-866CEEAA304F}">
  <cacheSource type="worksheet">
    <worksheetSource name="Tabla1"/>
  </cacheSource>
  <cacheFields count="30">
    <cacheField name="FONDO" numFmtId="0">
      <sharedItems count="5">
        <s v="ABS"/>
        <s v="PI"/>
        <s v="TRA"/>
        <s v="SGR"/>
        <s v="LPC"/>
      </sharedItems>
    </cacheField>
    <cacheField name="GRUPO" numFmtId="0">
      <sharedItems count="28">
        <s v="GAL"/>
        <s v="DM"/>
        <s v="SG"/>
        <s v="GGC"/>
        <s v="VPCJR"/>
        <s v="GSC"/>
        <s v="DAI"/>
        <s v="OCI"/>
        <s v="GGA"/>
        <s v="GAIT"/>
        <s v="GGFC"/>
        <s v="GGD"/>
        <s v="DJU"/>
        <s v="GGH"/>
        <s v="OAP"/>
        <s v="OPC"/>
        <s v="DTGIJ"/>
        <s v="SCFSQE"/>
        <s v="DPD "/>
        <s v="DPD"/>
        <s v="SEA"/>
        <s v="OED"/>
        <s v="DJT"/>
        <s v="DDDOJ"/>
        <s v="DMASC"/>
        <s v="DPCP"/>
        <s v="DJF"/>
        <s v="BID"/>
      </sharedItems>
    </cacheField>
    <cacheField name="ITEM" numFmtId="0">
      <sharedItems/>
    </cacheField>
    <cacheField name="Códigos UNSPSC" numFmtId="0">
      <sharedItems containsMixedTypes="1" containsNumber="1" containsInteger="1" minValue="11121801" maxValue="93151603" longText="1"/>
    </cacheField>
    <cacheField name="Nombre Código UNSPSC" numFmtId="0">
      <sharedItems containsBlank="1" containsMixedTypes="1" containsNumber="1" containsInteger="1" minValue="80121500" maxValue="80121500" longText="1"/>
    </cacheField>
    <cacheField name="Objetivo Estrategico" numFmtId="0">
      <sharedItems containsBlank="1" longText="1"/>
    </cacheField>
    <cacheField name="Descripción del contrato " numFmtId="0">
      <sharedItems longText="1"/>
    </cacheField>
    <cacheField name="Objeto Contractual " numFmtId="0">
      <sharedItems longText="1"/>
    </cacheField>
    <cacheField name="VALOR DE PROCESO CONTRACTUAL" numFmtId="170">
      <sharedItems containsSemiMixedTypes="0" containsString="0" containsNumber="1" minValue="0" maxValue="20498861354"/>
    </cacheField>
    <cacheField name="Modalidad de Contratación" numFmtId="0">
      <sharedItems/>
    </cacheField>
    <cacheField name="Tipo de Contrato" numFmtId="0">
      <sharedItems/>
    </cacheField>
    <cacheField name="Fecha de inicio del Contrato " numFmtId="14">
      <sharedItems containsNonDate="0" containsDate="1" containsString="0" containsBlank="1" minDate="2024-01-02T00:00:00" maxDate="2025-01-01T00:00:00"/>
    </cacheField>
    <cacheField name="Fecha Final del Contrato " numFmtId="14">
      <sharedItems containsNonDate="0" containsDate="1" containsString="0" containsBlank="1" minDate="2023-10-31T00:00:00" maxDate="2027-07-01T00:00:00"/>
    </cacheField>
    <cacheField name="Código Rubro Presupuestal Agregado (padre)_x000a_Funcionamiento / Inversión " numFmtId="0">
      <sharedItems/>
    </cacheField>
    <cacheField name="Nombre cuenta de funcionamiento / Nombre proyecto de inversión_x000a_" numFmtId="0">
      <sharedItems/>
    </cacheField>
    <cacheField name="CódigoRubroPresupuestaldesagregado(hijo)_x000a_Funcionamiento/Inversión" numFmtId="0">
      <sharedItems containsBlank="1"/>
    </cacheField>
    <cacheField name="Descripción / Actividad " numFmtId="0">
      <sharedItems containsBlank="1"/>
    </cacheField>
    <cacheField name="Nombre de la actividad del proyecto de inversión" numFmtId="0">
      <sharedItems containsBlank="1"/>
    </cacheField>
    <cacheField name="Valor  de la Actividad" numFmtId="170">
      <sharedItems containsBlank="1" containsMixedTypes="1" containsNumber="1" minValue="0" maxValue="3551341800"/>
    </cacheField>
    <cacheField name="Codigo Tipo de Recurso" numFmtId="0">
      <sharedItems containsSemiMixedTypes="0" containsString="0" containsNumber="1" containsInteger="1" minValue="10" maxValue="111201"/>
    </cacheField>
    <cacheField name="VALOR PRESUPUESTO_x000a_2024" numFmtId="170">
      <sharedItems containsSemiMixedTypes="0" containsString="0" containsNumber="1" minValue="0" maxValue="20498861354"/>
    </cacheField>
    <cacheField name="Requiere Vigencia Futura" numFmtId="0">
      <sharedItems containsBlank="1"/>
    </cacheField>
    <cacheField name="VALOR Vigencias Futuras 2025" numFmtId="0">
      <sharedItems containsBlank="1" containsMixedTypes="1" containsNumber="1" minValue="0" maxValue="20000000000"/>
    </cacheField>
    <cacheField name="Estado de la solicitud de la Vigencia Futura" numFmtId="0">
      <sharedItems containsBlank="1"/>
    </cacheField>
    <cacheField name="Requiere contratación" numFmtId="0">
      <sharedItems/>
    </cacheField>
    <cacheField name="CLASIFICACIÓN  DEL PROCESO" numFmtId="0">
      <sharedItems/>
    </cacheField>
    <cacheField name="Observaciones" numFmtId="0">
      <sharedItems containsBlank="1"/>
    </cacheField>
    <cacheField name="MES" numFmtId="14">
      <sharedItems containsSemiMixedTypes="0" containsNonDate="0" containsDate="1" containsString="0" minDate="2024-01-01T00:00:00" maxDate="2024-12-02T00:00:00" count="12">
        <d v="2024-01-01T00:00:00"/>
        <d v="2024-02-01T00:00:00"/>
        <d v="2024-12-01T00:00:00"/>
        <d v="2024-03-01T00:00:00"/>
        <d v="2024-08-01T00:00:00"/>
        <d v="2024-10-01T00:00:00"/>
        <d v="2024-06-01T00:00:00"/>
        <d v="2024-11-01T00:00:00"/>
        <d v="2024-04-01T00:00:00"/>
        <d v="2024-05-01T00:00:00"/>
        <d v="2024-07-01T00:00:00"/>
        <d v="2024-09-01T00:00:00"/>
      </sharedItems>
      <fieldGroup par="29"/>
    </cacheField>
    <cacheField name="Días (MES)" numFmtId="0" databaseField="0">
      <fieldGroup base="27">
        <rangePr groupBy="days" startDate="2024-01-01T00:00:00" endDate="2024-12-02T00:00:00"/>
        <groupItems count="368">
          <s v="&lt;1/01/2024"/>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2/2024"/>
        </groupItems>
      </fieldGroup>
    </cacheField>
    <cacheField name="Meses (MES)" numFmtId="0" databaseField="0">
      <fieldGroup base="27">
        <rangePr groupBy="months" startDate="2024-01-01T00:00:00" endDate="2024-12-02T00:00:00"/>
        <groupItems count="14">
          <s v="&lt;1/01/2024"/>
          <s v="ene"/>
          <s v="feb"/>
          <s v="mar"/>
          <s v="abr"/>
          <s v="may"/>
          <s v="jun"/>
          <s v="jul"/>
          <s v="ago"/>
          <s v="sep"/>
          <s v="oct"/>
          <s v="nov"/>
          <s v="dic"/>
          <s v="&gt;2/12/2024"/>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8">
  <r>
    <x v="0"/>
    <x v="0"/>
    <s v="GAL-001"/>
    <n v="80161501"/>
    <s v="Servicios secretariales o de administración de oficinas"/>
    <s v="N/A"/>
    <s v="ASISTENCIAL 1"/>
    <s v="Prestación de servicios de apoyo a la gestión al Grupo de Asuntos Legislativos, para apoyar el direccionamiento, control y trámite  de los asuntos del grupo así como en las actividades administrativas."/>
    <n v="26347390.5"/>
    <s v="CONTRATACIÓN DIRECTA"/>
    <s v="PRESTACIÓN DE SERVICIOS DE APOYO A LA GESTIÓN"/>
    <d v="2024-01-09T00:00:00"/>
    <d v="2024-12-31T00:00:00"/>
    <s v="A-02"/>
    <s v="ADQUISICIÓN DE BIENES Y SERVICIOS"/>
    <s v="A-02-02-02-008-003"/>
    <s v="OTROS SERVICIOS PROFESIONALES, CIENTÍFICOS Y TÉCNICOS"/>
    <s v="N/A"/>
    <s v="N/A"/>
    <n v="10"/>
    <n v="26347390.5"/>
    <s v="N/A"/>
    <s v="N/A"/>
    <s v="N/A"/>
    <s v="SI"/>
    <s v="NUEVO CONTRATO"/>
    <m/>
    <x v="0"/>
  </r>
  <r>
    <x v="0"/>
    <x v="0"/>
    <s v="GAL-002"/>
    <n v="93101505"/>
    <s v="Servicios de legislatura política"/>
    <s v="N/A"/>
    <s v="PROFESIONAL 3"/>
    <s v="Prestación de servicios profesionales al Grupo de Asuntos Legislativos  para apoyar  el seguimiento e impulso de la agenda legislativa  en curso en el Congreso de la República del sector  justicia o de interés de esta cartera ministerial."/>
    <n v="76483333"/>
    <s v="CONTRATACIÓN DIRECTA"/>
    <s v="PRESTACIÓN DE SERVICIOS PROFESIONALES "/>
    <d v="2024-01-09T00:00:00"/>
    <d v="2024-12-31T00:00:00"/>
    <s v="A-02"/>
    <s v="ADQUISICIÓN DE BIENES Y SERVICIOS"/>
    <s v="A-02-02-02-008-002"/>
    <s v="SERVICIOS JURIDICOS Y CONTABLES"/>
    <s v="N/A"/>
    <s v="N/A"/>
    <n v="10"/>
    <n v="76483333"/>
    <s v="N/A"/>
    <s v="N/A"/>
    <s v="N/A"/>
    <s v="SI"/>
    <s v="NUEVO CONTRATO"/>
    <m/>
    <x v="0"/>
  </r>
  <r>
    <x v="0"/>
    <x v="0"/>
    <s v="GAL-003"/>
    <n v="93101505"/>
    <s v="Servicios de legislatura política"/>
    <s v="N/A"/>
    <s v="PROFESIONAL 4"/>
    <s v="Prestación de servicios profesionales al Grupo de Asuntos Legislativos para el  apoyo en el análisis, construcción y revisión de las iniciativas  legislativas del sector justicia  o de interés de esta cartera ministerial."/>
    <n v="84331754"/>
    <s v="CONTRATACIÓN DIRECTA"/>
    <s v="PRESTACIÓN DE SERVICIOS PROFESIONALES "/>
    <d v="2024-01-09T00:00:00"/>
    <d v="2024-12-31T00:00:00"/>
    <s v="A-02"/>
    <s v="ADQUISICIÓN DE BIENES Y SERVICIOS"/>
    <s v="A-02-02-02-008-002"/>
    <s v="SERVICIOS JURIDICOS Y CONTABLES"/>
    <s v="N/A"/>
    <s v="N/A"/>
    <n v="10"/>
    <n v="84331754"/>
    <s v="N/A"/>
    <s v="N/A"/>
    <s v="N/A"/>
    <s v="SI"/>
    <s v="NUEVO CONTRATO"/>
    <m/>
    <x v="0"/>
  </r>
  <r>
    <x v="0"/>
    <x v="1"/>
    <s v="DM-001"/>
    <s v="80111600;80121609"/>
    <s v="80111600;80121609"/>
    <m/>
    <s v="EXPERTO 2"/>
    <s v="Prestación de servicios profesionales para apoyar juridicamente al Despacho del Ministro de Justicia y del Derecho en el ejercicio de las competencias legales y constitucionales del Ministerio de Justicia y del Derecho, así como en la toma de decisiones, preparación de proyectos normativos y en las demás actividades propias del Despacho, desde los ámbitos del derecho público, del derecho constitucional y del derecho internacional público"/>
    <n v="161933333"/>
    <s v="CONTRATACIÓN DIRECTA"/>
    <s v="PRESTACIÓN DE SERVICIOS PROFESIONALES "/>
    <d v="2024-01-15T00:00:00"/>
    <d v="2024-12-31T00:00:00"/>
    <s v="A-02"/>
    <s v="ADQUISICIÓN DE BIENES Y SERVICIOS"/>
    <s v="A-02-02-02-008-002"/>
    <s v="SERVICIOS JURIDICOS Y CONTABLES"/>
    <s v="N/A"/>
    <s v="N/A"/>
    <n v="10"/>
    <n v="161933333"/>
    <s v="N/A"/>
    <s v="N/A"/>
    <s v="N/A"/>
    <s v="SI"/>
    <s v="NUEVO CONTRATO"/>
    <m/>
    <x v="0"/>
  </r>
  <r>
    <x v="0"/>
    <x v="1"/>
    <s v="DM-002"/>
    <n v="80121500"/>
    <n v="80121500"/>
    <m/>
    <s v="EXPERTO 2"/>
    <s v="Prestar  servicios profesionales para brindar asesoría jurídica especializada en derecho penal al Despacho del Ministro de Justicia y del Derecho durante los procesos de formulación de políticas, planes y proyectos en el marco de las funciones constitucionales y legales asignadas a la cartera ministerial."/>
    <n v="165000000"/>
    <s v="CONTRATACIÓN DIRECTA"/>
    <s v="PRESTACIÓN DE SERVICIOS PROFESIONALES "/>
    <d v="2024-02-01T00:00:00"/>
    <d v="2024-12-31T00:00:00"/>
    <s v="A-02"/>
    <s v="ADQUISICIÓN DE BIENES Y SERVICIOS"/>
    <s v="A-02-02-02-008-002"/>
    <s v="SERVICIOS JURIDICOS Y CONTABLES"/>
    <s v="N/A"/>
    <s v="N/A"/>
    <n v="10"/>
    <n v="165000000"/>
    <s v="N/A"/>
    <s v="N/A"/>
    <s v="N/A"/>
    <s v="SI"/>
    <s v="NUEVO CONTRATO"/>
    <m/>
    <x v="1"/>
  </r>
  <r>
    <x v="0"/>
    <x v="2"/>
    <s v="SG-001"/>
    <n v="80111600"/>
    <s v="Servicios de personal temporal"/>
    <m/>
    <s v="PROFESIONAL 5"/>
    <s v="PRESTAR SERVICIOS PROFESIONALES PARA ASESORAR JURIDICAMENTE EN LA REVISIÓN DE LOS PROCESOS DE CONTRATACIÓN EN LAS DISTINTAS MODALIDADES DE SELECCIÓN PROGRAMADOS EN EL PLAN ANUAL DE ADQUISICIONES DEL MINISTERIO DE JUSTICIA Y DEL DERECHO VIGENCIA 2023, ASÍ COMO PARA BRINDAR ASESORÍA EN LOS ASUNTOS JURÍDICOS DE COMPETENCIA DE LA DEPENDENCIA"/>
    <n v="115500000"/>
    <s v="CONTRATACIÓN DIRECTA"/>
    <s v="PRESTACIÓN DE SERVICIOS PROFESIONALES "/>
    <d v="2024-01-02T00:00:00"/>
    <d v="2024-11-15T00:00:00"/>
    <s v="A-02"/>
    <s v="ADQUISICIÓN DE BIENES Y SERVICIOS"/>
    <s v="A-02-02-02-008-002"/>
    <s v="SERVICIOS JURIDICOS Y CONTABLES"/>
    <s v="N/A"/>
    <s v="N/A"/>
    <n v="10"/>
    <n v="115500000"/>
    <s v="N/A"/>
    <s v="N/A"/>
    <s v="N/A"/>
    <s v="SI"/>
    <s v="NUEVO CONTRATO"/>
    <m/>
    <x v="0"/>
  </r>
  <r>
    <x v="0"/>
    <x v="2"/>
    <s v="SG-002"/>
    <n v="80111600"/>
    <s v="Servicios de personal temporal"/>
    <m/>
    <s v="PROFESIONAL 5"/>
    <s v="PRESTAR SERVICIOS PROFESIONALES PARA ASESORAR JURIDICAMENTE EN LA REVISIÓN DE LOS PROCESOS DE CONTRATACIÓN EN LAS DISTINTAS MODALIDADES DE SELECCIÓN PROGRAMADOS EN EL PLAN ANUAL DE ADQUISICIONES DEL MINISTERIO DE JUSTICIA Y DEL DERECHO VIGENCIA 2023, ASÍ COMO PARA BRINDAR ASESORÍA EN LOS ASUNTOS JURÍDICOS DE COMPETENCIA DE LA DEPENDENCIA"/>
    <n v="60000000"/>
    <s v="CONTRATACIÓN DIRECTA"/>
    <s v="PRESTACIÓN DE SERVICIOS PROFESIONALES "/>
    <d v="2024-02-01T00:00:00"/>
    <d v="2024-07-30T00:00:00"/>
    <s v="A-02"/>
    <s v="ADQUISICIÓN DE BIENES Y SERVICIOS"/>
    <s v="A-02-02-02-008-002"/>
    <s v="SERVICIOS JURIDICOS Y CONTABLES"/>
    <s v="N/A"/>
    <s v="N/A"/>
    <n v="10"/>
    <n v="60000000"/>
    <s v="N/A"/>
    <s v="N/A"/>
    <s v="N/A"/>
    <s v="SI"/>
    <s v="NUEVO CONTRATO"/>
    <m/>
    <x v="1"/>
  </r>
  <r>
    <x v="0"/>
    <x v="2"/>
    <s v="SG-003"/>
    <n v="80111600"/>
    <s v="Servicios de personal temporal"/>
    <m/>
    <s v="PROFESIONAL 5"/>
    <s v="PRESTAR SERVICIOS PROFESIONALES PARA ASESORAR JURÍDICAMENTE A LA SECRETARÍA GENERAL DEL MINISTERIO DE JUSTICIA Y DEL DERECHO EN MATERIA DE DERECHO ADMINISTRATIVO, DERECHO LABORAL ADMINISTRATIVO Y DERECHO LABORAL PÚBLICO (INDIVIDUAL Y COLECTIVO)."/>
    <n v="120000000"/>
    <s v="CONTRATACIÓN DIRECTA"/>
    <s v="PRESTACIÓN DE SERVICIOS PROFESIONALES "/>
    <d v="2024-01-02T00:00:00"/>
    <d v="2024-12-31T00:00:00"/>
    <s v="A-02"/>
    <s v="ADQUISICIÓN DE BIENES Y SERVICIOS"/>
    <s v="A-02-02-02-008-002"/>
    <s v="SERVICIOS JURIDICOS Y CONTABLES"/>
    <s v="N/A"/>
    <s v="N/A"/>
    <n v="10"/>
    <n v="120000000"/>
    <s v="N/A"/>
    <s v="N/A"/>
    <s v="N/A"/>
    <s v="SI"/>
    <s v="NUEVO CONTRATO"/>
    <m/>
    <x v="0"/>
  </r>
  <r>
    <x v="0"/>
    <x v="2"/>
    <s v="SG-004"/>
    <n v="80111600"/>
    <s v="Servicios de personal temporal"/>
    <m/>
    <s v="PROFESIONAL 4"/>
    <s v="PRESTAR SERVICIOS PROFESIONALES A LA SECRETARÍA GENERAL, PARA APOYAR EN EL ANÁLISIS, ESTRUCTURACIÓN Y SEGUIMIENTO A LAS POLÍTICAS Y ESTRATEGIAS PARA EL MEJORAMIENTO CONTINUO DEL SISTEMA INTEGRADO DE GESTIÓN."/>
    <n v="88250000"/>
    <s v="CONTRATACIÓN DIRECTA"/>
    <s v="PRESTACIÓN DE SERVICIOS PROFESIONALES "/>
    <d v="2024-01-09T00:00:00"/>
    <d v="2024-12-31T00:00:00"/>
    <s v="A-02"/>
    <s v="ADQUISICIÓN DE BIENES Y SERVICIOS"/>
    <s v="A-02-02-02-008-003"/>
    <s v="OTROS SERVICIOS PROFESIONALES, CIENTÍFICOS Y TÉCNICOS"/>
    <s v="N/A"/>
    <s v="N/A"/>
    <n v="10"/>
    <n v="88250000"/>
    <s v="N/A"/>
    <s v="N/A"/>
    <s v="N/A"/>
    <s v="SI"/>
    <s v="NUEVO CONTRATO"/>
    <m/>
    <x v="0"/>
  </r>
  <r>
    <x v="0"/>
    <x v="2"/>
    <s v="SG-005"/>
    <n v="80111600"/>
    <s v="Servicios de personal temporal"/>
    <m/>
    <s v="PROFESIONAL 3"/>
    <s v="PRESTAR SERVICIOS PROFESIONALES PARA APOYAR EN EL SEGUIMIENTO Y CONTROL A LOS PROCESOS Y PROCEDIMIENTOS FINANCIEROS COMPETENCIA DE LA SECRETARÍA GENERAL, ASÍ COMO LA PLANEACIÓN, EJECUCIÓN DEL PRESUPUESTO ASIGNADO A LA MISMA._x000a_"/>
    <n v="69400000"/>
    <s v="CONTRATACIÓN DIRECTA"/>
    <s v="PRESTACIÓN DE SERVICIOS PROFESIONALES "/>
    <d v="2024-01-15T00:00:00"/>
    <d v="2024-12-31T00:00:00"/>
    <s v="A-02"/>
    <s v="ADQUISICIÓN DE BIENES Y SERVICIOS"/>
    <s v="A-02-02-02-008-003"/>
    <s v="OTROS SERVICIOS PROFESIONALES, CIENTÍFICOS Y TÉCNICOS"/>
    <s v="N/A"/>
    <s v="N/A"/>
    <n v="10"/>
    <n v="69400000"/>
    <s v="N/A"/>
    <s v="N/A"/>
    <s v="N/A"/>
    <s v="SI"/>
    <s v="NUEVO CONTRATO"/>
    <m/>
    <x v="0"/>
  </r>
  <r>
    <x v="0"/>
    <x v="2"/>
    <s v="SG-006"/>
    <n v="80111600"/>
    <s v="Servicios de personal temporal"/>
    <m/>
    <s v="EXPERTO 2"/>
    <s v="PRESTAR SERVICIOS PROFESIONALES ALTAMENTE ESPECIALIZADOS PARA BRINDAR ASESORIA JURÍDICA AL MINISTERIO DE JUSTICIA Y DEL DERECHO EN MATERIA DE DERECHO ADMINISTRATIVO Y CONTRATACIÓN ESTATAL"/>
    <n v="206465000"/>
    <s v="CONTRATACIÓN DIRECTA"/>
    <s v="PRESTACIÓN DE SERVICIOS PROFESIONALES "/>
    <d v="2024-01-15T00:00:00"/>
    <d v="2024-12-31T00:00:00"/>
    <s v="A-02"/>
    <s v="ADQUISICIÓN DE BIENES Y SERVICIOS"/>
    <s v="A-02-02-02-008-002"/>
    <s v="SERVICIOS JURIDICOS Y CONTABLES"/>
    <s v="N/A"/>
    <s v="N/A"/>
    <n v="10"/>
    <n v="206465000"/>
    <s v="N/A"/>
    <s v="N/A"/>
    <s v="N/A"/>
    <s v="SI"/>
    <s v="NUEVO CONTRATO"/>
    <m/>
    <x v="0"/>
  </r>
  <r>
    <x v="0"/>
    <x v="2"/>
    <s v="SG-007"/>
    <s v="N/A"/>
    <s v="N/A"/>
    <m/>
    <s v="N/A"/>
    <s v="SALDO PARA DISTRIBUIR "/>
    <n v="33585723"/>
    <s v="CONTRATACIÓN DIRECTA"/>
    <s v="PRESTACIÓN DE SERVICIOS PROFESIONALES "/>
    <d v="2024-12-31T00:00:00"/>
    <d v="2024-12-31T00:00:00"/>
    <s v="A-02"/>
    <s v="ADQUISICIÓN DE BIENES Y SERVICIOS"/>
    <s v="A-02-02-02-008-002"/>
    <s v="SERVICIOS JURIDICOS Y CONTABLES"/>
    <s v="N/A"/>
    <s v="N/A"/>
    <n v="10"/>
    <n v="33585723"/>
    <s v="N/A"/>
    <s v="N/A"/>
    <s v="N/A"/>
    <s v="SI"/>
    <s v="BOLSA DE RECURSO"/>
    <m/>
    <x v="2"/>
  </r>
  <r>
    <x v="0"/>
    <x v="3"/>
    <s v="GGC-001"/>
    <n v="80111600"/>
    <s v="Servicios de personal temporal"/>
    <m/>
    <s v="PROFESIONAL 5"/>
    <s v="PRESTAR SERVICIOS PROFESIONALES AL GRUPO DE GESTIÓN CONTRACTUAL BRINDANDO APOYO, ACOMPAÑAMIENTO Y ASESORÍA EN  LA REVISIÓN Y CONTROL DE LEGALIDAD  DE LIQUIDACIONES DE CONTRATOS Y CONVENIOS SUSCRITOS POR EL MINISTERIO DE JUSTICIA Y DEL DERECHO, ASÍ COMO EN SEGUIMIENTO A LAS MISMAS Y EN LA IMPLEMENTACIÓN DEL INDICADOR DE LIQUIDACIONES Y ACTAS DE FINALIZACIÓN Y CIERRE FINANCIERO "/>
    <n v="108000000"/>
    <s v="CONTRATACIÓN DIRECTA"/>
    <s v="PRESTACIÓN DE SERVICIOS PROFESIONALES "/>
    <d v="2024-01-02T00:00:00"/>
    <d v="2024-12-31T00:00:00"/>
    <s v="A-02"/>
    <s v="ADQUISICIÓN DE BIENES Y SERVICIOS"/>
    <s v="A-02-02-02-008-002"/>
    <s v="SERVICIOS JURIDICOS Y CONTABLES"/>
    <s v="N/A"/>
    <s v="N/A"/>
    <n v="10"/>
    <n v="108000000"/>
    <s v="N/A"/>
    <s v="N/A"/>
    <s v="N/A"/>
    <s v="SI"/>
    <s v="NUEVO CONTRATO"/>
    <s v="PENDIENTE REVISION DE CONTRACTUAL Y AJUSTE DE PLANEACION "/>
    <x v="0"/>
  </r>
  <r>
    <x v="0"/>
    <x v="3"/>
    <s v="GGC-002"/>
    <n v="80111600"/>
    <s v="Servicios de personal temporal"/>
    <m/>
    <s v="PROFESIONAL 5"/>
    <s v="PRESTAR SERVICIOS PROFESIONALES AL GRUPO DE GESTIÓN CONTRACTUAL Y A LA SECRETARÍA GENERAL DEL MINISTERIO DE JUSTICIA Y DEL DERECHO, BRINDANDO APOYO, ACOMPAÑAMIENTO Y ASESORÍA EN LA REVISIÓN Y CONTROL DE LEGALIDAD DE LOS PROCESOS DE CONTRATACIÓN, MODIFICACIONES DERIVARAS DE LOS MISMOS, ASÍ COMO EN EL SEGUIMIENTO A LA EJECUCIÓN DEL PLAN ANUAL DE ADQUISICIONES VIGENCIA 2024 Y EN EL CIERRE DE CONTRATOS EN LA PLATAFORMA SECOP II ."/>
    <n v="120000000"/>
    <s v="CONTRATACIÓN DIRECTA"/>
    <s v="PRESTACIÓN DE SERVICIOS PROFESIONALES "/>
    <d v="2024-01-02T00:00:00"/>
    <d v="2024-12-31T00:00:00"/>
    <s v="A-02"/>
    <s v="ADQUISICIÓN DE BIENES Y SERVICIOS"/>
    <s v="A-02-02-02-008-002"/>
    <s v="SERVICIOS JURIDICOS Y CONTABLES"/>
    <s v="N/A"/>
    <s v="N/A"/>
    <n v="10"/>
    <n v="120000000"/>
    <s v="N/A"/>
    <s v="N/A"/>
    <s v="N/A"/>
    <s v="SI"/>
    <s v="NUEVO CONTRATO"/>
    <s v="PENDIENTE REVISION DE CONTRACTUAL Y AJUSTE DE PLANEACION "/>
    <x v="0"/>
  </r>
  <r>
    <x v="0"/>
    <x v="3"/>
    <s v="GGC-003"/>
    <n v="80111600"/>
    <s v="Servicios de personal temporal"/>
    <m/>
    <s v="PROFESIONAL 5"/>
    <s v="PRESTAR SERVICIOS PROFESIONALES PARA BRINDAR ACOMPAÑAMIENTO Y ASESORIA EN LA ESTRUCTURACIÓN Y REVISIÓN DE FICHAS DE CONDICIONES TÉCNICAS, ASÍ COMO EN LA ELABORACIÓN DE ESTUDIOS Y ANALISIS DE SECTOR Y COSTOS PARA LAS CONTRATACIONES PROGRAMADAS EN EL PLAN ANUAL DE ADQUISICIONES DEL MINISTERIO DE JUSTICIA Y DEL DERECHO VIGENCIA 2024 "/>
    <n v="114000000"/>
    <s v="CONTRATACIÓN DIRECTA"/>
    <s v="PRESTACIÓN DE SERVICIOS PROFESIONALES "/>
    <d v="2024-01-02T00:00:00"/>
    <d v="2024-12-31T00:00:00"/>
    <s v="A-02"/>
    <s v="ADQUISICIÓN DE BIENES Y SERVICIOS"/>
    <s v="A-02-02-02-008-003"/>
    <s v="OTROS SERVICIOS PROFESIONALES, CIENTÍFICOS Y TÉCNICOS"/>
    <s v="N/A"/>
    <s v="N/A"/>
    <n v="10"/>
    <n v="114000000"/>
    <s v="N/A"/>
    <s v="N/A"/>
    <s v="N/A"/>
    <s v="SI"/>
    <s v="NUEVO CONTRATO"/>
    <s v="PENDIENTE REVISION DE CONTRACTUAL Y AJUSTE DE PLANEACION "/>
    <x v="0"/>
  </r>
  <r>
    <x v="0"/>
    <x v="3"/>
    <s v="GGC-004"/>
    <n v="80111600"/>
    <s v="Servicios de personal temporal"/>
    <m/>
    <s v="TECNICOS 2"/>
    <s v="PRESTAR SERVICIOS DE APOYO A LA GESTIÓN AL GRUPO DE GESTIÓN CONTRACTUAL EN LAS ACTIVIDADES ADMINISTRATIVAS, ARCHIVISTICAS Y OPERATIVAS PRODUCTO DE LOS PROCESOS CONTRACTUALES EN TODAS SUS ETAPAS"/>
    <n v="37200000"/>
    <s v="CONTRATACIÓN DIRECTA"/>
    <s v="PRESTACIÓN DE SERVICIOS DE APOYO A LA GESTIÓN"/>
    <d v="2024-01-02T00:00:00"/>
    <d v="2024-12-31T00:00:00"/>
    <s v="A-02"/>
    <s v="ADQUISICIÓN DE BIENES Y SERVICIOS"/>
    <s v="A-02-02-02-008-003"/>
    <s v="OTROS SERVICIOS PROFESIONALES, CIENTÍFICOS Y TÉCNICOS"/>
    <s v="N/A"/>
    <s v="N/A"/>
    <n v="10"/>
    <n v="37200000"/>
    <s v="N/A"/>
    <s v="N/A"/>
    <s v="N/A"/>
    <s v="SI"/>
    <s v="NUEVO CONTRATO"/>
    <m/>
    <x v="0"/>
  </r>
  <r>
    <x v="0"/>
    <x v="3"/>
    <s v="GGC-005"/>
    <n v="80111600"/>
    <s v="Servicios de personal temporal"/>
    <m/>
    <s v="PROFESIONAL 4"/>
    <s v="PRESTAR SERVICIOS PROFESIONALES PARA APOYAR EL TRÁMITE DE  LOS PROCESOS DE SELECCIÓN EN CUALQUIERA DE SUS MODALIDADES, PROCESOS COMPETITIVOS (DEC 092-2017) Y TIENDA VIRTUAL, EN TODAS SUS ETAPAS A CARGO  DEL GRUPO DE GESTIÓN CONTRACTUAL"/>
    <n v="96000000"/>
    <s v="CONTRATACIÓN DIRECTA"/>
    <s v="PRESTACIÓN DE SERVICIOS PROFESIONALES "/>
    <d v="2024-01-02T00:00:00"/>
    <d v="2024-12-31T00:00:00"/>
    <s v="A-02"/>
    <s v="ADQUISICIÓN DE BIENES Y SERVICIOS"/>
    <s v="A-02-02-02-008-002"/>
    <s v="SERVICIOS JURIDICOS Y CONTABLES"/>
    <s v="N/A"/>
    <s v="N/A"/>
    <n v="10"/>
    <n v="96000000"/>
    <s v="N/A"/>
    <s v="N/A"/>
    <s v="N/A"/>
    <s v="SI"/>
    <s v="NUEVO CONTRATO"/>
    <m/>
    <x v="0"/>
  </r>
  <r>
    <x v="0"/>
    <x v="3"/>
    <s v="GGC-006"/>
    <n v="80111600"/>
    <s v="Servicios de personal temporal"/>
    <m/>
    <s v="TECNICOS 2"/>
    <s v="PRESTAR SERVICIOS DE APOYO A LA GESTIÓN AL GRUPO DE GESTIÓN CONTRACTUAL PARA APOYAR LA ACTUALIZACIÓN, AJUSTE Y PUBLICACIÓN DEL PLAN ANUAL DE ADQUISICIONES DEL MINISTERIO DE JUSTICIA Y DEL DERECHO,  ASÍ COMO PARA APOYAR LA CONSOLIDACIÓN DE INFORMACIÓN QUE PERMITA REALIZAR EL SEGUIMIENTO A LA EJECUCIÓN PRESUPUESTAL DEL PLAN ANUAL DE ADQUISICIONES DEL MINISTERIO DE JUSTICIA Y DEL DERECHO PARA LA VIGENCIA 2024 "/>
    <n v="45093612"/>
    <s v="CONTRATACIÓN DIRECTA"/>
    <s v="PRESTACIÓN DE SERVICIOS DE APOYO A LA GESTIÓN"/>
    <d v="2024-01-02T00:00:00"/>
    <d v="2024-12-31T00:00:00"/>
    <s v="A-02"/>
    <s v="ADQUISICIÓN DE BIENES Y SERVICIOS"/>
    <s v="A-02-02-02-008-003"/>
    <s v="OTROS SERVICIOS PROFESIONALES, CIENTÍFICOS Y TÉCNICOS"/>
    <s v="N/A"/>
    <s v="N/A"/>
    <n v="10"/>
    <n v="45093612"/>
    <s v="N/A"/>
    <s v="N/A"/>
    <s v="N/A"/>
    <s v="SI"/>
    <s v="NUEVO CONTRATO"/>
    <s v="PENDIENTE REVISION DE CONTRACTUAL Y AJUSTE DE PLANEACION "/>
    <x v="0"/>
  </r>
  <r>
    <x v="0"/>
    <x v="3"/>
    <s v="GGC-007"/>
    <n v="80111600"/>
    <s v="Servicios de personal temporal"/>
    <m/>
    <s v="PROFESIONAL 1"/>
    <s v="PRESTAR SERVICIOS PROFESIONALES PARA APOYAR LA CONSECUCIÓN DE INFORMACIÓN NECESARIA PARA LA REVISIÓN Y ELABORACIÓN DE LAS FICHAS DE CONDICIONES TÉCNICAS COMO DE LOS ESTUDIOS DE SECTOR Y COSTOS RELACIONADOS CON LOS OBJETOS DE LOS PROCESOS DE CONTRATACIÓN PROGRAMADOS EN EL PLAN ANUAL DE ADQUISICIONES DEL MINISTERIO DE JUSTICIA Y DEL DERECHO PARA LA VIGENCIA 2024"/>
    <n v="45093624"/>
    <s v="CONTRATACIÓN DIRECTA"/>
    <s v="PRESTACIÓN DE SERVICIOS PROFESIONALES "/>
    <d v="2024-01-02T00:00:00"/>
    <d v="2024-12-31T00:00:00"/>
    <s v="A-02"/>
    <s v="ADQUISICIÓN DE BIENES Y SERVICIOS"/>
    <s v="A-02-02-02-008-003"/>
    <s v="OTROS SERVICIOS PROFESIONALES, CIENTÍFICOS Y TÉCNICOS"/>
    <s v="N/A"/>
    <s v="N/A"/>
    <n v="10"/>
    <n v="45093624"/>
    <s v="N/A"/>
    <s v="N/A"/>
    <s v="N/A"/>
    <s v="SI"/>
    <s v="NUEVO CONTRATO"/>
    <m/>
    <x v="0"/>
  </r>
  <r>
    <x v="0"/>
    <x v="3"/>
    <s v="GGC-008"/>
    <n v="80111600"/>
    <s v="Servicios de personal temporal"/>
    <m/>
    <s v="PROFESIONAL 3"/>
    <s v="PRESTAR SERVICIOS PROFESIONALES PARA APOYAR AL GESTIÓN CONTRACTUAL EN LA UTILIZACIÓN, SOPORTE, ACOMPAÑAMIENTO Y SEGUIMIENTO AL SISTEMA ELECTRÓNICO DE CONTRATACIÓN PÚBLICA - SECOP II Y TIENDA VIRTUAL DEL ESTADO COLOMBIANO."/>
    <n v="36516000"/>
    <s v="CONTRATACIÓN DIRECTA"/>
    <s v="PRESTACIÓN DE SERVICIOS PROFESIONALES "/>
    <d v="2024-01-02T00:00:00"/>
    <d v="2024-06-30T00:00:00"/>
    <s v="A-02"/>
    <s v="ADQUISICIÓN DE BIENES Y SERVICIOS"/>
    <s v="A-02-02-02-008-003"/>
    <s v="OTROS SERVICIOS PROFESIONALES, CIENTÍFICOS Y TÉCNICOS"/>
    <s v="N/A"/>
    <s v="N/A"/>
    <n v="10"/>
    <n v="36516000"/>
    <s v="N/A"/>
    <s v="N/A"/>
    <s v="N/A"/>
    <s v="SI"/>
    <s v="NUEVO CONTRATO"/>
    <m/>
    <x v="0"/>
  </r>
  <r>
    <x v="0"/>
    <x v="3"/>
    <s v="GGC-009"/>
    <n v="80111600"/>
    <s v="Servicios de personal temporal"/>
    <m/>
    <s v="PROFESIONAL 1"/>
    <s v="PRESTAR SERVICIOS PROFESIONALES PARA APOYAR AL GRUPO DE GESTIÓN CONTRACTUAL EN LA CONSOLIDACIÓN DE INFORMACIÓN PARA INFORMES, RESPUESTAS A  REQUERIMIENTOS INTERNOS Y EXTERNOS Y  A ENTES DE CONTROL, ASÍ COMO EN EL ANALISIS DE DATOS DE INFORMACIÓN CONTRACUAL Y EN LA ACTUALIZACIÓN DEL PLAN ANUAL DE ADQUICISIONES VIGENCIA 2024"/>
    <n v="18789010"/>
    <s v="CONTRATACIÓN DIRECTA"/>
    <s v="PRESTACIÓN DE SERVICIOS PROFESIONALES "/>
    <d v="2024-01-02T00:00:00"/>
    <d v="2024-05-31T00:00:00"/>
    <s v="A-02"/>
    <s v="ADQUISICIÓN DE BIENES Y SERVICIOS"/>
    <s v="A-02-02-02-008-003"/>
    <s v="OTROS SERVICIOS PROFESIONALES, CIENTÍFICOS Y TÉCNICOS"/>
    <s v="N/A"/>
    <s v="N/A"/>
    <n v="10"/>
    <n v="18789010"/>
    <s v="N/A"/>
    <s v="N/A"/>
    <s v="N/A"/>
    <s v="SI"/>
    <s v="NUEVO CONTRATO"/>
    <m/>
    <x v="0"/>
  </r>
  <r>
    <x v="0"/>
    <x v="3"/>
    <s v="GGC-010"/>
    <n v="80111600"/>
    <s v="Servicios de personal temporal"/>
    <m/>
    <s v="PROFESIONAL 4"/>
    <s v="PRESTAR SERVICIOS PROFESIONALES PARA APOYAR EL TRÁMITE EN LOS PROCESOS DE SELECCIÓN EN CUALQUIERA DE SUS MODALIDADES, PROCESOS COMPETITIVOS (DEC 092-2017) Y TIENDA VIRTUAL, EN TODAS SUS ETAPAS A CARGO  DEL GRUPO DE GESTIÓN CONTRACTUAL"/>
    <n v="96000000"/>
    <s v="CONTRATACIÓN DIRECTA"/>
    <s v="PRESTACIÓN DE SERVICIOS PROFESIONALES "/>
    <d v="2024-01-02T00:00:00"/>
    <d v="2024-12-31T00:00:00"/>
    <s v="A-02"/>
    <s v="ADQUISICIÓN DE BIENES Y SERVICIOS"/>
    <s v="A-02-02-02-008-002"/>
    <s v="SERVICIOS JURIDICOS Y CONTABLES"/>
    <s v="N/A"/>
    <s v="N/A"/>
    <n v="10"/>
    <n v="96000000"/>
    <s v="N/A"/>
    <s v="N/A"/>
    <s v="N/A"/>
    <s v="SI"/>
    <s v="NUEVO CONTRATO"/>
    <m/>
    <x v="0"/>
  </r>
  <r>
    <x v="1"/>
    <x v="3"/>
    <s v="GGC-011"/>
    <n v="80111600"/>
    <s v="Servicios de personal temporal"/>
    <m/>
    <s v="TECNICOS 2"/>
    <s v="PRESTAR SERVICIOS DE APOYO A LA GESTIÓN AL GRUPO DE GESTIÓN CONTRACTUAL EN LAS ACTIVIDADES ADMINISTRATIVAS, ARCHIVISTICAS Y OPERATIVAS PRODUCTO DE LOS PROCESOS CONTRACTUALES EN TODAS SUS ETAPAS"/>
    <n v="37200000"/>
    <s v="CONTRATACIÓN DIRECTA"/>
    <s v="PRESTACIÓN DE SERVICIOS DE APOYO A LA GESTIÓN"/>
    <d v="2024-01-02T00:00:00"/>
    <d v="2024-12-31T00:00:00"/>
    <s v="C-1299-0800-7"/>
    <s v="Mejoramiento de la eficiencia institucional del MJD para el fortalecimiento del acceso a la justicia a nivel Nacional"/>
    <s v="C-1299-0800-7-0-1299060-02"/>
    <s v="ADQUISICIÓN DE BIENES Y SERVICIOS"/>
    <s v="Elaborar e implementar los mecanismos operativos para mejorar la eficiencia de la gestión contractual del Ministerio"/>
    <n v="499293624"/>
    <n v="16"/>
    <n v="37200000"/>
    <s v="N/A"/>
    <s v="N/A"/>
    <s v="N/A"/>
    <s v="SI"/>
    <s v="NUEVO CONTRATO"/>
    <m/>
    <x v="0"/>
  </r>
  <r>
    <x v="1"/>
    <x v="3"/>
    <s v="GGC-012"/>
    <n v="80111600"/>
    <s v="Servicios de personal temporal"/>
    <m/>
    <s v="PROFESIONAL 4"/>
    <s v="PRESTAR SERVICIOS PROFESIONALES PARA  LA REVISIÓN Y TRÁMITE DE LOS PROCESOS DE CONTRATACIÓN QUE DEBA ADELANTAR EL GRUPO DE GESTIÓN CONTRACTUAL PARA EL CUMPLIMIENTO DEL PLAN ANUAL DE ADQUISICIONES VIGENCIA 2024  PARA EL MEJORAMIENTO DE LA EFICIENCIA INSTITUCIONAL DEL MJD Y EL FORTALECIMIENTO DEL ACCESO A LA JUSTICIA A NIVEL NACIONAL"/>
    <n v="90000000"/>
    <s v="CONTRATACIÓN DIRECTA"/>
    <s v="PRESTACIÓN DE SERVICIOS PROFESIONALES "/>
    <d v="2024-01-02T00:00:00"/>
    <d v="2024-12-31T00:00:00"/>
    <s v="C-1299-0800-7"/>
    <s v="Mejoramiento de la eficiencia institucional del MJD para el fortalecimiento del acceso a la justicia a nivel Nacional"/>
    <s v="C-1299-0800-7-0-1299060-02"/>
    <s v="ADQUISICIÓN DE BIENES Y SERVICIOS"/>
    <s v="Elaborar e implementar los mecanismos operativos para mejorar la eficiencia de la gestión contractual del Ministerio"/>
    <n v="499293624"/>
    <n v="16"/>
    <n v="90000000"/>
    <s v="N/A"/>
    <s v="N/A"/>
    <s v="N/A"/>
    <s v="SI"/>
    <s v="NUEVO CONTRATO"/>
    <m/>
    <x v="0"/>
  </r>
  <r>
    <x v="1"/>
    <x v="3"/>
    <s v="GGC-013"/>
    <n v="80111600"/>
    <s v="Servicios de personal temporal"/>
    <m/>
    <s v="PROFESIONAL 3"/>
    <s v="PRESTAR SERVICIOS PROFESIONALES PARA BRINDAR ACOMPAÑAMIENTO, APOYO Y GESTIÓN EN EL DESARROLLO DE  LOS PROCESOS DE CONTRATACIÓN, PROCESOS DE SELECCIÓN Y LA LIQUIDACIÓN DE CONTRATOS Y CONVENIOS, Y EL CIERRE DE CONTRATOS Y CONVENIOS EN LA PLATAFORMA SECOP II,  SUSCRITOS POR EL MINISTERIO DE JUSTICIA Y DEL DERECHO, QUE DEBA ADELANTAR EL GRUPO DE GESTIÓN CONTRACTUAL DE CONFORMIDAD CON LOS PROCEDIMIENTOS INTERNOS DE LA ENTIDAD,  PARA EL MEJORAMIENTO DE LA EFICIENCIA INSTITUCIONAL DEL MJD Y EL FORTALECIMIENTO DEL ACCESO A LA JUSTICIA A NIVEL NACIONAL"/>
    <n v="72000000"/>
    <s v="CONTRATACIÓN DIRECTA"/>
    <s v="PRESTACIÓN DE SERVICIOS PROFESIONALES "/>
    <d v="2024-01-02T00:00:00"/>
    <d v="2024-12-31T00:00:00"/>
    <s v="C-1299-0800-7"/>
    <s v="Mejoramiento de la eficiencia institucional del MJD para el fortalecimiento del acceso a la justicia a nivel Nacional"/>
    <s v="C-1299-0800-7-0-1299060-02"/>
    <s v="ADQUISICIÓN DE BIENES Y SERVICIOS"/>
    <s v="Elaborar e implementar los mecanismos operativos para mejorar la eficiencia de la gestión contractual del Ministerio"/>
    <n v="499293624"/>
    <n v="16"/>
    <n v="72000000"/>
    <s v="N/A"/>
    <s v="N/A"/>
    <s v="N/A"/>
    <s v="SI"/>
    <s v="NUEVO CONTRATO"/>
    <m/>
    <x v="0"/>
  </r>
  <r>
    <x v="1"/>
    <x v="3"/>
    <s v="GGC-014"/>
    <n v="80111600"/>
    <s v="Servicios de personal temporal"/>
    <m/>
    <s v="PROFESIONAL 3"/>
    <s v="PRESTAR SERVICIOS PROFESIONALES PARA APOYAR EL DESARROLLO DE  LOS PROCESOS DE CONTRATACIÓN, LA LIQUIDACIÓN DE CONTRATOS Y CONVENIOS Y EL CIERRE DE CONTRATOS Y CONVENIOS EN LA PLATAFORMA SECOP II,  SUSCRITOS POR EL MINISTERIO DE JUSTICIA Y DEL DERECHO, QUE DEBA ADELANTAR EL GRUPO DE GESTIÓN CONTRACTUAL DE CONFORMIDAD CON LOS PROCEDIMIENTOS INTERNOS DE LA ENTIDAD,  PARA EL MEJORAMIENTO DE LA EFICIENCIA INSTITUCIONAL DEL MJD Y EL FORTALECIMIENTO DEL ACCESO A LA JUSTICIA A NIVEL NACIONAL"/>
    <n v="60000000"/>
    <s v="CONTRATACIÓN DIRECTA"/>
    <s v="PRESTACIÓN DE SERVICIOS PROFESIONALES "/>
    <d v="2024-01-02T00:00:00"/>
    <d v="2024-12-31T00:00:00"/>
    <s v="C-1299-0800-7"/>
    <s v="Mejoramiento de la eficiencia institucional del MJD para el fortalecimiento del acceso a la justicia a nivel Nacional"/>
    <s v="C-1299-0800-7-0-1299060-02"/>
    <s v="ADQUISICIÓN DE BIENES Y SERVICIOS"/>
    <s v="Elaborar e implementar los mecanismos operativos para mejorar la eficiencia de la gestión contractual del Ministerio"/>
    <n v="499293624"/>
    <n v="16"/>
    <n v="60000000"/>
    <s v="N/A"/>
    <s v="N/A"/>
    <s v="N/A"/>
    <s v="SI"/>
    <s v="NUEVO CONTRATO"/>
    <m/>
    <x v="0"/>
  </r>
  <r>
    <x v="1"/>
    <x v="3"/>
    <s v="GGC-015"/>
    <n v="80111600"/>
    <s v="Servicios de personal temporal"/>
    <m/>
    <s v="PROFESIONAL 3"/>
    <s v="PRESTAR SERVICIOS PROFESIONALES PARA APOYAR EL DESARROLLO DE  LOS PROCESOS DE CONTRATACIÓN, LA LIQUIDACIÓN DE CONTRATOS Y CONVENIOS Y EL CIERRE DE CONTRATOS Y CONVENIOS EN LA PLATAFORMA SECOP II,  SUSCRITOS POR EL MINISTERIO DE JUSTICIA Y DEL DERECHO, QUE DEBA ADELANTAR EL GRUPO DE GESTIÓN CONTRACTUAL DE CONFORMIDAD CON LOS PROCEDIMIENTOS INTERNOS DE LA ENTIDAD,  PARA EL MEJORAMIENTO DE LA EFICIENCIA INSTITUCIONAL DEL MJD Y EL FORTALECIMIENTO DEL ACCESO A LA JUSTICIA A NIVEL NACIONAL"/>
    <n v="60000000"/>
    <s v="CONTRATACIÓN DIRECTA"/>
    <s v="PRESTACIÓN DE SERVICIOS PROFESIONALES "/>
    <d v="2024-01-02T00:00:00"/>
    <d v="2024-12-31T00:00:00"/>
    <s v="C-1299-0800-7"/>
    <s v="Mejoramiento de la eficiencia institucional del MJD para el fortalecimiento del acceso a la justicia a nivel Nacional"/>
    <s v="C-1299-0800-7-0-1299060-02"/>
    <s v="ADQUISICIÓN DE BIENES Y SERVICIOS"/>
    <s v="Elaborar e implementar los mecanismos operativos para mejorar la eficiencia de la gestión contractual del Ministerio"/>
    <n v="499293624"/>
    <n v="16"/>
    <n v="60000000"/>
    <s v="N/A"/>
    <s v="N/A"/>
    <s v="N/A"/>
    <s v="SI"/>
    <s v="NUEVO CONTRATO"/>
    <m/>
    <x v="0"/>
  </r>
  <r>
    <x v="1"/>
    <x v="3"/>
    <s v="GGC-016"/>
    <n v="80111600"/>
    <s v="Servicios de personal temporal"/>
    <m/>
    <s v="PROFESIONAL 1"/>
    <s v="PRESTAR SERVICIOS PROFESIONALES PARA ADELANTAR LAS ACTIVIDADES ARCHIVÍSTICAS PRODUCTO DE LOS PROCESOS CONTRACTUALES ADELANTADOS POR LA ENTIDAD, ASÍ COMO APOYANDO TRANSFERENCIAS DE LA VIGENCIA 2024 Y ACTIVIDADES DE TIPO ADMINISTRATIVO, CON EL FIN DE MEJORAR  LA EFICIENCIA INSTITUCIONAL DEL MINISTERIO DE JUSTICIA Y DEL DERECHO PARA EL FORTALECIMIENTO DEL ACCESO A LA JUSTICIA A NIVEL NACIONAL "/>
    <n v="45093624"/>
    <s v="CONTRATACIÓN DIRECTA"/>
    <s v="PRESTACIÓN DE SERVICIOS PROFESIONALES "/>
    <d v="2024-01-02T00:00:00"/>
    <d v="2024-12-31T00:00:00"/>
    <s v="C-1299-0800-7"/>
    <s v="Mejoramiento de la eficiencia institucional del MJD para el fortalecimiento del acceso a la justicia a nivel Nacional"/>
    <s v="C-1299-0800-7-0-1299060-02"/>
    <s v="ADQUISICIÓN DE BIENES Y SERVICIOS"/>
    <s v="Elaborar e implementar los mecanismos operativos para mejorar la eficiencia de la gestión contractual del Ministerio"/>
    <n v="499293624"/>
    <n v="16"/>
    <n v="45093624"/>
    <s v="N/A"/>
    <s v="N/A"/>
    <s v="N/A"/>
    <s v="SI"/>
    <s v="NUEVO CONTRATO"/>
    <m/>
    <x v="0"/>
  </r>
  <r>
    <x v="1"/>
    <x v="3"/>
    <s v="GGC-017"/>
    <n v="80111600"/>
    <s v="Servicios de personal temporal"/>
    <m/>
    <s v="PROFESIONAL 3"/>
    <s v="PRESTAR SERVICIOS PROFESIONALES PARA APOYAR EL DESARROLLO DE  LOS PROCESOS DE CONTRATACIÓN, LA LIQUIDACIÓN DE CONTRATOS Y CONVENIOS Y EL CIERRE DE CONTRATOS Y CONVENIOS EN LA PLATAFORMA SECOP II,  SUSCRITOS POR EL MINISTERIO DE JUSTICIA Y DEL DERECHO, QUE DEBA ADELANTAR EL GRUPO DE GESTIÓN CONTRACTUAL DE CONFORMIDAD CON LOS PROCEDIMIENTOS INTERNOS DE LA ENTIDAD,  PARA EL MEJORAMIENTO DE LA EFICIENCIA INSTITUCIONAL DEL MJD Y EL FORTALECIMIENTO DEL ACCESO A LA JUSTICIA A NIVEL NACIONAL"/>
    <n v="60000000"/>
    <s v="CONTRATACIÓN DIRECTA"/>
    <s v="PRESTACIÓN DE SERVICIOS PROFESIONALES "/>
    <d v="2024-01-02T00:00:00"/>
    <d v="2024-12-31T00:00:00"/>
    <s v="C-1299-0800-7"/>
    <s v="Mejoramiento de la eficiencia institucional del MJD para el fortalecimiento del acceso a la justicia a nivel Nacional"/>
    <s v="C-1299-0800-7-0-1299060-02"/>
    <s v="ADQUISICIÓN DE BIENES Y SERVICIOS"/>
    <s v="Elaborar e implementar los mecanismos operativos para mejorar la eficiencia de la gestión contractual del Ministerio"/>
    <n v="499293624"/>
    <n v="16"/>
    <n v="60000000"/>
    <s v="N/A"/>
    <s v="N/A"/>
    <s v="N/A"/>
    <s v="SI"/>
    <s v="NUEVO CONTRATO"/>
    <m/>
    <x v="0"/>
  </r>
  <r>
    <x v="1"/>
    <x v="3"/>
    <s v="GGC-018"/>
    <n v="80111600"/>
    <s v="Servicios de personal temporal"/>
    <m/>
    <s v="PROFESIONAL 3"/>
    <s v="PRESTAR SERVICIOS PROFESIONALES PARA APOYAR EL DESARROLLO DE  LOS PROCESOS DE CONTRATACIÓN, LA LIQUIDACIÓN DE CONTRATOS Y CONVENIOS Y EL CIERRE DE CONTRATOS Y CONVENIOS EN LA PLATAFORMA SECOP II,  SUSCRITOS POR EL MINISTERIO DE JUSTICIA Y DEL DERECHO, QUE DEBA ADELANTAR EL GRUPO DE GESTIÓN CONTRACTUAL DE CONFORMIDAD CON LOS PROCEDIMIENTOS INTERNOS DE LA ENTIDAD,  PARA EL MEJORAMIENTO DE LA EFICIENCIA INSTITUCIONAL DEL MJD Y EL FORTALECIMIENTO DEL ACCESO A LA JUSTICIA A NIVEL NACIONAL"/>
    <n v="60000000"/>
    <s v="CONTRATACIÓN DIRECTA"/>
    <s v="PRESTACIÓN DE SERVICIOS PROFESIONALES "/>
    <d v="2024-01-02T00:00:00"/>
    <d v="2024-12-31T00:00:00"/>
    <s v="C-1299-0800-7"/>
    <s v="Mejoramiento de la eficiencia institucional del MJD para el fortalecimiento del acceso a la justicia a nivel Nacional"/>
    <s v="C-1299-0800-7-0-1299060-02"/>
    <s v="ADQUISICIÓN DE BIENES Y SERVICIOS"/>
    <s v="Elaborar e implementar los mecanismos operativos para mejorar la eficiencia de la gestión contractual del Ministerio"/>
    <n v="499293624"/>
    <n v="16"/>
    <n v="60000000"/>
    <s v="N/A"/>
    <s v="N/A"/>
    <s v="N/A"/>
    <s v="SI"/>
    <s v="NUEVO CONTRATO"/>
    <m/>
    <x v="0"/>
  </r>
  <r>
    <x v="1"/>
    <x v="3"/>
    <s v="GGC-019"/>
    <n v="80111600"/>
    <s v="Servicios de personal temporal"/>
    <m/>
    <s v="PROFESIONAL 3"/>
    <s v="PRESTAR SERVICIOS PROFESIONALES PARA APOYAR EL DESARROLLO DE LA LIQUIDACIÓN DE CONTRATOS Y CONVENIOS Y EL CIERRE DE CONTRATOS Y CONVENIOS EN LA PLATAFORMA SECOP II,  SUSCRITOS POR EL MINISTERIO DE JUSTICIA Y DEL DERECHO, QUE DEBA ADELANTAR EL GRUPO DE GESTIÓN CONTRACTUAL DE CONFORMIDAD CON LOS PROCEDIMIENTOS INTERNOS DE LA ENTIDAD,  PARA EL MEJORAMIENTO DE LA EFICIENCIA INSTITUCIONAL DEL MJD Y EL FORTALECIMIENTO DEL ACCESO A LA JUSTICIA A NIVEL NACIONAL"/>
    <n v="15000000"/>
    <s v="CONTRATACIÓN DIRECTA"/>
    <s v="PRESTACIÓN DE SERVICIOS PROFESIONALES "/>
    <d v="2024-01-02T00:00:00"/>
    <d v="2024-03-30T00:00:00"/>
    <s v="C-1299-0800-7"/>
    <s v="Mejoramiento de la eficiencia institucional del MJD para el fortalecimiento del acceso a la justicia a nivel Nacional"/>
    <s v="C-1299-0800-7-0-1299060-02"/>
    <s v="ADQUISICIÓN DE BIENES Y SERVICIOS"/>
    <s v="Elaborar e implementar los mecanismos operativos para mejorar la eficiencia de la gestión contractual del Ministerio"/>
    <n v="499293624"/>
    <n v="16"/>
    <n v="15000000"/>
    <s v="N/A"/>
    <s v="N/A"/>
    <s v="N/A"/>
    <s v="SI"/>
    <s v="NUEVO CONTRATO"/>
    <m/>
    <x v="0"/>
  </r>
  <r>
    <x v="0"/>
    <x v="4"/>
    <s v="VPCJR-001"/>
    <s v="80111607;93141501"/>
    <s v="Necesidades de dotación de personal jurídico temporal._x000a__x000a_Servicios política social."/>
    <s v="5. Desarrollar mecanismos de justicia restaurativa y de alternatividad penal, para transformar la política criminal, mediante la adopción de un enfoque centrado en el respeto de los DDHH y el avance en la superación de las cosas inconstitucionales del Sistema Penitenciario y Carcelario._x000a_6. Contribuir a la transformación de los territorios, el cuidado de la vida y el ambiente, a través de una nueva política de drogas._x000a_7. Fortalecer la gestión institucional, para asegurar la calidad en el servicio con eficiencia, transparencia, innovación y enfoque diferencial e inclusivo, soportada en la gestión de la información, el uso de las tecnologías y el desarrollo humano._x000a_"/>
    <s v="Prestación de servicios profesionales con plena autonomía técnica y administrativa para asesorar, gestionar, acompañar y orientar  en los asuntos que son competencia del Viceministerio de Política Criminal y Justicia Restaurativa y demás actividades propias del Viceministerio."/>
    <s v="Prestar servicios profesionales al Despacho del Viceministro de Política Criminal y Justicia Restaurativa, para apoyar la formulación, implementación y seguimiento de la política criminal y penitenciaria, desde el enfoque de derechos humanos, justicia restaurativa y alternatividad penal."/>
    <n v="125108400.86666667"/>
    <s v="CONTRATACIÓN DIRECTA"/>
    <s v="PRESTACIÓN DE SERVICIOS PROFESIONALES "/>
    <d v="2024-01-09T00:00:00"/>
    <d v="2024-12-31T00:00:00"/>
    <s v="A-02"/>
    <s v="ADQUISICIÓN DE BIENES Y SERVICIOS"/>
    <s v="A-02-02-02-008-002"/>
    <s v="SERVICIOS JURÍDICOS Y CONTABLES"/>
    <s v="N/A"/>
    <s v="N/A"/>
    <n v="10"/>
    <n v="125108400.86666667"/>
    <s v="N/A"/>
    <s v="N/A"/>
    <s v="N/A"/>
    <s v="SI"/>
    <s v="NUEVO CONTRATO"/>
    <m/>
    <x v="0"/>
  </r>
  <r>
    <x v="0"/>
    <x v="4"/>
    <s v="VPCJR-002"/>
    <s v="80111607;93141501"/>
    <s v="Necesidades de dotación de personal jurídico temporal._x000a__x000a_Servicios política social."/>
    <s v="5. Desarrollar mecanismos de justicia restaurativa y de alternatividad penal, para transformar la política criminal, mediante la adopción de un enfoque centrado en el respeto de los DDHH y el avance en la superación de las cosas inconstitucionales del Sistema Penitenciario y Carcelario._x000a_6. Contribuir a la transformación de los territorios, el cuidado de la vida y el ambiente, a través de una nueva política de drogas._x000a_7. Fortalecer la gestión institucional, para asegurar la calidad en el servicio con eficiencia, transparencia, innovación y enfoque diferencial e inclusivo, soportada en la gestión de la información, el uso de las tecnologías y el desarrollo humano._x000a_"/>
    <s v="Prestación de servicios profesionales con plena autonomía técnica y administrativa para asesorar, gestionar, acompañar y orientar  en los asuntos que son competencia del Viceministerio de Política Criminal y Justicia Restaurativa y demás actividades propias del Viceministerio."/>
    <s v="Prestar servicios profesionales al Despacho del Viceministro de Política Criminal y Justicia Restaurativa, para la construcción de los planes, proyectos, programas y reformas normativas al sistema penal y en materia de política criminal y penitenciaria."/>
    <n v="130991449.59999999"/>
    <s v="CONTRATACIÓN DIRECTA"/>
    <s v="PRESTACIÓN DE SERVICIOS PROFESIONALES "/>
    <d v="2024-01-10T00:00:00"/>
    <d v="2024-12-31T00:00:00"/>
    <s v="A-02"/>
    <s v="ADQUISICIÓN DE BIENES Y SERVICIOS"/>
    <s v="A-02-02-02-008-002"/>
    <s v="SERVICIOS JURÍDICOS Y CONTABLES"/>
    <s v="N/A"/>
    <s v="N/A"/>
    <n v="10"/>
    <n v="130991449.59999999"/>
    <s v="N/A"/>
    <s v="N/A"/>
    <s v="N/A"/>
    <s v="SI"/>
    <s v="NUEVO CONTRATO"/>
    <m/>
    <x v="0"/>
  </r>
  <r>
    <x v="0"/>
    <x v="4"/>
    <s v="VPCJR-003"/>
    <s v="80111607;93141501"/>
    <s v="Necesidades de dotación de personal jurídico temporal._x000a__x000a_Servicios política social."/>
    <s v="5. Desarrollar mecanismos de justicia restaurativa y de alternatividad penal, para transformar la política criminal, mediante la adopción de un enfoque centrado en el respeto de los DDHH y el avance en la superación de las cosas inconstitucionales del Sistema Penitenciario y Carcelario._x000a_6. Contribuir a la transformación de los territorios, el cuidado de la vida y el ambiente, a través de una nueva política de drogas._x000a_7. Fortalecer la gestión institucional, para asegurar la calidad en el servicio con eficiencia, transparencia, innovación y enfoque diferencial e inclusivo, soportada en la gestión de la información, el uso de las tecnologías y el desarrollo humano._x000a_"/>
    <s v="Prestación de servicios profesionales con plena autonomía técnica y administrativa para asesorar, gestionar, acompañar y orientar  en los asuntos que son competencia del Viceministerio de Política Criminal y Justicia Restaurativa y demás actividades propias del Viceministerio."/>
    <s v="Prestar servicios profesionales al Despacho del Viceministro de Política Criminal y Justicia Restaurativa para apoyar la formulación, implementación y seguimiento de los planes y programas de su competencia, de acuerdo con las disposiciones normativas vigentes."/>
    <n v="124020000"/>
    <s v="CONTRATACIÓN DIRECTA"/>
    <s v="PRESTACIÓN DE SERVICIOS PROFESIONALES "/>
    <d v="2024-01-11T00:00:00"/>
    <d v="2024-12-31T00:00:00"/>
    <s v="A-02"/>
    <s v="ADQUISICIÓN DE BIENES Y SERVICIOS"/>
    <s v="A-02-02-02-008-002"/>
    <s v="SERVICIOS JURÍDICOS Y CONTABLES"/>
    <s v="N/A"/>
    <s v="N/A"/>
    <n v="10"/>
    <n v="124020000"/>
    <s v="N/A"/>
    <s v="N/A"/>
    <s v="N/A"/>
    <s v="SI"/>
    <s v="NUEVO CONTRATO"/>
    <m/>
    <x v="0"/>
  </r>
  <r>
    <x v="1"/>
    <x v="5"/>
    <s v="GSC-001"/>
    <n v="80111600"/>
    <s v="Servicios de personal temporal"/>
    <s v="Propiciar una Justicia eficaz y eficiente en el marco de una atención integral"/>
    <s v="1. Brindar acompañamiento en la elaboración  del Plan de Participación Ciudadana y realizar el seguimiento a las política de  participación ciudadana. _x000a_2.Apoyar la elaboración e implementación autodiagnósticos del MIPG, documentos, procedimientos, guías, manuales, métodos, instrumentos e indicadores relacionados con la politica de relacionamiento con el ciudadano_x000a_3. Ejecutar las actividades relacionadas con las estrategia institucional con enfoque territorial y caracterización de los ciudadanos y partes interesadas_x000a_4. Proponer estrategias o mecanismos encaminados a mejorar la gestión de trámites y servicios a través de los canales de atención al ciudadano._x000a_5. Desarrollar las actividades necesarias para el cumplimiento de los diferentes planes institucionales a cargo del grupo de servicio al Ciudadano_x000a_6 Las demás actividades que le sean asignadas por el (la) Coordinador (a) del Grupo de Servicio al ciudadano._x000a__x000a_EVIDENCIAS:_x000a_1. Evidencia de la elaboración del Plan de Participación Ciudadana 2024 y seguimientos cuatrimestales_x000a_2. Caracterización documental( autodiagnosticos, procedimientos guías, manuales, instrumentos, indicadores y autodignósticos) relacionada con el proceso de gestión de relación con grupos de valor a cargo de la dependendencia._x000a_3. Documento estrategia institucional con enfoque territorial y matriz de caracterización y partes interesadas_x000a_4. Propuesta  mejoramiento para la atención de trámites y servicios de la entidad a través de los canales de atención dispuestos por el Ministerio. _x000a_5. Evidencias sobre las acciones ejecutadas para el cumplimiento de sus obligaciones contractuales _x000a_6. Informes mensuales e informe final de ejecución de sus actividades contractuales_x000a__x000a__x000a_"/>
    <s v="Prestar servicios profesionales para ejecutar las actividades relacionadas con el proceso de gestión de relación con los ciudadanos y los planes institucionales a cargo del Grupo de Servicio al Ciudadano."/>
    <n v="55937393"/>
    <s v="CONTRATACIÓN DIRECTA"/>
    <s v="PRESTACIÓN DE SERVICIOS PROFESIONALES "/>
    <d v="2024-01-18T00:00:00"/>
    <d v="2024-12-31T00:00:00"/>
    <s v="C-1299-0800-7"/>
    <s v="Mejoramiento de la eficiencia institucional del MJD para el fortalecimiento del acceso a la justicia a nivel Nacional"/>
    <s v="C-1299-0800-7-0-1299060-02"/>
    <s v="ADQUISICIÓN DE BIENES Y SERVICIOS"/>
    <s v="Estandarizar trámites y servicios a través de los canales de atención al ciudadano"/>
    <n v="55937393"/>
    <n v="16"/>
    <n v="55937393"/>
    <s v="N/A"/>
    <s v="N/A"/>
    <s v="N/A"/>
    <s v="SI"/>
    <s v="NUEVO CONTRATO"/>
    <m/>
    <x v="0"/>
  </r>
  <r>
    <x v="0"/>
    <x v="5"/>
    <s v="GSC-002"/>
    <n v="80111607"/>
    <s v="Necesidades de dotación de personal jurídico temporal"/>
    <s v="Propiciar una Justicia eficaz y eficiente en el marco de una atención integral"/>
    <s v="1.Gestionar y  responder las peticiones, quejas, reclamos, denuncias, sugerencias y felicitaciones de los ciudadanos, recibidas a través de los canales de atención habilitados por el Ministerio y que sean de competencia del Grupo de Servicio al Ciudadano. _x000a_2. Revisar, proyectar y tramitar memorandos, conceptos y demás documentos relacionados con  la actividad contractual asignada a la dependencia. _x000a_3. Estructurar y elaborar los estudios previos para adelantar los procesos contractuales a cargo del grupo, establecidos en el Plan Anual de Adquisiciones._x000a_4.Tramitar jurídicamente las modificaciones contractuales a cargo de la dependencia. _x000a_5. Brindar acompañamiento en la implementación y desarrollo de las actividades emanadas de los planes institucionales y las politicas de relacionamiento con los grupos de valor a cargo de la Dependencia._x000a_6. Las demás actividades que le sean asignadas por el (la) Coordinador (a) del Grupo de Servicio al ciudadano._x000a__x000a_ENTREGABLES:_x000a_1.Reporte de PQRDSF atendidas y gestionadas mensualmente a través de los diferentes canales oficiales. _x000a_2.Evidencias sobre la gestión de procesos contractuales a cargo de la dependencia. _x000a_3.Evidencias sobre las acciones ejecutadas para el cumplimiento de los planes y políticas a cargo del Grupo._x000a_4.Informe mensual e informe final de cumplimiento de las obligaciones contractuales."/>
    <s v="Prestar servicios profesionales para realizar el acompañamiento a la gestión contractual  y  las actividades relacionadas con la implementación de políticas y planes institucionales a cargo del Grupo de servicio al ciudadano."/>
    <n v="59055500"/>
    <s v="CONTRATACIÓN DIRECTA"/>
    <s v="PRESTACIÓN DE SERVICIOS PROFESIONALES "/>
    <d v="2024-01-03T00:00:00"/>
    <d v="2024-12-31T00:00:00"/>
    <s v="A-02"/>
    <s v="ADQUISICIÓN DE BIENES  Y SERVICIOS"/>
    <s v="A-02-02-02-008-002"/>
    <s v="SERVICIOS JURIDICOS Y CONTABLES"/>
    <s v="N/A"/>
    <s v="N/A"/>
    <n v="10"/>
    <n v="59055500"/>
    <s v="N/A"/>
    <s v="N/A"/>
    <s v="N/A"/>
    <s v="SI"/>
    <s v="NUEVO CONTRATO"/>
    <m/>
    <x v="0"/>
  </r>
  <r>
    <x v="0"/>
    <x v="5"/>
    <s v="GSC-003"/>
    <n v="80111607"/>
    <s v="Necesidades de dotación de personal jurídico temporal"/>
    <s v="Propiciar una Justicia eficaz y eficiente en el marco de una atención integral"/>
    <s v="1.Brindar acompañamiento jurídico a los ciudadanos a través de los diferentes canales de atención de conformidad con los horarios de atención al ciudadano establecidos por la entidad. _x000a_2.Gestionar y  responder las peticiones, quejas, reclamos, denuncias, sugerencias y felicitaciones de los ciudadanos, recibidas a través de los canales de atención habilitados por el Ministerio y que sean de competencia del Grupo de Servicio al Ciudadano. _x000a_3. Analizar, conceptuar, y proyectar las respuestas a las acciones de tutela y actos administrativos  de competencia de la dependencia._x000a_4. Ejecutar las actividades relacionadas con la estrategia de lenguaje Claro, transparencia y el acceso a la información pública._x000a_5. Brindar acompañamiento en la implementación y desarrollo de las actividades emanadas de los planes institucionales y las politicas de relacionamiento con los grupos de valor a cargo de la Dependencia._x000a_6,  Las demás actividades que le sean asignadas por el (la) Coordinador (a) del Grupo de Servicio al ciudadano._x000a__x000a_ENTREGABLES:_x000a_1.Reporte de PQRDSF atendidas y gestionadas mensualmente a través de los diferentes canales oficiales. _x000a_2.Evidencias relacionadas con la estrategia de lenguaje claro y acceso a la información pública_x000a_3.Evidencias sobre las acciones ejecutadas para el cumplimiento de los planes y políticas a cargo del Grupo._x000a_4.Informe mensual e informe final de cumplimiento de las obligaciones contractuales._x000a__x000a_"/>
    <s v="Prestar servicios profesionales para la proyección de respuesta a los derechos de petición recibidos a través de los canales oficiales  y la  gestión jurídica a cargo del Grupo de servicio al ciudadano."/>
    <n v="56917000"/>
    <s v="CONTRATACIÓN DIRECTA"/>
    <s v="PRESTACIÓN DE SERVICIOS PROFESIONALES "/>
    <d v="2024-01-16T00:00:00"/>
    <d v="2024-12-31T00:00:00"/>
    <s v="A-02"/>
    <s v="ADQUISICIÓN DE BIENES  Y SERVICIOS"/>
    <s v="A-02-02-02-008-002"/>
    <s v="SERVICIOS JURIDICOS Y CONTABLES"/>
    <s v="N/A"/>
    <s v="N/A"/>
    <n v="10"/>
    <n v="56917000"/>
    <s v="N/A"/>
    <s v="N/A"/>
    <s v="N/A"/>
    <s v="SI"/>
    <s v="NUEVO CONTRATO"/>
    <m/>
    <x v="0"/>
  </r>
  <r>
    <x v="0"/>
    <x v="5"/>
    <s v="GSC-004"/>
    <n v="80111600"/>
    <s v="Servicios de personal temporal"/>
    <s v="Propiciar una Justicia eficaz y eficiente en el marco de una atención integral"/>
    <s v="1. Acompañamiento en la administración y el optimo funcionamiento de los canales presencial, telefónico, virtual y chatbot habilitados para la atención de los ciudadanos._x000a_2. Ejecutar actividades relacionadas con la gestión documental, actualización, consolidación de los instrumentos y activos de gestión de información a cargo de grupo de servicio al ciudadano_x000a_3. Apoyar la gestión financiera, estructuración y modificaciones al plan anual de adquisiciones y gestionar  las cuentas de cobros de los contratistas de la dependencia. _x000a_4. Apoyar  la  actualización de la información de los canales de atención al  ciudadano y página web, consolidación y análisis de datos e información para la elaboración de reportes e informes relacionados con las politicas de servicio al ciudadano y participación ciudadana a cargo del Grupo._x000a_5. Brindar apoyo y acompañamiento  a las actividades relacionadas con los planes  institucionales a cargo de la dependencia. _x000a_6.  Las demás actividades que le sean asignadas por el (la) Coordinador (a) del Grupo de Servicio al ciudadano._x000a__x000a_ENTREGABLES:_x000a_1. Evidencias sobre las actividades realizadas en la administración y funcionamiento de los canales de atención._x000a_2. Soportes de la gestión documental, actualización de tablas de retención, activos de información y datos abiertos._x000a_3. Evidencias de la gestión financiera y modificaciones al plan anual de adquisiciones del Grupo de Servicio al Ciudadano._x000a_4. Evidencias de la actualización de la información, reportes e informes de atención al ciudadano en los canales de atención, PQRD, página web y mesas de trabajo realizadas._x000a_5. Evidencias mensuales e informe final de ejecución de las obligaciones contractuales._x000a_"/>
    <s v="Prestar servicios de apoyo a la gestión en las actividades relacionadas con la gestión financiera y la gestión de la información asociada a las políticas y planes institucionales a cargo del Grupo de Servicio al Ciudadano."/>
    <n v="44843092"/>
    <s v="CONTRATACIÓN DIRECTA"/>
    <s v="PRESTACIÓN DE SERVICIOS DE APOYO A LA GESTIÓN"/>
    <d v="2024-01-04T00:00:00"/>
    <d v="2024-12-31T00:00:00"/>
    <s v="A-02"/>
    <s v="ADQUISICIÓN DE BIENES  Y SERVICIOS"/>
    <s v="A-02-02-02-008-003"/>
    <s v="OTROS SERVICIOS PROFESIONALES, CIENTÍFICOS Y TÉCNICOS"/>
    <s v="N/A"/>
    <s v="N/A"/>
    <n v="10"/>
    <n v="44843092"/>
    <s v="N/A"/>
    <s v="N/A"/>
    <s v="N/A"/>
    <s v="SI"/>
    <s v="NUEVO CONTRATO"/>
    <m/>
    <x v="0"/>
  </r>
  <r>
    <x v="0"/>
    <x v="5"/>
    <s v="GSC-005"/>
    <n v="80111600"/>
    <s v="Servicios de personal temporal"/>
    <s v="Propiciar una Justicia eficaz y eficiente en el marco de una atención integral"/>
    <s v="1.Brindar información y orientación a los grupos de  valor a través de los canales oficiales de la entidad, de acuerdo con los horarios establecidos para la atención._x000a_2 Recopilar, clasificar y tabular datos e información para la elaboración de reportes e informes a cargo de la dependencia_x000a_3.Apoyar  la elaboración de documentos internos, inventarios y gestión documental a cargo de la dependencia._x000a_4. Prestar apoyo a las actividades relacionadas con la ejecución de la política de transparencia y acceso a la información pública y  estrategia de lenguaje Claro_x000a_5. Apoyar la gestión administrativa, tecnica u operativa y contractual para el cumplimiento de los planes y políticas a cargo del grupo de servicio al ciudadano._x000a_6. Las demás actividades que le sean asignadas por el (la) Coordinador (a) del Grupo de Servicio al ciudadano._x000a__x000a_ENTREGABLE:_x000a_1. Reporte mensual de atención a los grupos de valor a través de los canales oficiales. _x000a_2.  Evidencias sobre la recopilación, clasificación y tabulación de datos._x000a_3. Evidencias de la elaboración de documentos internos,  gestión documental y gestión contractual._x000a_4.Resultados y evidencias sobre las actividades realizadas para el cumplimiento de la  politica de transparencia y acceso a la información pública y estrategia de Lenguaje Claro  _x000a_5.Evidencias sobre las acciones ejecutadas para el cumplimiento de las obligaciones contractuales. _x000a__x000a_"/>
    <s v="Prestar servicios de apoyo a la gestión técnica, administrativa, documental y operativa para el cumplimiento de las actividades a cargo del Grupo de servicio al Ciudadano"/>
    <n v="26720583"/>
    <s v="CONTRATACIÓN DIRECTA"/>
    <s v="PRESTACIÓN DE SERVICIOS DE APOYO A LA GESTIÓN"/>
    <d v="2024-01-04T00:00:00"/>
    <d v="2024-12-31T00:00:00"/>
    <s v="A-02"/>
    <s v="ADQUISICIÓN DE BIENES  Y SERVICIOS"/>
    <s v="A-02-02-02-008-003"/>
    <s v="OTROS SERVICIOS PROFESIONALES, CIENTÍFICOS Y TÉCNICOS"/>
    <s v="N/A"/>
    <s v="N/A"/>
    <n v="10"/>
    <n v="26720583"/>
    <s v="N/A"/>
    <s v="N/A"/>
    <s v="N/A"/>
    <s v="SI"/>
    <s v="NUEVO CONTRATO"/>
    <m/>
    <x v="0"/>
  </r>
  <r>
    <x v="0"/>
    <x v="5"/>
    <s v="GSC-006"/>
    <s v="83121700;82101800;82101900;81141600;80141600"/>
    <s v="Servicios Audivisuales"/>
    <s v="Propiciar una Justicia eficaz y eficiente en el marco de una atención integral"/>
    <s v="1. Generar información digital y audiovisual con el fin de mejorar la accesibilidad y el contenido de los menús de servicio al ciudadano y participe del portal web Institucional  _x000a_2. Crear y desarrollar contenido multimedia para cumplir con los criterios de accesibilidad establecidos en la Resolución 1519 de 2020 (Mintic)  _x000a_3. Realizar campañas de comunicación sobre los canales oficiales de atención, la carta de trato digno,  abc del derecho de petición, y promoción de encuestas o sondeos de percepción y satisfacción en la atención al ciudadano. _x000a_4. Realizar campañas internas para la promoción uso y apropiación del lenguaje claro, promoción de la cultura del servicio, apoyo en capacitaciones y jornadas de capacitación.  _x000a_5. Desarrollar la campaña de minjusticia te escucha, la cual consisten en realizar un diálogo de consulta con la ciudadanía para la construcción colectiva del Plan de Participación Ciudadana. _x000a_6. Campañas de divulgación mediante piezas gráficas, infografías, videos animados, videos informativos, tutoriales y material audiovisual, incluye la creación de podcast para promocionar los planes, programas, servicios y oferta institucional. _x000a_7. Servicio de interprete, traducción y adaptación de lengua de señas colombiana (servicio por demanda) para los diferentes espacios de relacionamiento con el ciudadano en el marco de la política y actividades de participación ciudadana, rendición de cuentas, servicio al ciudadano, transparencia y acceso a la información sobre, planes, programas y servicios del Ministerio   _x000a_8. Servicios de braille (por demanda) para la traducción y adaptación de folletos o cartillas informativas _x000a_y material institucional para las ferias de servicio al ciudadano _x000a_ _x000a_Nota.  el material informativo y medios audiovisuales deben aplicar los lineamientos de lenguaje claro y tener en cuenta los diferentes tipos de población como lo son: personas en situación de discapacidad, niños, niñas, adolescentes, adultos mayores, mujeres, población LGTBIQ+, población indígena, afrodescendientes, etc "/>
    <s v="Prestar servicios integrales como operador de comunicación y logística, para la socialización, sensibilización y apropiación de las políticas públicas, planes, programas, proyectos y desarrollo de espacios y eventos del Ministerio de Justicia y del Derecho."/>
    <n v="25000000"/>
    <s v="LICITACIÓN PÚBLICA"/>
    <s v="PRESTACIÓN DE SERVICIOS"/>
    <d v="2024-02-15T00:00:00"/>
    <d v="2024-12-31T00:00:00"/>
    <s v="A-02"/>
    <s v="ADQUISICIÓN DE BIENES  Y SERVICIOS"/>
    <s v="A-02-02-02-008-009"/>
    <s v="OTROS SERVICIOS DE FABRICACIÓN; SERVICIOS DE EDICIÓN; IMPRESIÓN Y REPRODUCCIÓN; SERVICIOS DE RECUPERACIÓN DE MATERIALES."/>
    <s v="N/A"/>
    <s v="N/A"/>
    <n v="10"/>
    <n v="25000000"/>
    <s v="N/A"/>
    <s v="N/A"/>
    <s v="N/A"/>
    <s v="SI"/>
    <s v="OPERADOR LOGÍSTICO"/>
    <m/>
    <x v="1"/>
  </r>
  <r>
    <x v="0"/>
    <x v="5"/>
    <s v="GSC-007"/>
    <s v="55121900;55121700;55121600"/>
    <s v="Señalizaciones; Señalización; Etiquetas"/>
    <s v="Propiciar una Justicia eficaz y eficiente en el marco de una atención integral"/>
    <s v="Diseñar, adquirir e instalar elementos de señalización para el Ministerio de Justicia y del Derecho, para la Adquisición e Instalación de señaletica, señalizaciones y señalización WAYFINDING"/>
    <s v="Diseñar, adquirir e instalar elementos de señalización para el Ministerio de Justicia y del Derecho."/>
    <n v="25000000"/>
    <s v="MÍNIMA CUANTÍA"/>
    <s v="COMPRAVENTA"/>
    <d v="2024-03-04T00:00:00"/>
    <d v="2024-12-31T00:00:00"/>
    <s v="A-02"/>
    <s v="ADQUISICIÓN DE BIENES  Y SERVICIOS"/>
    <s v="A-02-02-01-003-002"/>
    <s v="PASTA O PULPA, PAPEL Y PRODUCTOS DE PAPEL; IMPRESOS Y ARTÍCULOS SIMILARES"/>
    <s v="N/A"/>
    <s v="N/A"/>
    <n v="10"/>
    <n v="25000000"/>
    <s v="N/A"/>
    <s v="N/A"/>
    <s v="N/A"/>
    <s v="SI"/>
    <s v="NUEVO CONTRATO"/>
    <m/>
    <x v="3"/>
  </r>
  <r>
    <x v="0"/>
    <x v="5"/>
    <s v="GSC-008"/>
    <s v="82111604;82111804;80161507"/>
    <s v="Servicios de Transcripcion _x000a_Servicios de traduccion escrita "/>
    <s v="Propiciar una Justicia eficaz y eficiente en el marco de una atención integral"/>
    <s v="Prestar los servicios para traducción técnica y especializada de documentos o material institucional en texto y audio, en idioma español a otros idiomas y lenguas nativas para ser publicados en el sitio web  y en el centro de atención al ciudadano del Minjusticia "/>
    <s v="Prestar servicios para traducción técnica y especializada de documentos o material institucional en texto y audio, en idioma español a lenguas nativas para ser publicados en el sitio web y en el centro de atención al ciudadano del Minjusticia."/>
    <n v="15000000"/>
    <s v="CONTRATACIÓN DIRECTA"/>
    <s v="PRESTACIÓN DE SERVICIOS"/>
    <d v="2024-03-04T00:00:00"/>
    <d v="2024-07-31T00:00:00"/>
    <s v="A-02"/>
    <s v="ADQUISICIÓN DE BIENES  Y SERVICIOS"/>
    <s v="A-02-02-02-008-003"/>
    <s v="OTROS SERVICIOS PROFESIONALES, CIENTÍFICOS Y TÉCNICOS"/>
    <s v="N/A"/>
    <s v="N/A"/>
    <n v="10"/>
    <n v="15000000"/>
    <s v="N/A"/>
    <s v="N/A"/>
    <s v="N/A"/>
    <s v="SI"/>
    <s v="NUEVO CONTRATO"/>
    <m/>
    <x v="3"/>
  </r>
  <r>
    <x v="2"/>
    <x v="6"/>
    <s v="DAI-001"/>
    <s v="N/A"/>
    <s v="N/A"/>
    <s v="N/A"/>
    <s v="Pago cuota Acuerdo de cooperación entre el instituto latinoamericano de las naciones unidas para la prevención del delito y el tratamiento del delincuente ILANUD (ley 43 de 1989)."/>
    <s v="Acuerdo de cooperación entre el instituto latinoamericano de las naciones unidas para la prevención del delito y el tratamiento del delincuente ILANUD (ley 43 de 1989)."/>
    <n v="1500000"/>
    <s v="N/A"/>
    <s v="N/A"/>
    <d v="2024-08-10T00:00:00"/>
    <d v="2024-12-31T00:00:00"/>
    <s v="A-03"/>
    <s v="TRANSFERENCIAS CORRIENTES"/>
    <s v="A-03-02-02-104-001"/>
    <s v="MEMBRESÍAS"/>
    <s v="MEMBRESÍAS"/>
    <s v="N/A"/>
    <n v="10"/>
    <n v="1500000"/>
    <s v="N/A"/>
    <s v="N/A"/>
    <s v="N/A"/>
    <s v="NO"/>
    <s v="CUOTA"/>
    <m/>
    <x v="4"/>
  </r>
  <r>
    <x v="2"/>
    <x v="6"/>
    <s v="DAI-002"/>
    <s v="N/A"/>
    <s v="N/A"/>
    <s v="N/A"/>
    <s v="Pago cuota Organización para la cooperación y el desarrollo económico OCDE articulo 47 ley 1450 de 2011."/>
    <s v="Organización para la cooperación y el desarrollo económico OCDE articulo 47 ley 1450 de 2011."/>
    <n v="260500000"/>
    <s v="N/A"/>
    <s v="N/A"/>
    <d v="2024-08-10T00:00:00"/>
    <d v="2024-12-31T00:00:00"/>
    <s v="A-03"/>
    <s v="TRANSFERENCIAS CORRIENTES"/>
    <s v="A-03-02-02-105-001"/>
    <s v="MEMBRESÍAS"/>
    <s v="MEMBRESÍAS"/>
    <s v="N/A"/>
    <n v="10"/>
    <n v="260500000"/>
    <s v="N/A"/>
    <s v="N/A"/>
    <s v="N/A"/>
    <s v="NO"/>
    <s v="CUOTA"/>
    <m/>
    <x v="4"/>
  </r>
  <r>
    <x v="2"/>
    <x v="6"/>
    <s v="DAI-003"/>
    <s v="N/A"/>
    <s v="N/A"/>
    <s v="N/A"/>
    <s v="Pago cuota Tratado constitutivo de la conferencia de ministros de justicia de los países iberoamericanos (ley 176 de 1994) COMJIB."/>
    <s v="Tratado constitutivo de la conferencia de ministros de justicia de los países iberoamericanos (ley 176 de 1994) COMJIB."/>
    <n v="80000000"/>
    <s v="N/A"/>
    <s v="N/A"/>
    <d v="2024-08-10T00:00:00"/>
    <d v="2024-12-31T00:00:00"/>
    <s v="A-03"/>
    <s v="TRANSFERENCIAS CORRIENTES"/>
    <s v="A-03-02-02-106-001"/>
    <s v="MEMBRESÍAS"/>
    <s v="MEMBRESÍAS"/>
    <s v="N/A"/>
    <n v="10"/>
    <n v="80000000"/>
    <s v="N/A"/>
    <s v="N/A"/>
    <s v="N/A"/>
    <s v="NO"/>
    <s v="CUOTA"/>
    <m/>
    <x v="4"/>
  </r>
  <r>
    <x v="0"/>
    <x v="6"/>
    <s v="DAI-004"/>
    <n v="82111804"/>
    <s v="Servicios traducciones"/>
    <s v="Gerencia efectiva "/>
    <s v="Prestar servicios profesionales de traducción oficial de textos de carácter oficial en el idioma Inglés a Español y viceversa, o en diferentes idiomas, de acuerdo a las solicitudes presentadas por la Dirección de Asuntos Internacionales del Ministerio de Justicia y del Derecho."/>
    <s v="Prestar servicios profesionales de traducción oficial de textos de carácter oficial en el idioma Inglés a Español y viceversa, o en diferentes idiomas, de acuerdo a las solicitudes presentadas por la Dirección de Asuntos Internacionales del Ministerio de Justicia y del Derecho."/>
    <n v="30000000"/>
    <s v="CONTRATACIÓN DIRECTA"/>
    <s v="PRESTACIÓN DE SERVICIOS PROFESIONALES "/>
    <d v="2024-01-16T00:00:00"/>
    <d v="2024-12-31T00:00:00"/>
    <s v="A-02"/>
    <s v="ADQUISICIÓN DE BIENES Y SERVICIOS"/>
    <s v="A-02-02-02-008-003"/>
    <s v="OTROS SERVICIOS PROFESIONALES, CIENTÍFICOS Y TÉCNICOS"/>
    <s v="OTROS SERVICIOS PROFESIONALES, CIENTÍFICOS Y TÉCNICOS"/>
    <s v="N/A"/>
    <n v="10"/>
    <n v="30000000"/>
    <s v="N/A"/>
    <s v="N/A"/>
    <s v="N/A"/>
    <s v="SI"/>
    <s v="NUEVO CONTRATO"/>
    <m/>
    <x v="0"/>
  </r>
  <r>
    <x v="0"/>
    <x v="6"/>
    <s v="DAI-005"/>
    <n v="80161504"/>
    <s v="Servicios Técnicos"/>
    <s v="Gerencia efectiva "/>
    <s v="Prestar servicios de apoyo a la gestión al Ministerio de Justicia y del Derecho, Dirección de Asuntos Internacionales, para la organización documental, tanto física como digital y de las bases  de datos, registro  y digitalización de documentos que garanticen la correcta conservación y su fácil consulta, de los  archivos soporte de acciones de cooperación internacional y judicial."/>
    <s v="Prestar servicios de apoyo a la gestión al Ministerio de Justicia y del Derecho, Dirección de Asuntos Internacionales, para la organización documental, tanto física como digital y de las bases  de datos, registro  y digitalización de documentos que garanticen la correcta conservación y su fácil consulta, de los  archivos soporte de acciones de cooperación internacional y judicial."/>
    <n v="41871316.866666697"/>
    <s v="CONTRATACIÓN DIRECTA"/>
    <s v="PRESTACIÓN DE SERVICIOS DE APOYO A LA GESTIÓN"/>
    <d v="2024-01-16T00:00:00"/>
    <d v="2024-12-31T00:00:00"/>
    <s v="A-02"/>
    <s v="ADQUISICION DE BIENES Y SERVICIOS"/>
    <s v="A-02-02-02-008-003"/>
    <s v="OTROS SERVICIOS PROFESIONALES, CIENTÍFICOS Y TÉCNICOS"/>
    <s v="OTROS SERVICIOS PROFESIONALES, CIENTÍFICOS Y TÉCNICOS"/>
    <s v="N/A"/>
    <n v="10"/>
    <n v="41871316.866666667"/>
    <s v="N/A"/>
    <s v="N/A"/>
    <s v="N/A"/>
    <s v="SI"/>
    <s v="NUEVO CONTRATO"/>
    <m/>
    <x v="0"/>
  </r>
  <r>
    <x v="1"/>
    <x v="7"/>
    <s v="OCI-001"/>
    <n v="84111603"/>
    <s v="Auditorías Internas"/>
    <s v="Gerencia efectiva y desarrollo institucional "/>
    <s v="Seguimiento y control al cumplimiento de la política pública."/>
    <s v="Prestar servicios profesionales a la Oficina de Control Interno con el fin de  realizar las  auditorías sobre los procesos  de política pública de la entidad  y apoyar  las auditorias  establecidas en el Plan Anual de Auditoria Interna."/>
    <n v="49529900"/>
    <s v="CONTRATACIÓN DIRECTA"/>
    <s v="PRESTACIÓN DE SERVICIOS PROFESIONALES "/>
    <d v="2024-01-16T00:00:00"/>
    <d v="2024-12-31T00:00:00"/>
    <s v="C-1299-0800-7"/>
    <s v="Mejoramiento de la eficiencia institucional del MJD para el fortalecimiento del acceso a la justicia a nivel Nacional"/>
    <s v="C-1299-0800-7-0-1299060-02"/>
    <s v="ADQUISICIÓN DE BIENES Y SERVICIOS"/>
    <s v="Definir e implementar mecanismos internos que fortalezcan la tercera línea estratégica de defensa de la dimensión de control interno"/>
    <n v="381523797"/>
    <n v="16"/>
    <n v="49529900"/>
    <s v="N/A"/>
    <s v="N/A"/>
    <s v="N/A"/>
    <s v="SI"/>
    <s v="NUEVO CONTRATO"/>
    <m/>
    <x v="0"/>
  </r>
  <r>
    <x v="1"/>
    <x v="7"/>
    <s v="OCI-002"/>
    <n v="84111603"/>
    <s v="Auditorías Internas"/>
    <s v="Gerencia efectiva y desarrollo institucional "/>
    <s v="Acompañamiento en la valuación y verificación del proceso financiero."/>
    <s v="Prestar los servicios profesionales a la Oficina de Control Interno en  el desarrollo  de auditorías   financieras y de orden administrativo que correspondan a procesos de evaluación independientes para asegurar el uso adecuado de los recursos públicos, en el marco del Plan Anual de Auditoría Interna . "/>
    <n v="56420490"/>
    <s v="CONTRATACIÓN DIRECTA"/>
    <s v="PRESTACIÓN DE SERVICIOS PROFESIONALES "/>
    <d v="2024-01-16T00:00:00"/>
    <d v="2024-12-31T00:00:00"/>
    <s v="C-1299-0800-7"/>
    <s v="Mejoramiento de la eficiencia institucional del MJD para el fortalecimiento del acceso a la justicia a nivel Nacional"/>
    <s v="C-1299-0800-7-0-1299060-02"/>
    <s v="ADQUISICIÓN DE BIENES Y SERVICIOS"/>
    <s v="Definir e implementar mecanismos internos que fortalezcan la tercera línea estratégica de defensa de la dimensión de control interno"/>
    <n v="381523797"/>
    <n v="16"/>
    <n v="56420490"/>
    <s v="N/A"/>
    <s v="N/A"/>
    <s v="N/A"/>
    <s v="SI"/>
    <s v="NUEVO CONTRATO"/>
    <m/>
    <x v="0"/>
  </r>
  <r>
    <x v="1"/>
    <x v="7"/>
    <s v="OCI-003"/>
    <n v="84111603"/>
    <s v="Auditorías Internas"/>
    <s v="Gerencia efectiva y desarrollo institucional "/>
    <s v="Planeación, desarrollo y socialización de auditoría en tecnologías de la información y las comunicaciones."/>
    <s v="Prestar los  servicios profesionales a la  Oficina de Control Interno,  en el desarrollo de  actividades de evaluación y seguimiento de los procesos   de tecnologías de la Información y las Comunicaciones (TIC), así como en el cumplimiento de las estrategias  y planes relacionados, establecidos  en el Plan Anual de Auditoria Interna en la OCI."/>
    <n v="65010840"/>
    <s v="CONTRATACIÓN DIRECTA"/>
    <s v="PRESTACIÓN DE SERVICIOS PROFESIONALES "/>
    <d v="2024-01-16T00:00:00"/>
    <d v="2024-12-31T00:00:00"/>
    <s v="C-1299-0800-7"/>
    <s v="Mejoramiento de la eficiencia institucional del MJD para el fortalecimiento del acceso a la justicia a nivel Nacional"/>
    <s v="C-1299-0800-7-0-1299060-02"/>
    <s v="ADQUISICIÓN DE BIENES Y SERVICIOS"/>
    <s v="Definir e implementar mecanismos internos que fortalezcan la tercera línea estratégica de defensa de la dimensión de control interno"/>
    <n v="381523797"/>
    <n v="16"/>
    <n v="65010840"/>
    <s v="N/A"/>
    <s v="N/A"/>
    <s v="N/A"/>
    <s v="SI"/>
    <s v="NUEVO CONTRATO"/>
    <m/>
    <x v="0"/>
  </r>
  <r>
    <x v="1"/>
    <x v="7"/>
    <s v="OCI-004"/>
    <n v="84111603"/>
    <s v="Auditorías Internas"/>
    <s v="Gerencia efectiva y desarrollo institucional "/>
    <s v="Aseguramiento de los recursos públicos desde la perspectiva de la auditoría interna."/>
    <s v="Prestar los servicios profesionales  de manera autónoma  a la Oficina de Control Interno con el fin de generar los reportes financieros, contractuales y de planeación, así como apoyar  el desarrollo  de auditorias   financieras  que correspondan al procesos de evaluación  de mandato legal  para asegurar el uso adecuando de los recursos públicos, en el marco del Plan Anual de Auditoría Interna ."/>
    <n v="44807000"/>
    <s v="CONTRATACIÓN DIRECTA"/>
    <s v="PRESTACIÓN DE SERVICIOS PROFESIONALES "/>
    <d v="2024-01-16T00:00:00"/>
    <d v="2024-12-31T00:00:00"/>
    <s v="C-1299-0800-7"/>
    <s v="Mejoramiento de la eficiencia institucional del MJD para el fortalecimiento del acceso a la justicia a nivel Nacional"/>
    <s v="C-1299-0800-7-0-1299060-02"/>
    <s v="ADQUISICIÓN DE BIENES Y SERVICIOS"/>
    <s v="Definir e implementar mecanismos internos que fortalezcan la tercera línea estratégica de defensa de la dimensión de control interno"/>
    <n v="381523797"/>
    <n v="16"/>
    <n v="44807000"/>
    <s v="N/A"/>
    <s v="N/A"/>
    <s v="N/A"/>
    <s v="SI"/>
    <s v="NUEVO CONTRATO"/>
    <m/>
    <x v="0"/>
  </r>
  <r>
    <x v="1"/>
    <x v="7"/>
    <s v="OCI-005"/>
    <n v="84111603"/>
    <s v="Auditorías Internas"/>
    <s v="Gerencia efectiva y desarrollo institucional "/>
    <s v="Fomentar y desarrollar el rol de enlace con organismos de control"/>
    <s v="Prestar los servicios profesionales en la Oficina de Control Interno,  en la atención a los requerimientos provenientes de los  Organismos de Control , Plan de Mejoramiento PMI y PMP y desarrollo de las auditorias  con enfoque jurídico del Ministerio  de Justicia y del Derecho   de conformidad con el  Plan Anual de Auditoria Interna."/>
    <n v="91113298"/>
    <s v="CONTRATACIÓN DIRECTA"/>
    <s v="PRESTACIÓN DE SERVICIOS PROFESIONALES "/>
    <d v="2024-01-16T00:00:00"/>
    <d v="2024-12-31T00:00:00"/>
    <s v="C-1299-0800-7"/>
    <s v="Mejoramiento de la eficiencia institucional del MJD para el fortalecimiento del acceso a la justicia a nivel Nacional"/>
    <s v="C-1299-0800-7-0-1299060-02"/>
    <s v="ADQUISICIÓN DE BIENES Y SERVICIOS"/>
    <s v="Definir e implementar mecanismos internos que fortalezcan la tercera línea estratégica de defensa de la dimensión de control interno"/>
    <n v="381523797"/>
    <n v="16"/>
    <n v="91113298"/>
    <s v="N/A"/>
    <s v="N/A"/>
    <s v="N/A"/>
    <s v="SI"/>
    <s v="NUEVO CONTRATO"/>
    <m/>
    <x v="0"/>
  </r>
  <r>
    <x v="1"/>
    <x v="7"/>
    <s v="OCI-006"/>
    <n v="84111603"/>
    <s v="Auditorías Internas"/>
    <s v="Gerencia efectiva y desarrollo institucional "/>
    <s v="Promover la ingeniería de planeación desde Control Interno."/>
    <s v="Prestar servicios profesionales en  la Oficina de Control Interno sobre los procesos asociados a la gestión de la organización, tanto como en  MECI,  el seguimiento  y cumplimiento  del Plan Anticorrupción y  de Atención al Ciudadano (PAAC) y la evaluación de riesgos de la entidad , en el marco del Plan anual de Auditoría Interna atendiendo la cultura de control con enfoque hacia la prevención."/>
    <n v="48817348"/>
    <s v="CONTRATACIÓN DIRECTA"/>
    <s v="PRESTACIÓN DE SERVICIOS PROFESIONALES "/>
    <d v="2024-01-16T00:00:00"/>
    <d v="2024-12-31T00:00:00"/>
    <s v="C-1299-0800-7"/>
    <s v="Mejoramiento de la eficiencia institucional del MJD para el fortalecimiento del acceso a la justicia a nivel Nacional"/>
    <s v="C-1299-0800-7-0-1299060-02"/>
    <s v="ADQUISICIÓN DE BIENES Y SERVICIOS"/>
    <s v="Definir e implementar mecanismos internos que fortalezcan la tercera línea estratégica de defensa de la dimensión de control interno"/>
    <n v="381523797"/>
    <n v="16"/>
    <n v="48817348"/>
    <s v="N/A"/>
    <s v="N/A"/>
    <s v="N/A"/>
    <s v="SI"/>
    <s v="NUEVO CONTRATO"/>
    <m/>
    <x v="0"/>
  </r>
  <r>
    <x v="1"/>
    <x v="7"/>
    <s v="OCI-007"/>
    <s v="80161504 "/>
    <s v="Servicios de oficina"/>
    <s v="Gerencia efectiva y desarrollo institucional "/>
    <s v="Desarrollar  actividades asistenciales a la Oficina de Control Interno y apoyo administrativo"/>
    <s v="Prestar los servicios de apoyo a la gestión consistentes en realizar asistencia logística y operativa al jefe de la oficina de Control Interno, con el fin de contribuir al cumplimiento a cabalidad de sus competencias."/>
    <n v="25824921"/>
    <s v="CONTRATACIÓN DIRECTA"/>
    <s v="PRESTACIÓN DE SERVICIOS DE APOYO A LA GESTIÓN"/>
    <d v="2024-01-16T00:00:00"/>
    <d v="2024-12-31T00:00:00"/>
    <s v="C-1299-0800-7"/>
    <s v="Mejoramiento de la eficiencia institucional del MJD para el fortalecimiento del acceso a la justicia a nivel Nacional"/>
    <s v="C-1299-0800-7-0-1299060-02"/>
    <s v="ADQUISICIÓN DE BIENES Y SERVICIOS"/>
    <s v="Definir e implementar mecanismos internos que fortalezcan la tercera línea estratégica de defensa de la dimensión de control interno"/>
    <n v="381523797"/>
    <n v="16"/>
    <n v="25824921"/>
    <s v="N/A"/>
    <s v="N/A"/>
    <s v="N/A"/>
    <s v="SI"/>
    <s v="NUEVO CONTRATO"/>
    <m/>
    <x v="0"/>
  </r>
  <r>
    <x v="0"/>
    <x v="8"/>
    <s v="GGA-001"/>
    <s v="_x000a_80121704"/>
    <s v="Servicios legales sobre contratos"/>
    <s v="Gerencia efectiva y desarrollo institucional "/>
    <s v="PROFESIONAL 4"/>
    <s v="Prestar servicios profesional es para brindar apoyo jurídico al Grupo de Gestión Administrativa del Ministerio de Justicia y del Derecho en los asuntos legales y en las etapas precontractual, contractual y poscontractual a cargo del grupo."/>
    <n v="87710000"/>
    <s v="CONTRATACIÓN DIRECTA"/>
    <s v="PRESTACIÓN DE SERVICIOS PROFESIONALES "/>
    <d v="2024-01-04T00:00:00"/>
    <d v="2024-12-31T00:00:00"/>
    <s v="A-02"/>
    <s v="ADQUISICIÓN DE BIENES  Y SERVICIOS"/>
    <s v="A-02-02-02-008-002"/>
    <s v="SERVICIOS JURÍDICOS Y CONTABLES"/>
    <s v="No aplica"/>
    <s v="No aplica"/>
    <n v="10"/>
    <n v="87710000"/>
    <s v="No"/>
    <s v="No aplica"/>
    <s v="No aplica"/>
    <s v="SI"/>
    <s v="NUEVO CONTRATO"/>
    <m/>
    <x v="0"/>
  </r>
  <r>
    <x v="0"/>
    <x v="8"/>
    <s v="GGA-002"/>
    <s v="_x000a_80121704"/>
    <s v="Servicios legales sobre contratos"/>
    <s v="Gerencia efectiva y desarrollo institucional "/>
    <s v="PROFESIONAL 4"/>
    <s v="Prestar servicios profesionales al grupo de gestión administrativa, para apoyar todas las actividades jurídicas y administrativas, relacionadas con la gestión de los contratos y convenios y demás formas de asociación, asi como brindar soporte en la gestión y el desarrollo de las acciones jurídicas que se requieran."/>
    <n v="98673274"/>
    <s v="CONTRATACIÓN DIRECTA"/>
    <s v="PRESTACIÓN DE SERVICIOS PROFESIONALES "/>
    <d v="2024-01-10T00:00:00"/>
    <d v="2024-12-31T00:00:00"/>
    <s v="A-02"/>
    <s v="ADQUISICIÓN DE BIENES  Y SERVICIOS"/>
    <s v="A-02-02-02-008-002"/>
    <s v="SERVICIOS JURÍDICOS Y CONTABLES"/>
    <s v="No aplica"/>
    <s v="No aplica"/>
    <n v="10"/>
    <n v="98673274"/>
    <s v="No"/>
    <s v="No aplica"/>
    <s v="No aplica"/>
    <s v="SI"/>
    <s v="NUEVO CONTRATO"/>
    <m/>
    <x v="0"/>
  </r>
  <r>
    <x v="0"/>
    <x v="8"/>
    <s v="GGA-003"/>
    <s v="80161504;81101505;81101508"/>
    <s v="Servicios Profesionales_x000a_Ingeniería estructural_x000a_Ingeniería arquitectónica"/>
    <s v="Gerencia efectiva y desarrollo institucional "/>
    <s v="PROFESIONAL 3"/>
    <s v="Prestar servicios profesionales al grupo de gestión administrativa para apoyar la realización, gestión y seguimiento a las actividades de adecuación, conservación y preservación de la infraestructura Física del Ministerio de Justicia y del derecho."/>
    <n v="37406667"/>
    <s v="CONTRATACIÓN DIRECTA"/>
    <s v="PRESTACIÓN DE SERVICIOS PROFESIONALES "/>
    <d v="2024-01-22T00:00:00"/>
    <d v="2024-12-31T00:00:00"/>
    <s v="A-02"/>
    <s v="ADQUISICIÓN DE BIENES  Y SERVICIOS"/>
    <s v="A-02-02-02-008-003"/>
    <s v="OTROS SERVICIOS PROFESIONALES, CIENTÍFICOS Y TÉCNICOS"/>
    <s v="No aplica"/>
    <s v="No aplica"/>
    <n v="10"/>
    <n v="37406667"/>
    <s v="No"/>
    <s v="No aplica"/>
    <s v="No aplica"/>
    <s v="SI"/>
    <s v="NUEVO CONTRATO"/>
    <m/>
    <x v="0"/>
  </r>
  <r>
    <x v="0"/>
    <x v="8"/>
    <s v="GGA-004"/>
    <n v="80111611"/>
    <s v="Servicios de gestión, Servicios profesionales de empresa y Servicios Administrativos."/>
    <s v="Gerencia efectiva y desarrollo institucional "/>
    <s v="PROFESIONAL 1"/>
    <s v="Prestar servicios profesionales al grupo de gestión administrativa para el seguimiento, control y gestión a las actividades de mantenimiento realizadas a los bienes muebles de la entidad, así como el apoyo a los servicios de funcionamiento de las instalaciones del Ministerio."/>
    <n v="44091543"/>
    <s v="CONTRATACIÓN DIRECTA"/>
    <s v="PRESTACIÓN DE SERVICIOS PROFESIONALES "/>
    <d v="2024-01-10T00:00:00"/>
    <d v="2024-12-31T00:00:00"/>
    <s v="A-02"/>
    <s v="ADQUISICIÓN DE BIENES  Y SERVICIOS"/>
    <s v="A-02-02-02-008-003"/>
    <s v="OTROS SERVICIOS PROFESIONALES, CIENTÍFICOS Y TÉCNICOS"/>
    <s v="No aplica"/>
    <s v="No aplica"/>
    <n v="10"/>
    <n v="44091543"/>
    <s v="No"/>
    <s v="No aplica"/>
    <s v="No aplica"/>
    <s v="SI"/>
    <s v="NUEVO CONTRATO"/>
    <m/>
    <x v="0"/>
  </r>
  <r>
    <x v="1"/>
    <x v="8"/>
    <s v="GGA-005"/>
    <s v="80161504;81101505;81101508"/>
    <s v="Servicios Profesionales_x000a_Ingeniería estructural_x000a_Ingeniería arquitectónica"/>
    <s v="Gerencia efectiva y desarrollo institucional "/>
    <s v="PROFESIONAL 1"/>
    <s v="Prestar servicios profesionales para apoyar y acompañar el seguimiento a los procesos administrativos de los bienes inmuebles de la entidad"/>
    <n v="44216803.533333331"/>
    <s v="CONTRATACIÓN DIRECTA"/>
    <s v="PRESTACIÓN DE SERVICIOS PROFESIONALES "/>
    <d v="2024-01-09T00:00:00"/>
    <d v="2024-12-31T00:00:00"/>
    <s v="C-1299-0800-7"/>
    <s v="Mejoramiento de la eficiencia institucional del MJD para el fortalecimiento del acceso a la justicia a nivel Nacional"/>
    <s v="C-1299-0800-7-0-1299060-02"/>
    <s v="ADQUISICIÓN DE BIENES Y SERVICIOS"/>
    <s v="Definir e implementar los procesos de direccionamiento estratégico y planeación de la entidad"/>
    <n v="1476630201.3299999"/>
    <n v="16"/>
    <n v="44216803.533333331"/>
    <s v="No"/>
    <s v="No aplica"/>
    <s v="No aplica"/>
    <s v="SI"/>
    <s v="NUEVO CONTRATO"/>
    <m/>
    <x v="0"/>
  </r>
  <r>
    <x v="0"/>
    <x v="8"/>
    <s v="GGA-006"/>
    <n v="80161504"/>
    <s v="Servicios de oficina"/>
    <s v="Gerencia efectiva y desarrollo institucional "/>
    <s v="TÉCNICO 2"/>
    <s v="Prestar servicios de apoyo a la gestión para la elaboración de bases de datos propios de las actividades a cargo del Grupo de Gestión Administrativa, incluyendo apoyo en las actividades relacionadas con la estructuración de estudios de sector y de mercado para el GGA."/>
    <n v="34934237"/>
    <s v="CONTRATACIÓN DIRECTA"/>
    <s v="PRESTACIÓN DE SERVICIOS DE APOYO A LA GESTIÓN"/>
    <d v="2024-01-15T00:00:00"/>
    <d v="2024-12-31T00:00:00"/>
    <s v="A-02"/>
    <s v="ADQUISICIÓN DE BIENES  Y SERVICIOS"/>
    <s v="A-02-02-02-008-003"/>
    <s v="OTROS SERVICIOS PROFESIONALES, CIENTÍFICOS Y TÉCNICOS"/>
    <s v="No aplica"/>
    <s v="No aplica"/>
    <n v="10"/>
    <n v="34934237"/>
    <s v="No"/>
    <s v="No aplica"/>
    <s v="No aplica"/>
    <s v="SI"/>
    <s v="NUEVO CONTRATO"/>
    <m/>
    <x v="0"/>
  </r>
  <r>
    <x v="0"/>
    <x v="8"/>
    <s v="GGA-007"/>
    <n v="80161504"/>
    <s v="Servicios de oficina"/>
    <s v="Gerencia efectiva y desarrollo institucional "/>
    <s v="TÉCNICO 2"/>
    <s v="Prestar servicios de apoyo a la gestión para brindar acompañamiento a los trámites Administrativos a cargo del GGA, así como gestionar la recepción, centralización, digitalización, distribución, seguimiento y control a la respuesta de los requerimientos y actividades requeridas por la coordinación del GGA."/>
    <n v="44216803.533333331"/>
    <s v="CONTRATACIÓN DIRECTA"/>
    <s v="PRESTACIÓN DE SERVICIOS DE APOYO A LA GESTIÓN"/>
    <d v="2024-01-09T00:00:00"/>
    <d v="2024-12-31T00:00:00"/>
    <s v="A-02"/>
    <s v="ADQUISICIÓN DE BIENES  Y SERVICIOS"/>
    <s v="A-02-02-02-008-003"/>
    <s v="OTROS SERVICIOS PROFESIONALES, CIENTÍFICOS Y TÉCNICOS"/>
    <s v="No aplica"/>
    <s v="No aplica"/>
    <n v="10"/>
    <n v="44216803.533333331"/>
    <s v="No"/>
    <s v="No aplica"/>
    <s v="No aplica"/>
    <s v="SI"/>
    <s v="NUEVO CONTRATO"/>
    <m/>
    <x v="0"/>
  </r>
  <r>
    <x v="0"/>
    <x v="8"/>
    <s v="GGA-008"/>
    <n v="80161504"/>
    <s v="Servicios de oficina"/>
    <s v="Gerencia efectiva y desarrollo institucional "/>
    <s v="TÉCNICO 2"/>
    <s v="Prestar servicios de apoyo a la gestión al Grupo de Gestión Administrativa en la recepción, digitalización y gestión de PQRDS, así como la elaboración de estudios de sector y de mercado y demás trámites documentales y administrativos que se requieran."/>
    <n v="35933421"/>
    <s v="CONTRATACIÓN DIRECTA"/>
    <s v="PRESTACIÓN DE SERVICIOS DE APOYO A LA GESTIÓN"/>
    <d v="2024-01-22T00:00:00"/>
    <d v="2024-12-31T00:00:00"/>
    <s v="A-02"/>
    <s v="ADQUISICIÓN DE BIENES  Y SERVICIOS"/>
    <s v="A-02-02-02-008-003"/>
    <s v="OTROS SERVICIOS PROFESIONALES, CIENTÍFICOS Y TÉCNICOS"/>
    <s v="No aplica"/>
    <s v="No aplica"/>
    <n v="10"/>
    <n v="35933421"/>
    <s v="No"/>
    <s v="No aplica"/>
    <s v="No aplica"/>
    <s v="SI"/>
    <s v="NUEVO CONTRATO"/>
    <m/>
    <x v="0"/>
  </r>
  <r>
    <x v="0"/>
    <x v="8"/>
    <s v="GGA-009"/>
    <n v="80161504"/>
    <s v="Servicios de oficina"/>
    <s v="Gerencia efectiva y desarrollo institucional "/>
    <s v="TÉCNICO 2"/>
    <s v="Prestar servicios de apoyo a la gestión en el grupo de Gestión Administrativa para la realización seguimiento, y documentación de las actividades de mantenimiento preventivo y correctivo realizadas a los muebles e inmuebles del Ministerio de Justicia y del Derecho."/>
    <n v="44968364"/>
    <s v="CONTRATACIÓN DIRECTA"/>
    <s v="PRESTACIÓN DE SERVICIOS DE APOYO A LA GESTIÓN"/>
    <d v="2024-01-03T00:00:00"/>
    <d v="2024-12-31T00:00:00"/>
    <s v="A-02"/>
    <s v="ADQUISICIÓN DE BIENES  Y SERVICIOS"/>
    <s v="A-02-02-02-008-003"/>
    <s v="OTROS SERVICIOS PROFESIONALES, CIENTÍFICOS Y TÉCNICOS"/>
    <s v="No aplica"/>
    <s v="No aplica"/>
    <n v="10"/>
    <n v="44968364"/>
    <s v="No"/>
    <s v="No aplica"/>
    <s v="No aplica"/>
    <s v="SI"/>
    <s v="NUEVO CONTRATO"/>
    <m/>
    <x v="0"/>
  </r>
  <r>
    <x v="0"/>
    <x v="8"/>
    <s v="GGA-010"/>
    <n v="80161504"/>
    <s v="Servicios de oficina"/>
    <s v="Gerencia efectiva y desarrollo institucional "/>
    <s v="TÉCNICO 2"/>
    <s v="Prestar servicios de apoyo a la gestión en el grupo de Gestión Administrativa para la realización seguimiento, y documentación de las actividades de mantenimiento preventivo y correctivo realizadas a los muebles e inmuebles del Ministerio de Justicia y del Derecho."/>
    <n v="44968364"/>
    <s v="CONTRATACIÓN DIRECTA"/>
    <s v="PRESTACIÓN DE SERVICIOS DE APOYO A LA GESTIÓN"/>
    <d v="2024-01-03T00:00:00"/>
    <d v="2024-12-31T00:00:00"/>
    <s v="A-02"/>
    <s v="ADQUISICIÓN DE BIENES  Y SERVICIOS"/>
    <s v="A-02-02-02-008-003"/>
    <s v="OTROS SERVICIOS PROFESIONALES, CIENTÍFICOS Y TÉCNICOS"/>
    <s v="No aplica"/>
    <s v="No aplica"/>
    <n v="10"/>
    <n v="44968364"/>
    <s v="No"/>
    <s v="No aplica"/>
    <s v="No aplica"/>
    <s v="SI"/>
    <s v="NUEVO CONTRATO"/>
    <m/>
    <x v="0"/>
  </r>
  <r>
    <x v="0"/>
    <x v="8"/>
    <s v="GGA-011"/>
    <n v="80161504"/>
    <s v="Servicios de oficina"/>
    <s v="Gerencia efectiva y desarrollo institucional "/>
    <s v="TÉCNICO 2"/>
    <s v="Prestar servicios de apoyo a la gestión en el grupo de Gestión Administrativa para la realización seguimiento, y documentación de las actividades de mantenimiento preventivo y correctivo realizadas a los muebles e inmuebles del Ministerio de Justicia y del Derecho."/>
    <n v="44968364"/>
    <s v="CONTRATACIÓN DIRECTA"/>
    <s v="PRESTACIÓN DE SERVICIOS DE APOYO A LA GESTIÓN"/>
    <d v="2024-01-03T00:00:00"/>
    <d v="2024-12-31T00:00:00"/>
    <s v="A-02"/>
    <s v="ADQUISICIÓN DE BIENES  Y SERVICIOS"/>
    <s v="A-02-02-02-008-003"/>
    <s v="OTROS SERVICIOS PROFESIONALES, CIENTÍFICOS Y TÉCNICOS"/>
    <s v="No aplica"/>
    <s v="No aplica"/>
    <n v="10"/>
    <n v="44968364"/>
    <s v="No"/>
    <s v="No aplica"/>
    <s v="No aplica"/>
    <s v="SI"/>
    <s v="NUEVO CONTRATO"/>
    <m/>
    <x v="0"/>
  </r>
  <r>
    <x v="0"/>
    <x v="8"/>
    <s v="GGA-012"/>
    <n v="80161504"/>
    <s v="Servicios de oficina"/>
    <s v="Gerencia efectiva y desarrollo institucional "/>
    <s v="TÉCNICO 1"/>
    <s v="Prestar servicios de apoyo a la gestión para la realización de actividades de mantenimiento preventivo y correctivo realizadas a los bienes muebles e inmuebles del Ministerio de Justicia y del Derecho."/>
    <n v="26795221"/>
    <s v="CONTRATACIÓN DIRECTA"/>
    <s v="PRESTACIÓN DE SERVICIOS DE APOYO A LA GESTIÓN"/>
    <d v="2024-01-03T00:00:00"/>
    <d v="2024-12-31T00:00:00"/>
    <s v="A-02"/>
    <s v="ADQUISICIÓN DE BIENES  Y SERVICIOS"/>
    <s v="A-02-02-02-008-003"/>
    <s v="OTROS SERVICIOS PROFESIONALES, CIENTÍFICOS Y TÉCNICOS"/>
    <s v="No aplica"/>
    <s v="No aplica"/>
    <n v="10"/>
    <n v="26795221"/>
    <s v="No"/>
    <s v="No aplica"/>
    <s v="No aplica"/>
    <s v="SI"/>
    <s v="NUEVO CONTRATO"/>
    <m/>
    <x v="0"/>
  </r>
  <r>
    <x v="0"/>
    <x v="8"/>
    <s v="GGA-013"/>
    <s v="N/A"/>
    <s v="No aplica"/>
    <s v="Gerencia efectiva y desarrollo institucional "/>
    <s v="Pago de servicios públicos del MJD - Telefonía fija y móvil "/>
    <s v="Pago de servicios públicos del MJD - Telefonía fija y móvil "/>
    <n v="98000000"/>
    <s v="N/A"/>
    <s v="N/A"/>
    <d v="2024-12-31T00:00:00"/>
    <d v="2024-12-31T00:00:00"/>
    <s v="A-02"/>
    <s v="ADQUISICIÓN DE BIENES  Y SERVICIOS"/>
    <s v="A-02-02-02-008-004"/>
    <s v="SERVICIOS DE TELECOMUNICACIONES, TRANSMISIÓN Y SUMINISTRO DE INFORMACIÓN"/>
    <s v="No aplica"/>
    <s v="No aplica"/>
    <n v="10"/>
    <n v="98000000"/>
    <s v="No"/>
    <s v="No aplica"/>
    <s v="No aplica"/>
    <s v="NO"/>
    <s v="SERVICIOS PUBLICOS"/>
    <m/>
    <x v="2"/>
  </r>
  <r>
    <x v="0"/>
    <x v="8"/>
    <s v="GGA-014"/>
    <s v="N/A"/>
    <s v="No aplica"/>
    <s v="Gerencia efectiva y desarrollo institucional "/>
    <s v="Pago de servicios públicos del MJD - Agua - Aseo "/>
    <s v="Pago de servicios públicos del MJD - Agua - Aseo "/>
    <n v="80000000"/>
    <s v="N/A"/>
    <s v="N/A"/>
    <d v="2024-12-31T00:00:00"/>
    <d v="2024-12-31T00:00:00"/>
    <s v="A-02"/>
    <s v="ADQUISICIÓN DE BIENES  Y SERVICIOS"/>
    <s v="A-02-02-02-009-004"/>
    <s v="SERVICIOS DE ALCANTARILLADO, RECOLECCIÓN, TRATAMIENTO Y DISPOSICIÓN DE DESECHOS Y OTROS SERVICIOS DE SANEAMIENTO AMBIENTAL"/>
    <s v="No aplica"/>
    <s v="No aplica"/>
    <n v="10"/>
    <n v="80000000"/>
    <s v="No"/>
    <s v="No aplica"/>
    <s v="No aplica"/>
    <s v="NO"/>
    <s v="SERVICIOS PUBLICOS"/>
    <m/>
    <x v="2"/>
  </r>
  <r>
    <x v="0"/>
    <x v="8"/>
    <s v="GGA-015"/>
    <s v="N/A"/>
    <s v="No aplica"/>
    <s v="Gerencia efectiva y desarrollo institucional "/>
    <s v="Pago de servicios públicos del MJD - Energía -Gas"/>
    <s v="Pago de servicios públicos del MJD - Energía -Gas"/>
    <n v="220000000"/>
    <s v="N/A"/>
    <s v="N/A"/>
    <d v="2024-12-31T00:00:00"/>
    <d v="2024-12-31T00:00:00"/>
    <s v="A-02"/>
    <s v="ADQUISICIÓN DE BIENES  Y SERVICIOS"/>
    <s v="A-02-02-02-006-009"/>
    <s v="SERVICIOS DE DISTRIBUCIÓN DE ELECTRICIDAD, GAS Y AGUA (POR CUENTA PROPIA)"/>
    <s v="No aplica"/>
    <s v="No aplica"/>
    <n v="10"/>
    <n v="220000000"/>
    <s v="No"/>
    <s v="No aplica"/>
    <s v="No aplica"/>
    <s v="NO"/>
    <s v="SERVICIOS PUBLICOS"/>
    <m/>
    <x v="2"/>
  </r>
  <r>
    <x v="0"/>
    <x v="8"/>
    <s v="GGA-049"/>
    <s v="N/A"/>
    <s v="No aplica"/>
    <s v="Gerencia efectiva y desarrollo institucional "/>
    <s v="Recursos destinados para el pago del impuesto predial"/>
    <s v="Recursos destinados para el pago del impuesto predial"/>
    <n v="92000000"/>
    <s v="N/A"/>
    <s v="N/A"/>
    <d v="2024-01-02T00:00:00"/>
    <d v="2024-06-30T00:00:00"/>
    <s v="A-08"/>
    <s v="GASTOS POR TRIBUTOS, MULTAS,_x000a_SANCIONES E INTERESES DE MORA"/>
    <s v="A-08-01-02-001"/>
    <s v="IMPUESTO PREDIAL Y SOBRETASA AMBIENTAL"/>
    <s v="No aplica"/>
    <s v="No aplica"/>
    <n v="10"/>
    <n v="90891540"/>
    <s v="No aplica"/>
    <s v="No aplica"/>
    <s v="No aplica"/>
    <s v="NO"/>
    <s v="IMPUESTOS"/>
    <m/>
    <x v="0"/>
  </r>
  <r>
    <x v="0"/>
    <x v="8"/>
    <s v="GGA-020"/>
    <s v="N/A"/>
    <s v="No aplica"/>
    <s v="Gerencia efectiva y desarrollo institucional "/>
    <s v="CAJA MENOR GASTOS ADMINISTRATIVOS "/>
    <s v="CAJA MENOR GGA_x000a_A-02-02-01-003-002_x000a_PASTA O PULPA, PAPEL Y PRODUCTOS DE PAPEL; IMPRESOS Y ARTÍCULOS RELACIONADOS"/>
    <n v="4385761"/>
    <s v="N/A"/>
    <s v="N/A"/>
    <d v="2024-12-31T00:00:00"/>
    <d v="2024-12-31T00:00:00"/>
    <s v="A-02"/>
    <s v="ADQUISICIÓN DE BIENES  Y SERVICIOS"/>
    <s v="A-02-02-01-003-002"/>
    <s v="PASTA O PULPA, PAPEL Y PRODUCTOS DE PAPEL; IMPRESOS Y ARTÍCULOS RELACIONADOS"/>
    <s v="No aplica"/>
    <s v="No aplica"/>
    <n v="10"/>
    <n v="4385761"/>
    <s v="No"/>
    <s v="No aplica"/>
    <s v="No aplica"/>
    <s v="NO"/>
    <s v="CAJA MENOR"/>
    <m/>
    <x v="2"/>
  </r>
  <r>
    <x v="0"/>
    <x v="8"/>
    <s v="GGA-023"/>
    <s v="N/A"/>
    <s v="No aplica"/>
    <s v="Gerencia efectiva y desarrollo institucional "/>
    <s v="CAJA MENOR GASTOS ADMINISTRATIVOS "/>
    <s v="CAJA MENOR GGA_x000a_A-02-02-01-003-005_x000a_OTROS PRODUCTOS QUÍMICOS; FIBRAS ARTIFICIALES (O FIBRAS INDUSTRIALES HECHAS POR EL HOMBRE)"/>
    <n v="1446089"/>
    <s v="N/A"/>
    <s v="N/A"/>
    <d v="2024-12-31T00:00:00"/>
    <d v="2024-12-31T00:00:00"/>
    <s v="A-02"/>
    <s v="ADQUISICIÓN DE BIENES  Y SERVICIOS"/>
    <s v="A-02-02-01-003-005"/>
    <s v="OTROS PRODUCTOS QUÍMICOS; FIBRAS ARTIFICIALES (O FIBRAS INDUSTRIALES HECHAS POR EL HOMBRE)"/>
    <s v="No aplica"/>
    <s v="No aplica"/>
    <n v="10"/>
    <n v="1446089"/>
    <s v="No"/>
    <s v="No aplica"/>
    <s v="No aplica"/>
    <s v="NO"/>
    <s v="CAJA MENOR"/>
    <m/>
    <x v="2"/>
  </r>
  <r>
    <x v="0"/>
    <x v="8"/>
    <s v="GGA-024"/>
    <s v="N/A"/>
    <s v="No aplica"/>
    <s v="Gerencia efectiva y desarrollo institucional "/>
    <s v="CAJA MENOR GASTOS ADMINISTRATIVOS "/>
    <s v="CAJA MENOR GGA_x000a_A-02-02-01-003-006_x000a_PRODUCTOS DE CAUCHO Y PLÁSTICO"/>
    <n v="982620"/>
    <s v="N/A"/>
    <s v="N/A"/>
    <d v="2024-12-31T00:00:00"/>
    <d v="2024-12-31T00:00:00"/>
    <s v="A-02"/>
    <s v="ADQUISICIÓN DE BIENES  Y SERVICIOS"/>
    <s v="A-02-02-01-003-006"/>
    <s v="PRODUCTOS DE CAUCHO Y PLÁSTICO"/>
    <s v="No aplica"/>
    <s v="No aplica"/>
    <n v="10"/>
    <n v="982620"/>
    <s v="No"/>
    <s v="No aplica"/>
    <s v="No aplica"/>
    <s v="NO"/>
    <s v="CAJA MENOR"/>
    <m/>
    <x v="2"/>
  </r>
  <r>
    <x v="0"/>
    <x v="8"/>
    <s v="GGA-025"/>
    <s v="N/A"/>
    <s v="No aplica"/>
    <s v="Gerencia efectiva y desarrollo institucional "/>
    <s v="CAJA MENOR GASTOS ADMINISTRATIVOS "/>
    <s v="CAJA MENOR GGA_x000a_A-02-02-01-003-007_x000a_VIDRIO Y PRODUCTOS DE VIDRIO Y OTROS PRODUCTOS NO METÁLICOS N.C.P."/>
    <n v="2729500"/>
    <s v="N/A"/>
    <s v="N/A"/>
    <d v="2024-12-31T00:00:00"/>
    <d v="2024-12-31T00:00:00"/>
    <s v="A-02"/>
    <s v="ADQUISICIÓN DE BIENES  Y SERVICIOS"/>
    <s v="A-02-02-01-003-007"/>
    <s v="VIDRIO Y PRODUCTOS DE VIDRIO Y OTROS PRODUCTOS NO METÁLICOS N.C.P."/>
    <s v="No aplica"/>
    <s v="No aplica"/>
    <n v="10"/>
    <n v="2729500"/>
    <s v="No"/>
    <s v="No aplica"/>
    <s v="No aplica"/>
    <s v="NO"/>
    <s v="CAJA MENOR"/>
    <m/>
    <x v="2"/>
  </r>
  <r>
    <x v="0"/>
    <x v="8"/>
    <s v="GGA-016"/>
    <s v="N/A"/>
    <s v="No aplica"/>
    <s v="Gerencia efectiva y desarrollo institucional "/>
    <s v="CAJA MENOR GASTOS ADMINISTRATIVOS "/>
    <s v="CAJA MENOR GGA_x000a_A-02-02-01-004-002_x000a_PRODUCTOS METÁLICOS ELABORADOS (EXCEPTO MAQUINARIA Y EQUIPO)"/>
    <n v="2356650"/>
    <s v="N/A"/>
    <s v="N/A"/>
    <d v="2024-12-31T00:00:00"/>
    <d v="2024-12-31T00:00:00"/>
    <s v="A-02"/>
    <s v="ADQUISICIÓN DE BIENES  Y SERVICIOS"/>
    <s v="A-02-02-01-004-002"/>
    <s v="PRODUCTOS METÁLICOS ELABORADOS (EXCEPTO MAQUINARIA Y EQUIPO)"/>
    <s v="No aplica"/>
    <s v="No aplica"/>
    <n v="10"/>
    <n v="2356650"/>
    <s v="No"/>
    <s v="No aplica"/>
    <s v="No aplica"/>
    <s v="NO"/>
    <s v="CAJA MENOR"/>
    <m/>
    <x v="2"/>
  </r>
  <r>
    <x v="0"/>
    <x v="8"/>
    <s v="GGA-026"/>
    <s v="N/A"/>
    <s v="No aplica"/>
    <s v="Gerencia efectiva y desarrollo institucional "/>
    <s v="CAJA MENOR GASTOS ADMINISTRATIVOS "/>
    <s v="CAJA MENOR GGA_x000a_A-02-02-01-004-006_x000a_MAQUINARIA Y APARATOS ELÉCTRICOS"/>
    <n v="982620"/>
    <s v="N/A"/>
    <s v="N/A"/>
    <d v="2024-12-31T00:00:00"/>
    <d v="2024-12-31T00:00:00"/>
    <s v="A-02"/>
    <s v="ADQUISICIÓN DE BIENES  Y SERVICIOS"/>
    <s v="A-02-02-01-004-006"/>
    <s v="MAQUINARIA Y APARATOS ELÉCTRICOS"/>
    <s v="No aplica"/>
    <s v="No aplica"/>
    <n v="10"/>
    <n v="982620"/>
    <s v="No"/>
    <s v="No aplica"/>
    <s v="No aplica"/>
    <s v="NO"/>
    <s v="CAJA MENOR"/>
    <m/>
    <x v="2"/>
  </r>
  <r>
    <x v="0"/>
    <x v="8"/>
    <s v="GGA-017"/>
    <s v="N/A"/>
    <s v="No aplica"/>
    <s v="Gerencia efectiva y desarrollo institucional "/>
    <s v="CAJA MENOR GASTOS DESPACHO"/>
    <s v="CAJA MENOR DM_x000a_A-02-02-02-006-003_x000a_ALOJAMIENTO; SERVICIOS DE SUMINISTROS DE COMIDAS Y BEBIDAS"/>
    <n v="64962100"/>
    <s v="N/A"/>
    <s v="N/A"/>
    <d v="2024-12-31T00:00:00"/>
    <d v="2024-12-31T00:00:00"/>
    <s v="A-02"/>
    <s v="ADQUISICIÓN DE BIENES  Y SERVICIOS"/>
    <s v="A-02-02-02-006-003"/>
    <s v="ALOJAMIENTO; SERVICIOS DE SUMINISTROS DE COMIDAS Y BEBIDAS"/>
    <s v="No aplica"/>
    <s v="No aplica"/>
    <n v="10"/>
    <n v="64962100"/>
    <s v="No"/>
    <s v="No aplica"/>
    <s v="No aplica"/>
    <s v="NO"/>
    <s v="CAJA MENOR"/>
    <m/>
    <x v="2"/>
  </r>
  <r>
    <x v="0"/>
    <x v="8"/>
    <s v="GGA-018"/>
    <s v="N/A"/>
    <s v="No aplica"/>
    <s v="Gerencia efectiva y desarrollo institucional "/>
    <s v="CAJA MENOR GASTOS ADMINISTRATIVOS Y DESPACHO"/>
    <s v="CAJA MENOR GGA Y DM_x000a_A-02-02-02-006-007_x000a_SERVICIOS DE APOYO AL TRANSPORTE "/>
    <n v="34632060"/>
    <s v="N/A"/>
    <s v="N/A"/>
    <d v="2024-12-31T00:00:00"/>
    <d v="2024-12-31T00:00:00"/>
    <s v="A-02"/>
    <s v="ADQUISICIÓN DE BIENES  Y SERVICIOS"/>
    <s v="A-02-02-02-006-007"/>
    <s v="SERVICIOS DE APOYO AL TRANSPORTE "/>
    <s v="No aplica"/>
    <s v="No aplica"/>
    <n v="10"/>
    <n v="34632060"/>
    <s v="No"/>
    <s v="No aplica"/>
    <s v="No aplica"/>
    <s v="NO"/>
    <s v="CAJA MENOR"/>
    <m/>
    <x v="2"/>
  </r>
  <r>
    <x v="0"/>
    <x v="8"/>
    <s v="GGA-019"/>
    <s v="N/A"/>
    <s v="No aplica"/>
    <s v="Gerencia efectiva y desarrollo institucional "/>
    <s v="CAJA MENOR GASTOS ADMINISTRATIVOS "/>
    <s v="CAJA MENOR GGA_x000a_A-02-02-02-008-002_x000a_SERVICIOS JURÍDICOS Y CONTABLES"/>
    <n v="4367200"/>
    <s v="N/A"/>
    <s v="N/A"/>
    <d v="2024-12-31T00:00:00"/>
    <d v="2024-12-31T00:00:00"/>
    <s v="A-02"/>
    <s v="ADQUISICIÓN DE BIENES  Y SERVICIOS"/>
    <s v="A-02-02-02-008-002"/>
    <s v="SERVICIOS JURÍDICOS Y CONTABLES"/>
    <s v="No aplica"/>
    <s v="No aplica"/>
    <n v="10"/>
    <n v="4367200"/>
    <s v="No"/>
    <s v="No aplica"/>
    <s v="No aplica"/>
    <s v="NO"/>
    <s v="CAJA MENOR"/>
    <m/>
    <x v="2"/>
  </r>
  <r>
    <x v="0"/>
    <x v="8"/>
    <s v="GGA-021"/>
    <s v="N/A"/>
    <s v="No aplica"/>
    <s v="Gerencia efectiva y desarrollo institucional "/>
    <s v="CAJA MENOR GASTOS ADMINISTRATIVOS "/>
    <s v="CAJA MENOR GGA_x000a_A-02-02-02-008-005_x000a_SERVICIOS DE SOPORTE "/>
    <n v="2183600"/>
    <s v="N/A"/>
    <s v="N/A"/>
    <d v="2024-12-31T00:00:00"/>
    <d v="2024-12-31T00:00:00"/>
    <s v="A-02"/>
    <s v="ADQUISICIÓN DE BIENES  Y SERVICIOS"/>
    <s v="A-02-02-02-008-005"/>
    <s v="SERVICIOS DE SOPORTE"/>
    <s v="No aplica"/>
    <s v="No aplica"/>
    <n v="10"/>
    <n v="2183600"/>
    <s v="No"/>
    <s v="No aplica"/>
    <s v="No aplica"/>
    <s v="NO"/>
    <s v="CAJA MENOR"/>
    <m/>
    <x v="2"/>
  </r>
  <r>
    <x v="0"/>
    <x v="8"/>
    <s v="GGA-022"/>
    <s v="N/A"/>
    <s v="No aplica"/>
    <s v="Gerencia efectiva y desarrollo institucional "/>
    <s v="CAJA MENOR GASTOS ADMINISTRATIVOS "/>
    <s v="CAJA MENOR GGA_x000a_A-02-02-02-008-007_x000a_SERVICIOS DE MANTENIMIENTO, REPARACIÓN E INSTALACIÓN (EXCEPTO SERVICIOS DE CONSTRUCCIÓN)"/>
    <n v="1091800"/>
    <s v="N/A"/>
    <s v="N/A"/>
    <d v="2024-12-31T00:00:00"/>
    <d v="2024-12-31T00:00:00"/>
    <s v="A-02"/>
    <s v="ADQUISICIÓN DE BIENES  Y SERVICIOS"/>
    <s v="A-02-02-02-008-007"/>
    <s v="SERVICIOS DE MANTENIMIENTO, REPARACIÓN E INSTALACIÓN (EXCEPTO SERVICIOS DE CONSTRUCCIÓN)"/>
    <s v="No aplica"/>
    <s v="No aplica"/>
    <n v="10"/>
    <n v="1091800"/>
    <s v="No"/>
    <s v="No aplica"/>
    <s v="No aplica"/>
    <s v="NO"/>
    <s v="CAJA MENOR"/>
    <m/>
    <x v="2"/>
  </r>
  <r>
    <x v="0"/>
    <x v="8"/>
    <s v="GGA-027"/>
    <s v="92121500;92121700"/>
    <s v="Servicios de guardias_x000a_Servicios de sistemas de seguridad"/>
    <s v="Gerencia efectiva y desarrollo institucional "/>
    <s v="Contratar el servicio de seguridad y vigilancia privada para las sedes del Ministerio de Justicia y del Derecho"/>
    <s v="Contratar el servicio de seguridad y vigilancia privada para las sedes del Ministerio de Justicia y del Derecho  (VF2023-2024)"/>
    <n v="3480793135"/>
    <s v="SELECCIÓN ABREVIADA SUBASTA INVERSA"/>
    <s v="PRESTACIÓN DE SERVICIOS"/>
    <d v="2024-01-02T00:00:00"/>
    <d v="2025-06-15T00:00:00"/>
    <s v="A-02"/>
    <s v="ADQUISICIÓN DE BIENES  Y SERVICIOS"/>
    <s v="A-02-02-02-008-005"/>
    <s v="SERVICIOS DE SOPORTE"/>
    <s v="No aplica"/>
    <s v="No aplica"/>
    <n v="10"/>
    <n v="2315544752"/>
    <s v="Si"/>
    <n v="1165248383"/>
    <s v="En ejecución"/>
    <s v="NO"/>
    <s v="VIGENCIAS FUTURAS"/>
    <m/>
    <x v="0"/>
  </r>
  <r>
    <x v="0"/>
    <x v="8"/>
    <s v="GGA-028"/>
    <n v="76111500"/>
    <s v="Servicios de limpieza y mantenimiento de edificios generales y de oficinas."/>
    <s v="Gerencia efectiva y desarrollo institucional "/>
    <s v="Prestar el Servicio de aseo, cafetería y mantenimiento para el Ministerio de Justicia y del Derecho  "/>
    <s v="Prestar el Servicio de aseo, cafetería y mantenimiento para el Ministerio de Justicia y del Derecho (VF2023-2024)"/>
    <n v="688169927"/>
    <s v="SELECCIÓN ABREVIADA ACUERDO MARCO DE PRECIOS"/>
    <s v="ORDEN DE COMPRA"/>
    <d v="2024-01-02T00:00:00"/>
    <d v="2024-08-15T00:00:00"/>
    <s v="A-02"/>
    <s v="ADQUISICIÓN DE BIENES  Y SERVICIOS"/>
    <s v="A-02-02-02-008-005"/>
    <s v="SERVICIOS DE SOPORTE"/>
    <s v="No aplica"/>
    <s v="No aplica"/>
    <n v="10"/>
    <n v="688169927"/>
    <s v="Si"/>
    <s v="No aplica"/>
    <s v="En ejecución"/>
    <s v="NO"/>
    <s v="VIGENCIAS FUTURAS"/>
    <m/>
    <x v="0"/>
  </r>
  <r>
    <x v="0"/>
    <x v="8"/>
    <s v="GGA-029"/>
    <n v="76111500"/>
    <s v="Servicios de limpieza y mantenimiento de edificios generales y de oficinas."/>
    <s v="Gerencia efectiva y desarrollo institucional "/>
    <s v="Prestar el Servicio de aseo, cafetería y mantenimiento para el Ministerio de Justicia y del Derecho  "/>
    <s v="Prestar el Servicio de aseo, cafetería y mantenimiento para el Ministerio de Justicia y del Derecho (VF2023-2024)"/>
    <n v="73863836"/>
    <s v="SELECCIÓN ABREVIADA ACUERDO MARCO DE PRECIOS"/>
    <s v="ORDEN DE COMPRA"/>
    <d v="2024-01-02T00:00:00"/>
    <d v="2024-08-15T00:00:00"/>
    <s v="A-02"/>
    <s v="ADQUISICIÓN DE BIENES  Y SERVICIOS"/>
    <s v="A-02-02-02-005-004"/>
    <s v="SERVICIOS DE CONSTRUCCIÓN"/>
    <s v="No aplica"/>
    <s v="No aplica"/>
    <n v="10"/>
    <n v="73863836"/>
    <s v="Si"/>
    <s v="No aplica"/>
    <s v="En ejecución"/>
    <s v="NO"/>
    <s v="VIGENCIAS FUTURAS"/>
    <m/>
    <x v="0"/>
  </r>
  <r>
    <x v="0"/>
    <x v="8"/>
    <s v="GGA-030"/>
    <n v="76111500"/>
    <s v="Servicios de limpieza y mantenimiento de edificios generales y de oficinas."/>
    <s v="Gerencia efectiva y desarrollo institucional "/>
    <s v="Prestar el Servicio de aseo, cafetería y mantenimiento para el Ministerio de Justicia y del Derecho  "/>
    <s v="Adicición OC 122048-2023 con objeto Prestar el Servicio de aseo, cafetería y mantenimiento para el Ministerio de Justicia y del Derecho (2024)"/>
    <n v="367023961"/>
    <s v="SELECCIÓN ABREVIADA ACUERDO MARCO DE PRECIOS"/>
    <s v="ORDEN DE COMPRA"/>
    <d v="2024-08-16T00:00:00"/>
    <d v="2024-12-15T00:00:00"/>
    <s v="A-02"/>
    <s v="ADQUISICIÓN DE BIENES  Y SERVICIOS"/>
    <s v="A-02-02-02-008-005"/>
    <s v="SERVICIOS DE SOPORTE"/>
    <s v="No aplica"/>
    <s v="No aplica"/>
    <n v="10"/>
    <n v="367023961"/>
    <s v="No aplica"/>
    <s v="No aplica"/>
    <s v="No aplica"/>
    <s v="SI"/>
    <s v="ADICIÓN"/>
    <m/>
    <x v="4"/>
  </r>
  <r>
    <x v="0"/>
    <x v="8"/>
    <s v="GGA-031"/>
    <n v="76111500"/>
    <s v="Servicios de limpieza y mantenimiento de edificios generales y de oficinas."/>
    <s v="Gerencia efectiva y desarrollo institucional "/>
    <s v="Prestar el Servicio de aseo, cafetería y mantenimiento para el Ministerio de Justicia y del Derecho  "/>
    <s v="Adicición OC 122048-2023 con objeto Prestar el Servicio de aseo, cafetería y mantenimiento para el Ministerio de Justicia y del Derecho (2024)"/>
    <n v="39394046"/>
    <s v="SELECCIÓN ABREVIADA ACUERDO MARCO DE PRECIOS"/>
    <s v="ORDEN DE COMPRA"/>
    <d v="2024-08-16T00:00:00"/>
    <d v="2024-12-15T00:00:00"/>
    <s v="A-02"/>
    <s v="ADQUISICIÓN DE BIENES Y SERVICIOS"/>
    <s v="A-02-02-02-005-004"/>
    <s v="SERVICIOS DE CONSTRUCCIÓN"/>
    <s v="No aplica"/>
    <s v="No aplica"/>
    <n v="10"/>
    <n v="39394046"/>
    <s v="No aplica"/>
    <s v="No aplica"/>
    <s v="No aplica"/>
    <s v="SI"/>
    <s v="ADICIÓN"/>
    <s v="VERIFICAR VIGENCIAS FUTURAS; SE ACTUALIZA LOS ITEMS"/>
    <x v="4"/>
  </r>
  <r>
    <x v="0"/>
    <x v="8"/>
    <s v="GGA-032"/>
    <n v="76111500"/>
    <s v="Servicios de limpieza y mantenimiento de edificios generales y de oficinas."/>
    <s v="Gerencia efectiva y desarrollo institucional "/>
    <s v="Prestar el Servicio de aseo, cafetería y mantenimiento para el Ministerio de Justicia y del Derecho  "/>
    <s v="Prestar el Servicio de aseo, cafetería y mantenimiento para el Ministerio de Justicia y del Derecho (VF2024-2025)"/>
    <n v="50420078"/>
    <s v="SELECCIÓN ABREVIADA ACUERDO MARCO DE PRECIOS"/>
    <s v="ORDEN DE COMPRA"/>
    <d v="2024-12-16T00:00:00"/>
    <d v="2025-12-15T00:00:00"/>
    <s v="A-02"/>
    <s v="ADQUISICIÓN DE BIENES  Y SERVICIOS"/>
    <s v="A-02-02-02-008-005"/>
    <s v="SERVICIOS DE SOPORTE"/>
    <s v="No aplica"/>
    <s v="No aplica"/>
    <n v="10"/>
    <n v="50420078"/>
    <s v="No aplica"/>
    <n v="1225762521.7668726"/>
    <s v="No aplica"/>
    <s v="SI"/>
    <s v="NUEVO CONTRATO"/>
    <m/>
    <x v="2"/>
  </r>
  <r>
    <x v="0"/>
    <x v="8"/>
    <s v="GGA-033"/>
    <n v="76111500"/>
    <s v="Servicios de limpieza y mantenimiento de edificios generales y de oficinas."/>
    <s v="Gerencia efectiva y desarrollo institucional "/>
    <s v="Prestar el Servicio de aseo, cafetería y mantenimiento para el Ministerio de Justicia y del Derecho  "/>
    <s v="Prestar el Servicio de aseo, cafetería y mantenimiento para el Ministerio de Justicia y del Derecho (VF2024-2025)"/>
    <n v="5420129"/>
    <s v="SELECCIÓN ABREVIADA ACUERDO MARCO DE PRECIOS"/>
    <s v="ORDEN DE COMPRA"/>
    <d v="2024-12-16T00:00:00"/>
    <d v="2025-12-15T00:00:00"/>
    <s v="A-02"/>
    <s v="ADQUISICIÓN DE BIENES Y SERVICIOS"/>
    <s v="A-02-02-02-005-004"/>
    <s v="SERVICIOS DE CONSTRUCCIÓN"/>
    <s v="No aplica"/>
    <s v="No aplica"/>
    <n v="10"/>
    <n v="5420129"/>
    <s v="No aplica"/>
    <n v="131768745.8889312"/>
    <s v="No aplica"/>
    <s v="SI"/>
    <s v="NUEVO CONTRATO"/>
    <m/>
    <x v="2"/>
  </r>
  <r>
    <x v="0"/>
    <x v="8"/>
    <s v="GGA-034"/>
    <n v="72101506"/>
    <s v="Servicios de mantenimiento de ascensores"/>
    <s v="Gerencia efectiva y desarrollo institucional "/>
    <s v="Mantenimiento preventivo y correctivo ascensores del MJD"/>
    <s v="Prestar los servicios de mantenimiento integral preventivo y correctivo con inclusión de repuestos, accesorios y acciones correctivas y/o las adecuaciones requeridas para garantizar el normal funcionamiento de los ascensores en las distintas sedes del Ministerio de Justicia y el Derecho - Sede Chapinero"/>
    <n v="51157387"/>
    <s v="CONTRATACIÓN DIRECTA"/>
    <s v="PRESTACIÓN DE SERVICIOS"/>
    <d v="2024-01-15T00:00:00"/>
    <d v="2024-12-31T00:00:00"/>
    <s v="A-02"/>
    <s v="ADQUISICIÓN DE BIENES  Y SERVICIOS"/>
    <s v="A-02-02-02-005-004"/>
    <s v="SERVICIOS DE CONSTRUCCIÓN"/>
    <s v="No aplica"/>
    <s v="No aplica"/>
    <n v="10"/>
    <n v="51157387"/>
    <s v="No aplica"/>
    <s v="No aplica"/>
    <s v="No aplica"/>
    <s v="NO"/>
    <s v="NUEVO CONTRATO"/>
    <m/>
    <x v="0"/>
  </r>
  <r>
    <x v="0"/>
    <x v="8"/>
    <s v="GGA-035"/>
    <n v="72101506"/>
    <s v="Servicios de mantenimiento de ascensores"/>
    <s v="Gerencia efectiva y desarrollo institucional "/>
    <s v="Mantenimiento preventivo y correctivo ascensores del MJD"/>
    <s v="Prestar los servicios de mantenimiento integral preventivo y correctivo con inclusión de repuestos, accesorios y acciones correctivas y/o las adecuaciones requeridas para garantizar el normal funcionamiento de los ascensores en las distintas sedes del Ministerio de Justicia y el Derecho - Sede Centro"/>
    <n v="58550547"/>
    <s v="CONTRATACIÓN DIRECTA"/>
    <s v="PRESTACIÓN DE SERVICIOS"/>
    <d v="2024-01-15T00:00:00"/>
    <d v="2024-12-31T00:00:00"/>
    <s v="A-02"/>
    <s v="ADQUISICIÓN DE BIENES  Y SERVICIOS"/>
    <s v="A-02-02-02-005-004"/>
    <s v="SERVICIOS DE CONSTRUCCIÓN"/>
    <s v="No aplica"/>
    <s v="No aplica"/>
    <n v="10"/>
    <n v="58550547"/>
    <s v="No aplica"/>
    <s v="No aplica"/>
    <s v="No aplica"/>
    <s v="NO"/>
    <s v="NUEVO CONTRATO"/>
    <s v="VERIFICAR VIGENCIAS FUTURAS; SE ACTUALIZA LOS ITEMS"/>
    <x v="0"/>
  </r>
  <r>
    <x v="0"/>
    <x v="8"/>
    <s v="GGA-036"/>
    <n v="82101905"/>
    <s v="Inserción en medios impresos"/>
    <s v="Gerencia efectiva y desarrollo institucional "/>
    <s v="Prestar el servicio de publicación de los actos administrativos y documentos del MJD que requieran ser divulgados en el Diario Oficial, en ejercicio de sus funciones."/>
    <s v="Prestar el servicio de publicación de los actos administrativos y documentos del MJD que requieran ser divulgados en el Diario Oficial, en ejercicio de sus funciones."/>
    <n v="5165244"/>
    <s v="CONTRATACIÓN DIRECTA"/>
    <s v="CONTRATO O CONVENIO INTERADMINISTRATIVO"/>
    <d v="2024-02-16T00:00:00"/>
    <d v="2024-12-31T00:00:00"/>
    <s v="A-02"/>
    <s v="ADQUISICIÓN DE BIENES  Y SERVICIOS"/>
    <s v="A-02-02-01-003-002"/>
    <s v="PASTA O PULPA, PAPEL Y PRODUCTOS DE PAPEL; IMPRESOS Y ARTÍCULOS RELACIONADOS"/>
    <s v="No aplica"/>
    <s v="No aplica"/>
    <n v="10"/>
    <n v="5165244"/>
    <s v="No aplica"/>
    <s v="No aplica"/>
    <s v="No aplica"/>
    <s v="SI"/>
    <s v="NUEVO CONTRATO"/>
    <m/>
    <x v="1"/>
  </r>
  <r>
    <x v="0"/>
    <x v="8"/>
    <s v="GGA-037"/>
    <s v="84131500;84131600"/>
    <s v="Servicios de seguros para estructuras, propiedades y posesiones_x000a_Seguros de vida, salud y accidentes"/>
    <s v="Gerencia efectiva y desarrollo institucional "/>
    <s v="Adquirir pólizas de seguros para el MJD "/>
    <s v="Adquirir el programa de seguros que amparen los intereses patrimoniales actuales y futuros, así como los bienes propiedad del Ministerio de Justicia y del Derecho, responsabilidad civil servidores públicos y aquellos que estén bajo responsabilidad y custodia de la entidad, incluyendo el Seguro de Responsabilidad por Manejo de Datos (Cyber)."/>
    <n v="1157114195"/>
    <s v="LICITACIÓN PÚBLICA"/>
    <s v="CONTRATO DE SEGURO"/>
    <d v="2024-10-31T00:00:00"/>
    <d v="2024-11-30T00:00:00"/>
    <s v="A-02"/>
    <s v="ADQUISICIÓN DE BIENES  Y SERVICIOS"/>
    <s v="A-02-02-02-007-001"/>
    <s v="SERVICIOS FINANCIEROS Y SERVICIOS CONEXOS"/>
    <s v="No aplica"/>
    <s v="No aplica"/>
    <n v="10"/>
    <n v="1157114195"/>
    <s v="No aplica"/>
    <s v="No aplica"/>
    <s v="No aplica"/>
    <s v="SI"/>
    <s v="NUEVO CONTRATO"/>
    <m/>
    <x v="5"/>
  </r>
  <r>
    <x v="0"/>
    <x v="8"/>
    <s v="GGA-038"/>
    <n v="84131500"/>
    <s v="Servicios de seguro para_x000a_estructuras y propiedades y_x000a_posesiones"/>
    <s v="Gerencia efectiva y desarrollo institucional "/>
    <s v="Prestar servicios de intermediación"/>
    <s v="Prestar los servicios de intermediación de seguros a través de un Corredor de Seguros, para asesorar en el diseño, contratación, manejo y administración del Programa de Seguros del Ministerio de Justica y del Derecho "/>
    <n v="0"/>
    <s v="CONCURSO DE MÉRITOS"/>
    <s v="PRESTACIÓN DE SERVICIOS"/>
    <d v="2024-06-01T00:00:00"/>
    <d v="2025-11-30T00:00:00"/>
    <s v="A-02"/>
    <s v="ADQUISICIÓN DE BIENES  Y SERVICIOS"/>
    <s v="A-02-02-02-007-001"/>
    <s v="SERVICIOS FINANCIEROS Y SERVICIOS CONEXOS"/>
    <s v="No aplica"/>
    <s v="No aplica"/>
    <n v="10"/>
    <n v="0"/>
    <s v="No aplica"/>
    <s v="No aplica"/>
    <s v="No aplica"/>
    <s v="SI"/>
    <s v="SEGUROS"/>
    <m/>
    <x v="6"/>
  </r>
  <r>
    <x v="0"/>
    <x v="8"/>
    <s v="GGA-039"/>
    <s v="72101516;46191601;46191603;41103311"/>
    <s v="Servicio de inspección, mantenimiento o reparación de extinguidores de fuego_x000a_Extintores_x000a_Mangueras o boquillas para incendios_x000a_Manómetros"/>
    <s v="Gerencia efectiva y desarrollo institucional "/>
    <s v="Adquisición, mantenimiento y  recarga de extintores (Adquisición)"/>
    <s v="Adquisición, mantenimiento y recarga de extintores del Ministerio de Justicia y del Derecho"/>
    <n v="5773589"/>
    <s v="MÍNIMA CUANTÍA"/>
    <s v="PRESTACIÓN DE SERVICIOS"/>
    <d v="2024-11-23T00:00:00"/>
    <d v="2024-12-15T00:00:00"/>
    <s v="A-02"/>
    <s v="ADQUISICIÓN DE BIENES  Y SERVICIOS"/>
    <s v="A-02-02-01-004-003"/>
    <s v="MAQUINARIA PARA USO GENERAL"/>
    <s v="No aplica"/>
    <s v="No aplica"/>
    <n v="10"/>
    <n v="5773589"/>
    <s v="No aplica"/>
    <s v="No aplica"/>
    <s v="No aplica"/>
    <s v="SI"/>
    <s v="NUEVO CONTRATO"/>
    <m/>
    <x v="7"/>
  </r>
  <r>
    <x v="0"/>
    <x v="8"/>
    <s v="GGA-040"/>
    <s v="72101516;46191601;46191603;41103311"/>
    <s v="Servicio de inspección, mantenimiento o reparación de extinguidores de fuego_x000a_Extintores_x000a_Mangueras o boquillas para incendios_x000a_Manómetros"/>
    <s v="Gerencia efectiva y desarrollo institucional "/>
    <s v="Mantenimiento y  recarga de extintores"/>
    <s v="Adquisición, mantenimiento y recarga de extintores del Ministerio de Justicia y del Derecho"/>
    <n v="11179428"/>
    <s v="MÍNIMA CUANTÍA"/>
    <s v="PRESTACIÓN DE SERVICIOS"/>
    <d v="2024-11-23T00:00:00"/>
    <d v="2024-12-15T00:00:00"/>
    <s v="A-02"/>
    <s v="ADQUISICIÓN DE BIENES Y SERVICIOS"/>
    <s v="A-02-02-02-008-007"/>
    <s v="SERVICIOS DE MANTENIMIENTO, REPARACIÓN E INSTALACIÓN (EXCEPTO SERVICIOS DE CONSTRUCCIÓN)"/>
    <s v="No aplica"/>
    <s v="No aplica"/>
    <n v="10"/>
    <n v="11179428"/>
    <s v="No aplica"/>
    <s v="No aplica"/>
    <s v="No aplica"/>
    <s v="SI"/>
    <s v="NUEVO CONTRATO"/>
    <s v="VERIFICAR VIGENCIAS FUTURAS; SE ACTUALIZA LOS ITEMS"/>
    <x v="7"/>
  </r>
  <r>
    <x v="0"/>
    <x v="8"/>
    <s v="GGA-041"/>
    <s v="76111501;83101506;72102103"/>
    <s v="Servicios de limpieza de edificios_x000a_Servicios de tratamiento de aguas_x000a_Servicios de exterminación o fumigación"/>
    <s v="Gerencia efectiva y desarrollo institucional "/>
    <s v="Servicio de lavado y desinfección de tanques de almacenamiento de agua potable y fumigación y control de plagas"/>
    <s v="Prestar el servicio de lavado y desinfección de tanques de almacenamiento de agua potable y de fumigación y control de plagas para  las sedes del Ministerio de Justicia y del Derecho."/>
    <n v="13405894"/>
    <s v="MÍNIMA CUANTÍA"/>
    <s v="PRESTACIÓN DE SERVICIOS"/>
    <d v="2024-04-08T00:00:00"/>
    <d v="2024-12-15T00:00:00"/>
    <s v="A-02"/>
    <s v="ADQUISICIÓN DE BIENES  Y SERVICIOS"/>
    <s v="A-02-02-02-008-005"/>
    <s v="SERVICIOS DE SOPORTE"/>
    <s v="No aplica"/>
    <s v="No aplica"/>
    <n v="10"/>
    <n v="13405894"/>
    <s v="No aplica"/>
    <s v="No aplica"/>
    <s v="No aplica"/>
    <s v="SI"/>
    <s v="NUEVO CONTRATO"/>
    <m/>
    <x v="8"/>
  </r>
  <r>
    <x v="0"/>
    <x v="8"/>
    <s v="GGA-042"/>
    <s v="11111701;12161804;12162305;13111025;27111617;27111701;27111702;27111704;27111728;27111801;27111905;27111915;27112222;27112838;27112913;30101809;30111601;30131504;30131607;30161503;30161706;30181504;30181505;31161509;31201502;31201503;31201507;31201513;31201516;31162801;31211502;31211504;31211906;39101605;39121705;39121719;39121721;39121728;39121729;39121730;40101601;40171517;40172808;40172906;40174608;40141719;40141720;40141725;40141726;40141751;40141758;40141759;40141764;46171501;47131707;52171002;30102004;30102005;30102304;30102305;30102404;30103618;30241513;30264001;30264501;31121003;31231402;31231403;31311102;40171522;40172605;40172607;30171703;30171705;30171706;30171707;31241706;52171002;56101544"/>
    <s v="Arena de sílice_x000a_Emulsiones_x000a_Aditivo de concreto_x000a_Resina de cloruro de polivinilo_x000a_Martillo de caucho_x000a_Destornilladores_x000a_Llaves para tuercas_x000a_Enchufes_x000a_Juego de destornilladores_x000a_Cintas métricas_x000a_Esmeriladoras_x000a_Cincel de cantera_x000a_Cortador de baldosas_x000a_Disco de corte_x000a_Lubricador de aceite_x000a_Conductos de cobre_x000a_Cemento_x000a_Bloques de cerámica_x000a_Ladrillo de arcilla_x000a_Drywall_x000a_Pisos de baldosa o piedra_x000a_Lavamanos_x000a_Inodoros o excusados_x000a_Tornillos para drywall_x000a_Cinta aislante eléctrica_x000a_Cinta de enmascarar_x000a_Cinta de fibra de vidrio_x000a_Cintas antideslizantes de seguridad_x000a_Cinta reflectiva_x000a_Chapas o pomos_x000a_Pinturas de agua_x000a_Pinturas de revestimiento_x000a_Rodillos de pintar_x000a_Lámparas fluorescentes_x000a_Grapas para cables_x000a_Protectores_x000a_Aislantes eléctricos_x000a_Tubo de aislamiento_x000a_Juego de cables eléctricos_x000a_Roseta eléctrica_x000a_Secadores_x000a_Tubo pvc para uso comercial_x000a_Codos para tubos de plástico pvc_x000a_Uniones de extensión para tubos de plástico pvc_x000a_T para tubos de plástico pvc_x000a_Adaptadores para plomería_x000a_Conectores para plomería_x000a_Ganchos (soportes) para plomería_x000a_Hidrantes_x000a_Codos (de tubería)_x000a_Canal de drenaje_x000a_Desagües de piso_x000a_Ensamblaje de mangueras_x000a_Candados_x000a_Secadores de manos institucionales_x000a_Espejo para baño_x000a_Lámina de acero_x000a_Lámina de acero inoxidable_x000a_Perfiles de acero_x000a_Perfiles de acero inoxidable_x000a_Varillas de acero_x000a_Marco de acero_x000a_Marco en a de acero_x000a_Lámina de acero al carbón serie sae 1000 enrollada en caliente_x000a_Barra de acero inoxidable serie sae 200 estirada en frío_x000a_Objetos fundidos maquinados por proceso v de acero_x000a_Platina de acero_x000a_Platina de acero inoxidable_x000a_Ensambles de tubería soldada de solvente de acero de carbono_x000a_Tubo de acero inoxidable sin uniones para uso comercial_x000a_Acoples de tubos de acero forjado_x000a_Acoples de tubos de acero inoxidable_x000a_Vidrio biselado_x000a_Vidrio laminado_x000a_Vidrio templado_x000a_Vidrio de seguridad_x000a_Espejos planos_x000a_Espejo para baño_x000a_Espejos"/>
    <s v="Gerencia efectiva y desarrollo institucional "/>
    <s v="Adquirir elementos e insumos necesarios para el mantenimiento y mejoramiento de los inmuebles y muebles del MJD"/>
    <s v="Adquirir los insumos necesarios para el mantenimiento y mejoramiento de los inmuebles y muebles del MJD"/>
    <n v="49285454"/>
    <s v="SELECCIÓN ABREVIADA ACUERDO MARCO DE PRECIOS"/>
    <s v="ORDEN DE COMPRA"/>
    <d v="2024-04-08T00:00:00"/>
    <d v="2024-12-15T00:00:00"/>
    <s v="A-02"/>
    <s v="ADQUISICIÓN DE BIENES  Y SERVICIOS"/>
    <s v="A-02-02-01-004-006"/>
    <s v="MAQUINARIA Y APARATOS ELÉCTRICOS"/>
    <s v="No aplica"/>
    <s v="No aplica"/>
    <n v="10"/>
    <n v="49285454"/>
    <s v="No aplica"/>
    <s v="No aplica"/>
    <s v="No aplica"/>
    <s v="SI"/>
    <s v="NUEVO CONTRATO"/>
    <m/>
    <x v="8"/>
  </r>
  <r>
    <x v="0"/>
    <x v="8"/>
    <s v="GGA-043"/>
    <s v="11111701;12161804;12162305;13111025;27111617;27111701;27111702;27111704;27111728;27111801;27111905;27111915;27112222;27112838;27112913;30101809;30111601;30131504;30131607;30161503;30161706;30181504;30181505;31161509;31201502;31201503;31201507;31201513;31201516;31162801;31211502;31211504;31211906;39101605;39121705;39121719;39121721;39121728;39121729;39121730;40101601;40171517;40172808;40172906;40174608;40141719;40141720;40141725;40141726;40141751;40141758;40141759;40141764;46171501;47131707;52171002;30102004;30102005;30102304;30102305;30102404;30103618;30241513;30264001;30264501;31121003;31231402;31231403;31311102;40171522;40172605;40172607;30171703;30171705;30171706;30171707;31241706;52171002;56101544"/>
    <s v="Arena de sílice,Emulsiones,Aditivo de concreto,Resina de cloruro de polivinilo,Martillo de caucho,Destornilladores,Llaves para tuercas,Enchufes,Juego de destornilladores,Cintas métricas,Esmeriladoras,Cincel de cantera,Cortador de baldosas,Disco de corte,Lubricador de aceite,Conductos de cobre,Cemento,Bloques de cerámica,Ladrillo de arcilla,Drywall,Pisos de baldosa o piedra,Lavamanos,Inodoros o excusados,Tornillos para drywall,Cinta aislante eléctrica,Cinta de enmascarar,Cinta de fibra de vidrio,Cintas antideslizantes de seguridad,Cinta reflectiva,Chapas o pomos,Pinturas de agua,Pinturas de revestimiento,Rodillos de pintar,Lámparas fluorescentes,Grapas para cables,Protectores,Aislantes eléctricos,Tubo de aislamiento,Juego de cables eléctricos,Roseta eléctrica,Secadores,Tubo pvc para uso comercial,Codos para tubos de plástico pvc,Uniones de extensión para tubos de plástico pvc,T para tubos de plástico pvc,Adaptadores para plomería,Conectores para plomería,Ganchos (soportes) para plomería,Hidrantes,Codos (de tubería),Canal de drenaje,Desagües de piso,Ensamblaje de mangueras,Candados,Secadores de manos institucionales,Espejo para baño,Lámina de acero,Lámina de acero inoxidable,Perfiles de acero,Perfiles de acero inoxidable,Varillas de acero,Marco de acero,Marco en a de acero,Lámina de acero al carbón serie sae 1000 enrollada en caliente,Barra de acero inoxidable serie sae 200 estirada en frío,Objetos fundidos maquinados por proceso v de acero,Platina de acero,Platina de acero inoxidable,Ensambles de tubería soldada de solvente de acero de carbono,Tubo de acero inoxidable sin uniones para uso comercial,Acoples de tubos de acero forjado,Acoples de tubos de acero inoxidable,Vidrio biselado,Vidrio laminado,Vidrio templado,Vidrio de seguridad,Espejos planos,Espejo para baño,Espejos"/>
    <s v="Gerencia efectiva y desarrollo institucional "/>
    <s v="Adquirir elementos e insumos necesarios para el mantenimiento y mejoramiento de los inmuebles y muebles del MJD"/>
    <s v="Adquirir los insumos necesarios para el mantenimiento y mejoramiento de los inmuebles y muebles del MJD"/>
    <n v="60237778"/>
    <s v="SELECCIÓN ABREVIADA ACUERDO MARCO DE PRECIOS"/>
    <s v="ORDEN DE COMPRA"/>
    <d v="2024-04-08T00:00:00"/>
    <d v="2024-12-15T00:00:00"/>
    <s v="A-02"/>
    <s v="ADQUISICIÓN DE BIENES  Y SERVICIOS"/>
    <s v="A-02-02-01-003-008"/>
    <s v="OTROS BIENES TRANSPORTABLES N.C.P"/>
    <s v="No aplica"/>
    <s v="No aplica"/>
    <n v="10"/>
    <n v="60237778"/>
    <s v="No aplica"/>
    <s v="No aplica"/>
    <s v="No aplica"/>
    <s v="SI"/>
    <s v="NUEVO CONTRATO"/>
    <m/>
    <x v="8"/>
  </r>
  <r>
    <x v="0"/>
    <x v="8"/>
    <s v="GGA-044"/>
    <s v="72101511;72151207;73152108;73152101;72151802"/>
    <s v="Servicio de instalación o mantenimiento o reparación de aires acondicionados_x000a_Servicio de instalación y mantenimiento acondicionamiento del aire, enfriamiento y calefacción hvac_x000a_Servicio de mantenimiento y reparación de equipos eléctricos_x000a_Servicio de mantenimiento de equipo industrial_x000a_Servicio de refacción y reparación de componentes de maquinaria"/>
    <s v="Gerencia efectiva y desarrollo institucional "/>
    <s v="Prestación del servicio de mantenimiento preventivo y correctivo con suministro de repuestos para los equipos de aire acondicionado del Ministerio de Justicia y del Derecho"/>
    <s v="Prestar el servicio de mantenimiento preventivo y correctivo con suministro de repuestos para los equipos de aire acondicionado del Ministerio de Justicia y del Derecho"/>
    <n v="23584375"/>
    <s v="MÍNIMA CUANTÍA"/>
    <s v="PRESTACIÓN DE SERVICIOS"/>
    <d v="2024-05-06T00:00:00"/>
    <d v="2024-12-15T00:00:00"/>
    <s v="A-02"/>
    <s v="ADQUISICIÓN DE BIENES  Y SERVICIOS"/>
    <s v="A-02-02-02-008-007"/>
    <s v="SERVICIOS DE MANTENIMIENTO, REPARACIÓN E INSTALACIÓN (EXCEPTO SERVICIOS DE CONSTRUCCIÓN)"/>
    <s v="No aplica"/>
    <s v="No aplica"/>
    <n v="10"/>
    <n v="23584375"/>
    <s v="No aplica"/>
    <s v="No aplica"/>
    <s v="No aplica"/>
    <s v="SI"/>
    <s v="NUEVO CONTRATO"/>
    <m/>
    <x v="9"/>
  </r>
  <r>
    <x v="0"/>
    <x v="8"/>
    <s v="GGA-045"/>
    <s v="81141804;81141801;81141503;81141506"/>
    <s v="Servicio de inspección de equipos_x000a_Análisis de riesgo o seguridad_x000a_Inspección de materiales o productos_x000a_Ensayo de productos"/>
    <s v="Gerencia efectiva y desarrollo institucional "/>
    <s v="Prestar el servicio de revisión general y certificación de los ascensores de la sede principal del  Ministerio de Justicia y del Derecho"/>
    <s v="Prestar el servicio de revisión general y certificación de los ascensores de las sedes del  Ministerio de Justicia y del Derecho."/>
    <n v="5000000"/>
    <s v="MÍNIMA CUANTÍA"/>
    <s v="PRESTACIÓN DE SERVICIOS"/>
    <d v="2024-03-18T00:00:00"/>
    <d v="2024-05-17T00:00:00"/>
    <s v="A-02"/>
    <s v="ADQUISICIÓN DE BIENES  Y SERVICIOS"/>
    <s v="A-02-02-02-008-007"/>
    <s v="SERVICIOS DE MANTENIMIENTO, REPARACIÓN E INSTALACIÓN (EXCEPTO SERVICIOS DE CONSTRUCCIÓN)"/>
    <s v="No aplica"/>
    <s v="No aplica"/>
    <n v="10"/>
    <n v="5000000"/>
    <s v="No aplica"/>
    <s v="No aplica"/>
    <s v="No aplica"/>
    <s v="SI"/>
    <s v="NUEVO CONTRATO"/>
    <m/>
    <x v="3"/>
  </r>
  <r>
    <x v="0"/>
    <x v="8"/>
    <s v="GGA-046"/>
    <s v="72101509;72101510;72101507;72154301;72154302"/>
    <s v="Servicio de mantenimiento o reparación de equipos y sistemas de protección contra incendios_x000a_Mantenimiento o reparación del sistema de plomería_x000a_Servicio de mantenimiento de edificios_x000a_Servicio de mantenimiento o reparación de equipos de turbina_x000a_Servicio de instalación y mantenimiento de motores"/>
    <s v="Gerencia efectiva y desarrollo institucional "/>
    <s v="Servicios especializados de mantenimiento preventivo y correctivo son suministro de repuestos para los equipos de bombeo y red contraincendios del Ministerio de Justicia y del Derecho"/>
    <s v="Prestar los Servicios especializados de mantenimiento preventivo y correctivo con suministro de repuestos para los equipos de bombeo y red contraincendios del Ministerio de Justicia y del Derecho"/>
    <n v="15116591"/>
    <s v="MÍNIMA CUANTÍA"/>
    <s v="PRESTACIÓN DE SERVICIOS"/>
    <d v="2024-06-10T00:00:00"/>
    <d v="2024-12-15T00:00:00"/>
    <s v="A-02"/>
    <s v="ADQUISICIÓN DE BIENES  Y SERVICIOS"/>
    <s v="A-02-02-02-008-007"/>
    <s v="SERVICIOS DE MANTENIMIENTO, REPARACIÓN E INSTALACIÓN (EXCEPTO SERVICIOS DE CONSTRUCCIÓN)"/>
    <s v="No aplica"/>
    <s v="No aplica"/>
    <n v="10"/>
    <n v="15116591"/>
    <s v="No aplica"/>
    <s v="No aplica"/>
    <s v="No aplica"/>
    <s v="SI"/>
    <s v="NUEVO CONTRATO"/>
    <m/>
    <x v="6"/>
  </r>
  <r>
    <x v="0"/>
    <x v="8"/>
    <s v="GGA-047"/>
    <s v="81111800;81111812;39121900;46151600;46151605;46151608;46171600;46171624;92121700;92121704"/>
    <s v="Servicios de sistemas y administración de componentes de sistemas Servicio de mantenimiento o soporte del hardware del computador Dispositivos y accesorios de seguridad eléctri a Equipo de seguridad y control Detectores de armas o explosivos y suministros Dispositivos de protección contra bombas y suministros Equipo de vigilancia y detección Sistema de rayos x para inspección de equipaje Servicios de sistemas de seguridad Mantenimiento o monitoreo de sistemas de vigilancia de confinamiento"/>
    <s v="Gerencia efectiva y desarrollo institucional "/>
    <s v="Servicios de soporte y mantenimiento con suministro de repuestos para el equipo de inspección por rayo x- scanner del Ministerio de Justicia y del Derecho. "/>
    <s v="Prestar los Servicios de soporte y mantenimiento con suministro de repuestos para el equipo de inspección por rayos x- scanner del Ministerio de Justicia y del Derecho. "/>
    <n v="16476609"/>
    <s v="CONTRATACIÓN DIRECTA"/>
    <s v="PROVEEDOR EXCLUSIVO"/>
    <d v="2024-03-11T00:00:00"/>
    <d v="2024-12-15T00:00:00"/>
    <s v="A-02"/>
    <s v="ADQUISICIÓN DE BIENES  Y SERVICIOS"/>
    <s v="A-02-02-02-008-007"/>
    <s v="SERVICIOS DE MANTENIMIENTO, REPARACIÓN E INSTALACIÓN (EXCEPTO SERVICIOS DE CONSTRUCCIÓN)"/>
    <s v="No aplica"/>
    <s v="No aplica"/>
    <n v="10"/>
    <n v="16476609"/>
    <s v="No aplica"/>
    <s v="No aplica"/>
    <s v="No aplica"/>
    <s v="SI"/>
    <s v="NUEVO CONTRATO"/>
    <m/>
    <x v="3"/>
  </r>
  <r>
    <x v="0"/>
    <x v="8"/>
    <s v="GGA-048"/>
    <s v="73152108;72154301;72154302"/>
    <s v="Servicio de mantenimiento y reparación de equipos eléctricos_x000a_Servicio de mantenimiento o reparación de equipos de turbina_x000a_Servicio de instalación y mantenimiento de motores"/>
    <s v="Gerencia efectiva y desarrollo institucional "/>
    <s v="Servicios especializados de mantenimiento preventivo y correctivo con suministro de repuestos para las plantas eléctricas del Ministerio de Justicia y del Derecho"/>
    <s v="Prestar los Servicios especializados de mantenimiento preventivo y correctivo con suministro de repuestos para las plantas eléctricas del Ministerio de Justicia y del Derecho"/>
    <n v="91210745"/>
    <s v="SELECCIÓN ABREVIADA MENOR CUANTÍA"/>
    <s v="PRESTACIÓN DE SERVICIOS"/>
    <d v="2024-03-11T00:00:00"/>
    <d v="2024-12-15T00:00:00"/>
    <s v="A-02"/>
    <s v="ADQUISICIÓN DE BIENES  Y SERVICIOS"/>
    <s v="A-02-02-02-008-007"/>
    <s v="SERVICIOS DE MANTENIMIENTO, REPARACIÓN E INSTALACIÓN (EXCEPTO SERVICIOS DE CONSTRUCCIÓN)"/>
    <s v="No aplica"/>
    <s v="No aplica"/>
    <n v="10"/>
    <n v="91210745"/>
    <s v="No aplica"/>
    <s v="No aplica"/>
    <s v="No aplica"/>
    <s v="SI"/>
    <s v="NUEVO CONTRATO"/>
    <m/>
    <x v="3"/>
  </r>
  <r>
    <x v="0"/>
    <x v="8"/>
    <s v="GGA-050"/>
    <s v="44103103;44103125"/>
    <s v="Tóner para impresoras o fax; Kit de mantenimiento de impresoras"/>
    <s v="Gerencia efectiva y desarrollo institucional."/>
    <s v="Adquisición de insumos de tóner y consumibles "/>
    <s v="Adquirir insumos de tóner y consumibles para el mantenimiento de las impresoras del Ministerio de Justicia y del Derecho"/>
    <n v="57002400.000000007"/>
    <s v="MÍNIMA CUANTÍA"/>
    <s v="COMPRAVENTA"/>
    <d v="2024-05-06T00:00:00"/>
    <d v="2024-07-05T00:00:00"/>
    <s v="A-02"/>
    <s v="ADQUISICIÓN DE BIENES  Y SERVICIOS"/>
    <s v="A-02-02-01-003-005"/>
    <s v="OTROS PRODUCTOS QUÍMICOS; FIBRAS ARTIFICIALES (O FIBRAS INDUSTRIALES HECHAS POR EL HOMBRE)"/>
    <s v="No aplica"/>
    <s v="No aplica"/>
    <n v="10"/>
    <n v="57002400.000000007"/>
    <s v="No aplica"/>
    <s v="No aplica"/>
    <s v="No aplica"/>
    <s v="SI"/>
    <s v="NUEVO CONTRATO"/>
    <s v="VERIFIVCAR VIGENCIAS FUTURAS "/>
    <x v="9"/>
  </r>
  <r>
    <x v="0"/>
    <x v="8"/>
    <s v="GGA-051"/>
    <n v="92121700"/>
    <s v="Servicios de sistemas de seguridad"/>
    <s v="Gerencia efectiva y desarrollo institucional."/>
    <s v="Contratación de esquema de seguridad para los viceministerios del MJD"/>
    <s v="Aunar esfuerzos técnicos, económicos, humanos, logísticos y administrativos para brindar e implementar el esquema de seguridad requerido para los viceministerios del ministerio de justicia y del derecho"/>
    <n v="0"/>
    <s v="CONTRATACIÓN DIRECTA"/>
    <s v="PRESTACIÓN DE SERVICIOS"/>
    <d v="2024-01-25T00:00:00"/>
    <d v="2024-12-31T00:00:00"/>
    <s v="A-02"/>
    <s v="ADQUISICIÓN DE BIENES  Y SERVICIOS"/>
    <s v="A-02-02-02-008-005"/>
    <s v="SERVICIOS DE SOPORTE"/>
    <s v="No aplica"/>
    <s v="No aplica"/>
    <n v="10"/>
    <n v="0"/>
    <s v="No aplica"/>
    <s v="No aplica"/>
    <s v="No aplica"/>
    <s v="SI"/>
    <s v="NUEVO CONTRATO"/>
    <s v="VERIFIVCAR VIGENCIAS FUTURAS "/>
    <x v="0"/>
  </r>
  <r>
    <x v="0"/>
    <x v="8"/>
    <s v="GGA-052"/>
    <s v="80101500;81101500;95121700;80101600;81141800;81101505;81101508;81101514"/>
    <s v="Servicios de consultoría de negocios y administración corporativa_x000a_Ingeniería civil y arquitectura_x000a_Edificios y estructuras públicos_x000a_Gerencia de proyectos_x000a_Administración de instalaciones"/>
    <s v="Gerencia efectiva y desarrollo institucional."/>
    <s v="Servicios de Consultoría y diseño"/>
    <s v="Realizar los estudios de vulnerabilidad sismica y reforzamiento estructural para las Sedes del Ministerio de Justicia y del Derecho"/>
    <n v="0"/>
    <s v="CONCURSO DE MÉRITOS"/>
    <s v="CONSULTORÍA "/>
    <d v="2024-05-06T00:00:00"/>
    <d v="2024-12-31T00:00:00"/>
    <s v="A-02"/>
    <s v="ADQUISICIÓN DE BIENES  Y SERVICIOS"/>
    <s v="A-02-02-02-008-003"/>
    <s v="OTROS SERVICIOS PROFESIONALES, CIENTÍFICOS Y TÉCNICOS"/>
    <s v="No aplica"/>
    <s v="No aplica"/>
    <n v="10"/>
    <n v="0"/>
    <s v="No aplica"/>
    <s v="No aplica"/>
    <s v="No aplica"/>
    <s v="SI"/>
    <s v="NUEVO CONTRATO"/>
    <s v="VERIFIVCAR VIGENCIAS FUTURAS "/>
    <x v="9"/>
  </r>
  <r>
    <x v="0"/>
    <x v="8"/>
    <s v="GGA-053"/>
    <s v="81101500;72103300"/>
    <s v="Ingeniería civil y arquitectura_x000a_Servicios de mantenimiento y reparación de infraestructura"/>
    <s v="Gerencia efectiva y desarrollo institucional."/>
    <s v="Contratación adecuaciones locativas para el archivo central ubicado en la sede de Paloquemao"/>
    <s v="Prestar el servicio de mantenimiento, adecuaciones y reparaciones locativas del Archivo Central del Ministerio de Justicia y del Derecho, de conformidad con los parámetros definidos por el Archivo General de la Nación para la adecuada conservación documental"/>
    <n v="0"/>
    <s v="SELECCIÓN ABREVIADA MENOR CUANTÍA"/>
    <s v="PRESTACIÓN DE SERVICIOS"/>
    <d v="2024-04-08T00:00:00"/>
    <d v="2024-10-31T00:00:00"/>
    <s v="A-02"/>
    <s v="ADQUISICIÓN DE BIENES  Y SERVICIOS"/>
    <s v="A-02-02-02-005-004"/>
    <s v="SERVICIOS DE CONSTRUCCIÓN"/>
    <s v="No aplica"/>
    <s v="No aplica"/>
    <n v="10"/>
    <n v="0"/>
    <s v="No aplica"/>
    <s v="No aplica"/>
    <s v="No aplica"/>
    <s v="SI"/>
    <s v="NUEVO CONTRATO"/>
    <s v="VERIFIVCAR VIGENCIAS FUTURAS "/>
    <x v="8"/>
  </r>
  <r>
    <x v="0"/>
    <x v="9"/>
    <s v="GAIT-001"/>
    <n v="80161504"/>
    <s v="Servicios de oficina"/>
    <s v="Gerencia efectiva y desarrollo institucional "/>
    <s v="Asistencial 2"/>
    <s v="Prestar servicios de apoyo a la gestión para desarrollar las actividades asociadas a la gestion documental, procesos de inventarios y asuntos administrativos derivados del funcionamiento del Grupo de Almacén, Inventarios y Transporte. "/>
    <n v="18423000"/>
    <s v="CONTRATACIÓN DIRECTA"/>
    <s v="PRESTACIÓN DE SERVICIOS DE APOYO A LA GESTIÓN"/>
    <d v="2024-01-16T00:00:00"/>
    <d v="2024-09-14T00:00:00"/>
    <s v="A-02"/>
    <s v="N/A"/>
    <s v="A-02-02-02-008-003"/>
    <s v="OTROS SERVICIOS PROFESIONALES, CIENTÍFICOS Y TÉCNICOS"/>
    <s v="No aplica"/>
    <s v="No aplica"/>
    <n v="10"/>
    <n v="18423000"/>
    <s v="No"/>
    <n v="0"/>
    <s v="No aplica"/>
    <s v="SI"/>
    <s v="NUEVO CONTRATO"/>
    <s v="VERIFIVCAR VIGENCIAS FUTURAS "/>
    <x v="0"/>
  </r>
  <r>
    <x v="0"/>
    <x v="9"/>
    <s v="GAIT-002"/>
    <n v="80161504"/>
    <s v="Servicios de oficina"/>
    <s v="Gerencia efectiva y desarrollo institucional "/>
    <s v="Asistencial 2"/>
    <s v="Prestar servicios de apoyo a la gestión desarrollando actividades en el marco del proceso de almacén e inventarios y gestiones administrativas propias del Grupo de Almacén, Inventarios y Transporte."/>
    <n v="26636587.5"/>
    <s v="CONTRATACIÓN DIRECTA"/>
    <s v="PRESTACIÓN DE SERVICIOS DE APOYO A LA GESTIÓN"/>
    <d v="2024-01-15T00:00:00"/>
    <d v="2024-12-31T00:00:00"/>
    <s v="A-02"/>
    <s v="N/A"/>
    <s v="A-02-02-02-008-003"/>
    <s v="OTROS SERVICIOS PROFESIONALES, CIENTÍFICOS Y TÉCNICOS"/>
    <s v="No aplica"/>
    <s v="No aplica"/>
    <n v="10"/>
    <n v="26636587.5"/>
    <s v="No"/>
    <n v="0"/>
    <s v="No aplica"/>
    <s v="SI"/>
    <s v="NUEVO CONTRATO"/>
    <s v="VERIFIVCAR VIGENCIAS FUTURAS "/>
    <x v="0"/>
  </r>
  <r>
    <x v="0"/>
    <x v="9"/>
    <s v="GAIT-003"/>
    <n v="80111612"/>
    <s v="Conductores temporales "/>
    <s v="Gerencia efectiva y desarrollo institucional "/>
    <s v="Técnico 1"/>
    <s v="Prestar servicios de apoyo a la gestión al ministerio de justicia y del derecho para la movilización del personal de la entidad en los vehículos asignados a esta_x000a_"/>
    <n v="35397000"/>
    <s v="CONTRATACIÓN DIRECTA"/>
    <s v="PRESTACIÓN DE SERVICIOS DE APOYO A LA GESTIÓN"/>
    <d v="2024-01-02T00:00:00"/>
    <d v="2024-12-31T00:00:00"/>
    <s v="A-02"/>
    <s v="N/A"/>
    <s v="A-02-02-02-008-003"/>
    <s v="OTROS SERVICIOS PROFESIONALES, CIENTÍFICOS Y TÉCNICOS"/>
    <s v="No aplica"/>
    <s v="No aplica"/>
    <n v="10"/>
    <n v="35397000"/>
    <s v="No"/>
    <n v="0"/>
    <s v="No aplica"/>
    <s v="SI"/>
    <s v="NUEVO CONTRATO"/>
    <s v="VERIFIVCAR VIGENCIAS FUTURAS "/>
    <x v="0"/>
  </r>
  <r>
    <x v="0"/>
    <x v="9"/>
    <s v="GAIT-004"/>
    <n v="80111612"/>
    <s v="Conductores temporales "/>
    <s v="Gerencia efectiva y desarrollo institucional "/>
    <s v="Técnico 1"/>
    <s v="Prestar servicios de apoyo a la gestión al ministerio de justicia y del derecho para la movilización del personal de la entidad en los vehículos asignados a esta_x000a_"/>
    <n v="35397000"/>
    <s v="CONTRATACIÓN DIRECTA"/>
    <s v="PRESTACIÓN DE SERVICIOS DE APOYO A LA GESTIÓN"/>
    <d v="2024-01-02T00:00:00"/>
    <d v="2024-12-31T00:00:00"/>
    <s v="A-02"/>
    <s v="N/A"/>
    <s v="A-02-02-02-008-003"/>
    <s v="OTROS SERVICIOS PROFESIONALES, CIENTÍFICOS Y TÉCNICOS"/>
    <s v="No aplica"/>
    <s v="No aplica"/>
    <n v="10"/>
    <n v="35397000"/>
    <s v="No"/>
    <n v="0"/>
    <s v="No aplica"/>
    <s v="SI"/>
    <s v="NUEVO CONTRATO"/>
    <s v="VERIFIVCAR VIGENCIAS FUTURAS "/>
    <x v="0"/>
  </r>
  <r>
    <x v="0"/>
    <x v="9"/>
    <s v="GAIT-005"/>
    <n v="80111612"/>
    <s v="Conductores temporales "/>
    <s v="Gerencia efectiva y desarrollo institucional "/>
    <s v="Técnico 1"/>
    <s v="Prestar servicios de apoyo a la gestión al ministerio de justicia y del derecho para la movilización del personal de la entidad en los vehículos asignados a esta_x000a_"/>
    <n v="35397000"/>
    <s v="CONTRATACIÓN DIRECTA"/>
    <s v="PRESTACIÓN DE SERVICIOS DE APOYO A LA GESTIÓN"/>
    <d v="2024-01-02T00:00:00"/>
    <d v="2024-12-31T00:00:00"/>
    <s v="A-02"/>
    <s v="N/A"/>
    <s v="A-02-02-02-008-003"/>
    <s v="OTROS SERVICIOS PROFESIONALES, CIENTÍFICOS Y TÉCNICOS"/>
    <s v="No aplica"/>
    <s v="No aplica"/>
    <n v="10"/>
    <n v="35397000"/>
    <s v="No"/>
    <n v="0"/>
    <s v="No aplica"/>
    <s v="SI"/>
    <s v="NUEVO CONTRATO"/>
    <s v="VERIFIVCAR VIGENCIAS FUTURAS "/>
    <x v="0"/>
  </r>
  <r>
    <x v="0"/>
    <x v="9"/>
    <s v="GAIT-006"/>
    <n v="80111612"/>
    <s v="Conductores temporales "/>
    <s v="Gerencia efectiva y desarrollo institucional "/>
    <s v="Técnico 1"/>
    <s v="Prestar servicios de apoyo a la gestión al ministerio de justicia y del derecho para la movilización del personal de la entidad en los vehículos asignados a esta_x000a_"/>
    <n v="35397000"/>
    <s v="CONTRATACIÓN DIRECTA"/>
    <s v="PRESTACIÓN DE SERVICIOS DE APOYO A LA GESTIÓN"/>
    <d v="2024-01-02T00:00:00"/>
    <d v="2024-12-31T00:00:00"/>
    <s v="A-02"/>
    <s v="N/A"/>
    <s v="A-02-02-02-008-003"/>
    <s v="OTROS SERVICIOS PROFESIONALES, CIENTÍFICOS Y TÉCNICOS"/>
    <s v="No aplica"/>
    <s v="No aplica"/>
    <n v="10"/>
    <n v="35397000"/>
    <s v="No"/>
    <n v="0"/>
    <s v="No aplica"/>
    <s v="SI"/>
    <s v="NUEVO CONTRATO"/>
    <s v="VERIFIVCAR VIGENCIAS FUTURAS "/>
    <x v="0"/>
  </r>
  <r>
    <x v="0"/>
    <x v="9"/>
    <s v="GAIT-007"/>
    <n v="80111612"/>
    <s v="Conductores temporales "/>
    <s v="Gerencia efectiva y desarrollo institucional "/>
    <s v="Técnico 1"/>
    <s v="Prestar servicios de apoyo a la gestión al ministerio de justicia y del derecho para la movilización del personal de la entidad en los vehículos asignados a esta_x000a_"/>
    <n v="35397000"/>
    <s v="CONTRATACIÓN DIRECTA"/>
    <s v="PRESTACIÓN DE SERVICIOS DE APOYO A LA GESTIÓN"/>
    <d v="2024-01-02T00:00:00"/>
    <d v="2024-12-31T00:00:00"/>
    <s v="A-02"/>
    <s v="N/A"/>
    <s v="A-02-02-02-008-003"/>
    <s v="OTROS SERVICIOS PROFESIONALES, CIENTÍFICOS Y TÉCNICOS"/>
    <s v="No aplica"/>
    <s v="No aplica"/>
    <n v="10"/>
    <n v="35397000"/>
    <s v="No"/>
    <n v="0"/>
    <s v="No aplica"/>
    <s v="SI"/>
    <s v="NUEVO CONTRATO"/>
    <s v="VERIFIVCAR VIGENCIAS FUTURAS "/>
    <x v="0"/>
  </r>
  <r>
    <x v="0"/>
    <x v="9"/>
    <s v="GAIT-008"/>
    <n v="80111612"/>
    <s v="Conductores temporales "/>
    <s v="Gerencia efectiva y desarrollo institucional "/>
    <s v="Técnico 1"/>
    <s v="Prestar servicios de apoyo a la gestión al ministerio de justicia y del derecho para la movilización del personal de la entidad en los vehículos asignados a esta_x000a_"/>
    <n v="35397000"/>
    <s v="CONTRATACIÓN DIRECTA"/>
    <s v="PRESTACIÓN DE SERVICIOS DE APOYO A LA GESTIÓN"/>
    <d v="2024-01-02T00:00:00"/>
    <d v="2024-12-31T00:00:00"/>
    <s v="A-02"/>
    <s v="N/A"/>
    <s v="A-02-02-02-008-003"/>
    <s v="OTROS SERVICIOS PROFESIONALES, CIENTÍFICOS Y TÉCNICOS"/>
    <s v="No aplica"/>
    <s v="No aplica"/>
    <n v="10"/>
    <n v="35397000"/>
    <s v="No"/>
    <n v="0"/>
    <s v="No aplica"/>
    <s v="SI"/>
    <s v="NUEVO CONTRATO"/>
    <s v="VERIFIVCAR VIGENCIAS FUTURAS "/>
    <x v="0"/>
  </r>
  <r>
    <x v="0"/>
    <x v="9"/>
    <s v="GAIT-009"/>
    <n v="80111612"/>
    <s v="Conductores temporales "/>
    <s v="Gerencia efectiva y desarrollo institucional "/>
    <s v="Técnico 2"/>
    <s v="Prestar servicios de apoyo a la gestión al ministerio de justicia y del derecho para la movilización del personal de la entidad en los vehículos asignados a esta_x000a_"/>
    <n v="35397000"/>
    <s v="CONTRATACIÓN DIRECTA"/>
    <s v="PRESTACIÓN DE SERVICIOS DE APOYO A LA GESTIÓN"/>
    <d v="2024-01-02T00:00:00"/>
    <d v="2024-12-31T00:00:00"/>
    <s v="A-02"/>
    <s v="N/A"/>
    <s v="A-02-02-02-008-003"/>
    <s v="OTROS SERVICIOS PROFESIONALES, CIENTÍFICOS Y TÉCNICOS"/>
    <s v="No aplica"/>
    <s v="No aplica"/>
    <n v="10"/>
    <n v="35397000"/>
    <s v="No"/>
    <n v="0"/>
    <s v="No aplica"/>
    <s v="SI"/>
    <s v="NUEVO CONTRATO"/>
    <s v="VERIFIVCAR VIGENCIAS FUTURAS "/>
    <x v="0"/>
  </r>
  <r>
    <x v="0"/>
    <x v="9"/>
    <s v="GAIT-010"/>
    <n v="80161504"/>
    <s v="Servicios de oficina"/>
    <s v="Gerencia efectiva y desarrollo institucional "/>
    <s v="Asistencial 2"/>
    <s v="Prestar servicios de apoyo a la gestión para brindar acompañamiento en las actividades de seguimiento y control del parque automotor del Ministerio de Justicia del Derecho."/>
    <n v="20786250"/>
    <s v="CONTRATACIÓN DIRECTA"/>
    <s v="PRESTACIÓN DE SERVICIOS DE APOYO A LA GESTIÓN"/>
    <d v="2024-01-11T00:00:00"/>
    <d v="2024-09-10T00:00:00"/>
    <s v="A-02"/>
    <s v="N/A"/>
    <s v="A-02-02-02-008-003"/>
    <s v="OTROS SERVICIOS PROFESIONALES, CIENTÍFICOS Y TÉCNICOS"/>
    <s v="No aplica"/>
    <s v="No aplica"/>
    <n v="10"/>
    <n v="20786250"/>
    <s v="No"/>
    <n v="0"/>
    <s v="No aplica"/>
    <s v="SI"/>
    <s v="NUEVO CONTRATO"/>
    <m/>
    <x v="0"/>
  </r>
  <r>
    <x v="0"/>
    <x v="9"/>
    <s v="GAIT-011"/>
    <n v="80111611"/>
    <s v="Servicios de gestión, Servicios profesionales de empresa y Servicios Administrativos."/>
    <s v="Gerencia efectiva y desarrollo institucional "/>
    <s v="Profesional 3"/>
    <s v="Prestar servicios profesionales para la estructuración y revisión de los documentos  para la gestión contractual que se derive del  Grupo de Almacen, Inventarios y Transporte - GAIT y en los demás asuntos juridicos del equipo."/>
    <n v="73071000"/>
    <s v="CONTRATACIÓN DIRECTA"/>
    <s v="PRESTACIÓN DE SERVICIOS PROFESIONALES "/>
    <d v="2024-01-09T00:00:00"/>
    <d v="2024-12-31T00:00:00"/>
    <s v="A-02"/>
    <s v="N/A"/>
    <s v="A-02-02-02-008-002"/>
    <s v="SERVICIOS JURÍDICOS Y CONTABLES"/>
    <s v="No aplica"/>
    <s v="No aplica"/>
    <n v="10"/>
    <n v="73071000"/>
    <s v="No"/>
    <n v="0"/>
    <s v="No aplica"/>
    <s v="SI"/>
    <s v="NUEVO CONTRATO"/>
    <s v="VERIFIVCAR VIGENCIAS FUTURAS "/>
    <x v="0"/>
  </r>
  <r>
    <x v="0"/>
    <x v="9"/>
    <s v="GAIT-012"/>
    <n v="80111611"/>
    <s v="Servicios de gestión, Servicios profesionales de empresa y Servicios Administrativos."/>
    <s v="Gerencia efectiva y desarrollo institucional "/>
    <s v="Profesional 1"/>
    <s v="Prestar servicios profesionales que permitan apoyar la ejecución de las actividades administrativas y cumplimiento a las acciones del sistema integrado de gestión del Ministerio de Justicia y del Derecho desde el Grupo de Almacén, Inventarios y Transportes."/>
    <n v="32936666.666666668"/>
    <s v="CONTRATACIÓN DIRECTA"/>
    <s v="PRESTACIÓN DE SERVICIOS PROFESIONALES "/>
    <d v="2024-01-15T00:00:00"/>
    <d v="2024-09-14T00:00:00"/>
    <s v="A-02"/>
    <s v="N/A"/>
    <s v="A-02-02-02-008-002"/>
    <s v="SERVICIOS JURÍDICOS Y CONTABLES"/>
    <s v="No aplica"/>
    <s v="No aplica"/>
    <n v="10"/>
    <n v="32936666.666666668"/>
    <s v="No"/>
    <n v="0"/>
    <s v="No aplica"/>
    <s v="SI"/>
    <s v="NUEVO CONTRATO"/>
    <m/>
    <x v="0"/>
  </r>
  <r>
    <x v="0"/>
    <x v="9"/>
    <s v="GAIT-013"/>
    <n v="80111611"/>
    <s v="Servicios de gestión, Servicios profesionales de empresa y Servicios Administrativos."/>
    <s v="Gerencia efectiva y desarrollo institucional "/>
    <s v="Profesional 3"/>
    <s v="Prestar servicios profesionales para realizar seguimiento y control financiero a los recursos asignados al Grupo de Almacen, Inventarios y Transporte que permita dar cumplimiento en el marco del principio de planeación. "/>
    <n v="73071000"/>
    <s v="CONTRATACIÓN DIRECTA"/>
    <s v="PRESTACIÓN DE SERVICIOS PROFESIONALES "/>
    <d v="2024-01-09T00:00:00"/>
    <d v="2024-12-31T00:00:00"/>
    <s v="A-02"/>
    <s v="N/A"/>
    <s v="A-02-02-02-008-002"/>
    <s v="SERVICIOS JURÍDICOS Y CONTABLES"/>
    <s v="No aplica"/>
    <s v="No aplica"/>
    <n v="10"/>
    <n v="73071000"/>
    <s v="No"/>
    <n v="0"/>
    <s v="No aplica"/>
    <s v="SI"/>
    <s v="NUEVO CONTRATO"/>
    <s v="VERIFIVCAR VIGENCIAS FUTURAS "/>
    <x v="0"/>
  </r>
  <r>
    <x v="1"/>
    <x v="9"/>
    <s v="GAIT-014"/>
    <n v="80111611"/>
    <s v="Servicios de gestión, Servicios profesionales de empresa y Servicios Administrativos."/>
    <s v="Gerencia efectiva y desarrollo institucional "/>
    <s v="Profesional 1"/>
    <s v="Prestar servicios profesionales para brindar soporte jurídico en las actividades y procesos porpos del parqyue automotor de la entidad."/>
    <n v="44166900"/>
    <s v="CONTRATACIÓN DIRECTA"/>
    <s v="PRESTACIÓN DE SERVICIOS PROFESIONALES "/>
    <d v="2024-01-16T00:00:00"/>
    <d v="2024-12-31T00:00:00"/>
    <s v="C-1299-0800-7"/>
    <s v="Mejoramiento de la eficiencia institucional del MJD para el fortalecimiento del acceso a la justicia a nivel Nacional"/>
    <s v="C-1299-0800-7-0-1299060-02"/>
    <s v="ADQUISICIÓN DE BIENES Y SERVICIOS"/>
    <s v="Definir e implementar los procesos de direccionamiento estratégico y planeación de la entidad"/>
    <n v="1476630201.3299999"/>
    <n v="16"/>
    <n v="44166900"/>
    <s v="No"/>
    <n v="0"/>
    <s v="No aplica"/>
    <s v="SI"/>
    <s v="NUEVO CONTRATO"/>
    <s v="VERIFIVCAR VIGENCIAS FUTURAS "/>
    <x v="0"/>
  </r>
  <r>
    <x v="0"/>
    <x v="9"/>
    <s v="GAIT-015"/>
    <n v="80111611"/>
    <s v="Servicios de gestión, Servicios profesionales de empresa y Servicios Administrativos."/>
    <s v="Gerencia efectiva y desarrollo institucional "/>
    <s v="Profesional 1"/>
    <s v="Prestar servicios profesionales para brindar apoyo en los trámites de las liquidaciones, cierres de expedientes, procesos contractuales y respuestas a las PQRS a cargo del Grupo de almacén Inventarios y Transporte."/>
    <n v="45698700"/>
    <s v="CONTRATACIÓN DIRECTA"/>
    <s v="PRESTACIÓN DE SERVICIOS PROFESIONALES "/>
    <d v="2024-01-04T00:00:00"/>
    <d v="2024-12-31T00:00:00"/>
    <s v="A-02"/>
    <s v="N/A"/>
    <s v="A-02-02-02-008-002"/>
    <s v="SERVICIOS JURÍDICOS Y CONTABLES"/>
    <s v="No aplica"/>
    <s v="No aplica"/>
    <n v="10"/>
    <n v="45698700"/>
    <s v="No"/>
    <n v="0"/>
    <s v="No aplica"/>
    <s v="SI"/>
    <s v="NUEVO CONTRATO"/>
    <s v="VERIFIVCAR VIGENCIAS FUTURAS "/>
    <x v="0"/>
  </r>
  <r>
    <x v="0"/>
    <x v="9"/>
    <s v="GAIT-016"/>
    <n v="80111611"/>
    <s v="Servicios de gestión, Servicios profesionales de empresa y Servicios Administrativos."/>
    <s v="Gerencia efectiva y desarrollo institucional "/>
    <s v="Profesional 2"/>
    <s v="Prestación de servicios profesionales para apoyar la supervisión de los contratos y/o ordenes del  mantenimiento preventivo y correctivo del parque automotor adscrito al Ministerio de Justicia del Derecho."/>
    <n v="36953333.333333336"/>
    <s v="CONTRATACIÓN DIRECTA"/>
    <s v="PRESTACIÓN DE SERVICIOS PROFESIONALES "/>
    <d v="2024-01-11T00:00:00"/>
    <d v="2024-09-10T00:00:00"/>
    <s v="A-02"/>
    <s v="N/A"/>
    <s v="A-02-02-02-008-002"/>
    <s v="SERVICIOS JURÍDICOS Y CONTABLES"/>
    <s v="No aplica"/>
    <s v="No aplica"/>
    <n v="10"/>
    <n v="36953333.333333336"/>
    <s v="No"/>
    <n v="0"/>
    <s v="No aplica"/>
    <s v="SI"/>
    <s v="NUEVO CONTRATO"/>
    <s v="VERIFIVCAR VIGENCIAS FUTURAS "/>
    <x v="0"/>
  </r>
  <r>
    <x v="0"/>
    <x v="9"/>
    <s v="GAIT-017"/>
    <n v="80161504"/>
    <s v="Servicios de oficina"/>
    <s v="Gerencia efectiva y desarrollo institucional "/>
    <s v="Asistencial 2"/>
    <s v="Prestar servicios de apoyo a la gestión desarrollando actividades en el marco del proceso de almacén e inventarios y gestiones administrativas propias del Grupo de Almacén, Inventarios y Transporte."/>
    <n v="18499762.5"/>
    <s v="CONTRATACIÓN DIRECTA"/>
    <s v="PRESTACIÓN DE SERVICIOS DE APOYO A LA GESTIÓN"/>
    <d v="2024-01-09T00:00:00"/>
    <d v="2024-09-08T00:00:00"/>
    <s v="A-02"/>
    <s v="N/A"/>
    <s v="A-02-02-02-008-003"/>
    <s v="OTROS SERVICIOS PROFESIONALES, CIENTÍFICOS Y TÉCNICOS"/>
    <s v="No aplica"/>
    <s v="No aplica"/>
    <n v="10"/>
    <n v="18499762.5"/>
    <s v="No"/>
    <n v="0"/>
    <s v="No aplica"/>
    <s v="SI"/>
    <s v="NUEVO CONTRATO"/>
    <m/>
    <x v="0"/>
  </r>
  <r>
    <x v="0"/>
    <x v="9"/>
    <s v="GAIT-018"/>
    <n v="80111612"/>
    <s v="Conductores temporales "/>
    <s v="Gerencia efectiva y desarrollo institucional "/>
    <s v="Técnico 1"/>
    <s v="Prestar servicios de apoyo a la gestión al ministerio de justicia y del derecho para la movilización del personal de la entidad en los vehículos asignados a esta"/>
    <n v="34708725"/>
    <s v="CONTRATACIÓN DIRECTA"/>
    <s v="PRESTACIÓN DE SERVICIOS DE APOYO A LA GESTIÓN"/>
    <d v="2024-01-09T00:00:00"/>
    <d v="2024-12-31T00:00:00"/>
    <s v="A-02"/>
    <s v="N/A"/>
    <s v="A-02-02-02-008-003"/>
    <s v="OTROS SERVICIOS PROFESIONALES, CIENTÍFICOS Y TÉCNICOS"/>
    <s v="No aplica"/>
    <s v="No aplica"/>
    <n v="10"/>
    <n v="34708725"/>
    <s v="No"/>
    <n v="0"/>
    <s v="No aplica"/>
    <s v="SI"/>
    <s v="NUEVO CONTRATO"/>
    <m/>
    <x v="0"/>
  </r>
  <r>
    <x v="0"/>
    <x v="9"/>
    <s v="GAIT-019"/>
    <n v="80111612"/>
    <s v="Conductores temporales "/>
    <s v="Gerencia efectiva y desarrollo institucional "/>
    <s v="Técnico 1"/>
    <s v="Prestar servicios de apoyo a la gestión al ministerio de justicia y del derecho para la movilización del personal de la entidad en los vehículos asignados a esta"/>
    <n v="34118775"/>
    <s v="CONTRATACIÓN DIRECTA"/>
    <s v="PRESTACIÓN DE SERVICIOS DE APOYO A LA GESTIÓN"/>
    <d v="2024-01-15T00:00:00"/>
    <d v="2024-12-31T00:00:00"/>
    <s v="A-02"/>
    <s v="N/A"/>
    <s v="A-02-02-02-008-003"/>
    <s v="OTROS SERVICIOS PROFESIONALES, CIENTÍFICOS Y TÉCNICOS"/>
    <s v="No aplica"/>
    <s v="No aplica"/>
    <n v="10"/>
    <n v="34118775"/>
    <s v="No"/>
    <n v="0"/>
    <s v="No aplica"/>
    <s v="SI"/>
    <s v="NUEVO CONTRATO"/>
    <m/>
    <x v="0"/>
  </r>
  <r>
    <x v="0"/>
    <x v="9"/>
    <s v="GAIT-020"/>
    <n v="84131503"/>
    <s v="Seguro de automóviles o camiones"/>
    <s v="Gerencia efectiva y desarrollo institucional."/>
    <s v="Póliza de  de seguro todo riesgo para el parque automotor del  MJD"/>
    <s v="Adquirir la póliza de  de seguro todo riesgo para el parque automotor del MJD"/>
    <n v="103238765"/>
    <s v="SELECCIÓN ABREVIADA ACUERDO MARCO DE PRECIOS"/>
    <s v="ORDEN DE COMPRA"/>
    <d v="2024-07-01T00:00:00"/>
    <d v="2024-12-31T00:00:00"/>
    <s v="A-02"/>
    <s v="N/A"/>
    <s v="A-02-02-02-007-001"/>
    <s v="SERVICIOS FINANCIEROS Y SERVICIOS CONEXOS"/>
    <s v="No aplica"/>
    <s v="No aplica"/>
    <n v="10"/>
    <n v="103238765"/>
    <s v="No"/>
    <n v="0"/>
    <s v="No aplica"/>
    <s v="SI"/>
    <s v="NUEVO CONTRATO"/>
    <m/>
    <x v="10"/>
  </r>
  <r>
    <x v="0"/>
    <x v="9"/>
    <s v="GAIT-021"/>
    <n v="84131503"/>
    <s v="Seguro de automóviles o camiones"/>
    <s v="Gerencia efectiva y desarrollo institucional."/>
    <s v="Adquirir los seguros  obligatorio de accidentes de tránsito (soat) para el parque automotor del MJD"/>
    <s v="Adquirir los Seguros Obligatorios de Accidentes de Tránsito (SOAT) para el parque automotor del MJD"/>
    <n v="18489792"/>
    <s v="MÍNIMA CUANTÍA"/>
    <s v="COMPRAVENTA"/>
    <d v="2024-02-28T00:00:00"/>
    <d v="2024-12-31T00:00:00"/>
    <s v="A-02"/>
    <s v="N/A"/>
    <s v="A-02-02-02-007-001"/>
    <s v="SERVICIOS FINANCIEROS Y SERVICIOS CONEXOS"/>
    <s v="No aplica"/>
    <s v="No aplica"/>
    <n v="10"/>
    <n v="18489792"/>
    <s v="No"/>
    <n v="0"/>
    <s v="No aplica"/>
    <s v="SI"/>
    <s v="NUEVO CONTRATO"/>
    <m/>
    <x v="1"/>
  </r>
  <r>
    <x v="0"/>
    <x v="9"/>
    <s v="GAIT-022"/>
    <s v="NA"/>
    <s v="NA"/>
    <s v="Gerencia efectiva y desarrollo institucional "/>
    <s v="Recursos destinados para el pago del impuesto parque automotor"/>
    <s v="Recursos destinados para el pago del impuesto parque automotor"/>
    <n v="35139460"/>
    <s v="N/A"/>
    <s v="N/A"/>
    <d v="2024-01-02T00:00:00"/>
    <d v="2024-06-30T00:00:00"/>
    <s v="A-08"/>
    <s v="GASTOS POR TRIBUTOS, MULTAS,_x000a_SANCIONES E INTERESES DE MORA"/>
    <s v="A-08-01-02-006"/>
    <s v="IMPUESTO SOBRE VEHÍCULOS AUTOMOTORES"/>
    <s v="No aplica"/>
    <s v="No aplica"/>
    <n v="10"/>
    <n v="35139460"/>
    <s v="No"/>
    <n v="0"/>
    <s v="No aplica"/>
    <s v="No aplica"/>
    <s v="IMPUESTOS"/>
    <m/>
    <x v="0"/>
  </r>
  <r>
    <x v="0"/>
    <x v="9"/>
    <s v="GAIT-023"/>
    <s v="14111530;44121701;55121606;44121804;_x000a_44121618;44121621;44111912;44122003;_x000a_44111515;14111519;31162001;31201502;_x000a_60121104;14111537;12171703"/>
    <s v=" Papel de notas autoadhesivas _x000a_ Bolígrafos _x000a_ Etiquetas auto adhesivas _x000a_ Borradores _x000a_ Tijeras _x000a_ Almohadillas para escritorio o sus accesorios _x000a_ Borradores para tableros blancos _x000a_ Carpetas _x000a_ Cajas u organizadores de almacenamiento de archivos _x000a_ Papeles cartulina _x000a_ Chinches _x000a_ Cinta aislante eléctrica _x000a_ Papel bond para para dibujo _x000a_ Etiquetas de papel _x000a_ Tintas "/>
    <s v="Gerencia efectiva y desarrollo institucional."/>
    <s v="Adquisición de productos derivados del papel, cartón y corrugado para el  MJD"/>
    <s v="Adquisición de productos derivados del papel, cartón y corrugado para el MJD"/>
    <n v="70574624"/>
    <s v="SELECCIÓN ABREVIADA ACUERDO MARCO DE PRECIOS"/>
    <s v="ORDEN DE COMPRA"/>
    <d v="2024-07-15T00:00:00"/>
    <d v="2024-12-31T00:00:00"/>
    <s v="A-02"/>
    <s v="N/A"/>
    <s v="A-02-02-01-003-002"/>
    <s v="PASTA O PULPA, PAPEL Y PRODUCTOS DE PAPEL; IMPRESOS Y ARTÍCULOS RELACIONADOS"/>
    <s v="No aplica"/>
    <s v="No aplica"/>
    <n v="10"/>
    <n v="70574624"/>
    <s v="No"/>
    <n v="0"/>
    <s v="No aplica"/>
    <s v="SI"/>
    <s v="NUEVO CONTRATO"/>
    <m/>
    <x v="10"/>
  </r>
  <r>
    <x v="0"/>
    <x v="9"/>
    <s v="GAIT-024"/>
    <n v="78181703"/>
    <s v="SERVICIOS DE APOYO AL TRANSPORTE"/>
    <s v="Gerencia efectiva y desarrollo institucional"/>
    <s v="Se requiere contratar servicios para cubrir las necesidades de parqueadero de parque automotor en la sede"/>
    <s v="Contratar el arrendamiento de parqueaderos para los vehículos del parque automotor del Ministerio de Justicia centro del MJD y del Derecho"/>
    <n v="27225000"/>
    <s v="CONTRATACIÓN DIRECTA"/>
    <s v="PRESTACIÓN DE SERVICIOS"/>
    <d v="2024-01-15T00:00:00"/>
    <d v="2024-12-31T00:00:00"/>
    <s v="A-02"/>
    <s v="ADQUISICIÓN DE BIENES  Y SERVICIOS"/>
    <s v="A-02-02-02-006-007"/>
    <s v="SERVICIOS DE APOYO AL TRANSPORTE"/>
    <s v="No aplica"/>
    <s v="No aplica"/>
    <n v="10"/>
    <n v="27225000"/>
    <s v="No"/>
    <n v="0"/>
    <s v="No aplica"/>
    <s v="SI"/>
    <s v="NUEVO CONTRATO"/>
    <m/>
    <x v="0"/>
  </r>
  <r>
    <x v="0"/>
    <x v="9"/>
    <s v="GAIT-025"/>
    <s v="78181507;76111801;78181501;78181503;25172504;25172004;40161505;40161513;25172009;_x000a_25171702;26101743"/>
    <s v="Reparación y mantenimiento automotor y de camiones ligeros_x000a_ Limpieza de carros o barco_x000a_Servicio de pintura o reparación de carrocerías de vehículos_x000a_Servicio de cambio fluidos de transmisión o de aceite_x000a_Llantas para automóviles o camionetas_x000a_Amortiguadores para automóviles_x000a_Filtros de aire_x000a_Filtros de combustible_x000a_Buje de automóvil_x000a_Sistemas de frenado para automóviles_x000a_Válvulas de motor"/>
    <s v="Gerencia efectiva y desarrollo institucional."/>
    <s v="Se requiere contratar servicios para cubrir las necesidades de mantenimiento del parque automotor del MJD, para los vehiculos Toyota Blindados, Mitsubishi y Hongoi"/>
    <s v="Prestar el servicio de mantenimiento preventivo y correctivo con suministro de repuestos originales y revisión técnicomecánica, para los vehículos a cargo del ministerio de justicia y del derecho (MJD)."/>
    <n v="114985686"/>
    <s v="SELECCIÓN ABREVIADA SUBASTA INVERSA"/>
    <s v="PRESTACIÓN DE SERVICIOS"/>
    <d v="2024-02-28T00:00:00"/>
    <d v="2024-12-31T00:00:00"/>
    <s v="A-02"/>
    <s v="N/A"/>
    <s v="A-02-02-02-008-007"/>
    <s v="SERVICIOS DE MANTENIMIENTO, REPARACIÓN E INSTALACIÓN (EXCEPTO SERVICIOS DE CONSTRUCCIÓN)"/>
    <s v="No aplica"/>
    <s v="No aplica"/>
    <n v="10"/>
    <n v="119985063"/>
    <s v="No"/>
    <n v="0"/>
    <s v="No aplica"/>
    <s v="SI"/>
    <s v="NUEVO CONTRATO"/>
    <m/>
    <x v="1"/>
  </r>
  <r>
    <x v="0"/>
    <x v="9"/>
    <s v="GAIT-026"/>
    <s v="78181507;76111801;78181501;78181503;25172504;25172004;40161505;40161513;25172009;_x000a_25171702;26101743"/>
    <s v="Reparación y mantenimiento automotor y de camiones ligeros_x000a_ Limpieza de carros o barco_x000a_Servicio de pintura o reparación de carrocerías de vehículos_x000a_Servicio de cambio fluidos de transmisión o de aceite_x000a_Llantas para automóviles o camionetas_x000a_Amortiguadores para automóviles_x000a_Filtros de aire_x000a_Filtros de combustible_x000a_Buje de automóvil_x000a_Sistemas de frenado para automóviles_x000a_Válvulas de motor"/>
    <s v="Gerencia efectiva y desarrollo institucional."/>
    <s v="Mantenimiento preventivo y correctivo con bolsa de repuestos para el parque automotor del MJD"/>
    <s v="Servicio de mantenimiento preventivo y correctivo con suministro de repuestos originales, revisión técnicomecánica, para los vehículos a cargo del ministerio de justicia y del derecho (MJD - Vigencias Futuras 2023-2024)."/>
    <n v="420942425.51410002"/>
    <s v="SELECCIÓN ABREVIADA ACUERDO MARCO DE PRECIOS"/>
    <s v="ORDEN DE COMPRA"/>
    <d v="2024-01-02T00:00:00"/>
    <d v="2025-02-02T00:00:00"/>
    <s v="A-02"/>
    <s v="N/A"/>
    <s v="A-02-02-02-008-007"/>
    <s v="SERVICIOS DE MANTENIMIENTO, REPARACIÓN E INSTALACIÓN (EXCEPTO SERVICIOS DE CONSTRUCCIÓN)"/>
    <s v="No aplica"/>
    <s v="No aplica"/>
    <n v="10"/>
    <n v="358654547"/>
    <s v="Si"/>
    <n v="29887879"/>
    <s v="En gestión"/>
    <s v="NO"/>
    <s v="VIGENCIAS FUTURAS"/>
    <m/>
    <x v="0"/>
  </r>
  <r>
    <x v="0"/>
    <x v="9"/>
    <s v="GAIT-027"/>
    <n v="15101506"/>
    <s v="Gasolina"/>
    <s v="Gerencia efectiva y desarrollo institucional."/>
    <s v="Suministro de combustible para el parque automotor del MJD"/>
    <s v="Suministro de combustible para los vehículos a cargo del ministerio de justicia y del derecho (MJD - Vigencias Futuras 2023-2024)."/>
    <n v="383270620"/>
    <s v="SELECCIÓN ABREVIADA ACUERDO MARCO DE PRECIOS"/>
    <s v="ORDEN DE COMPRA"/>
    <d v="2024-01-02T00:00:00"/>
    <d v="2025-05-15T00:00:00"/>
    <s v="A-02"/>
    <s v="N/A"/>
    <s v="A-02-02-01-003-003"/>
    <s v="PRODUCTOS DE HORNOS DE COQUE; PRODUCTOS DE REFINACIÓN DE PETRÓLEO Y COMBUSTIBLE NUCLEAR"/>
    <s v="No aplica"/>
    <s v="No aplica"/>
    <n v="10"/>
    <n v="244698068"/>
    <s v="Si"/>
    <n v="96572552"/>
    <s v="En gestión"/>
    <s v="NO"/>
    <s v="VIGENCIAS FUTURAS"/>
    <m/>
    <x v="0"/>
  </r>
  <r>
    <x v="0"/>
    <x v="10"/>
    <s v="GGFC-001"/>
    <n v="80111600"/>
    <s v="Servicios de personal temporal"/>
    <s v="Gerencia efectiva y desarrollo institucional."/>
    <s v="Profesional 2"/>
    <s v="Prestar servicios profesionales al Grupo de Gestión Financiera y Contable del Ministerio de Justicia y del Derecho para colaborar en los procesos financieros, principalmente en la gestión presupuestal."/>
    <n v="50493624"/>
    <s v="CONTRATACIÓN DIRECTA"/>
    <s v="PRESTACIÓN DE SERVICIOS PROFESIONALES "/>
    <d v="2024-01-02T00:00:00"/>
    <d v="2024-12-31T00:00:00"/>
    <s v="A-02"/>
    <s v="ADQUISICIÓN DE BIENES Y SERVICIOS"/>
    <s v="A-02-02-02-008-003"/>
    <s v="ADQUISICIÓN DE BIENES Y SERVICIOS"/>
    <s v="NA"/>
    <s v="N/A"/>
    <n v="10"/>
    <n v="50493624"/>
    <s v="N/A"/>
    <s v="N/A"/>
    <s v="N/A"/>
    <s v="SI"/>
    <s v="NUEVO CONTRATO"/>
    <m/>
    <x v="0"/>
  </r>
  <r>
    <x v="0"/>
    <x v="10"/>
    <s v="GGFC-002"/>
    <n v="80111600"/>
    <s v="Servicios de personal temporal"/>
    <s v="Gerencia efectiva y desarrollo institucional."/>
    <s v="Profesional 5"/>
    <s v="Prestar servicios profesionales para apoyar el analisis, reconocimiento y registro de los hechos financieros, económicos, sociales y ambientales del Ministerio de Justicia y del Derecho que contribuyan a fortalecer la gestión contable de la entidad. "/>
    <n v="124045152"/>
    <s v="CONTRATACIÓN DIRECTA"/>
    <s v="PRESTACIÓN DE SERVICIOS PROFESIONALES "/>
    <d v="2024-01-10T00:00:00"/>
    <d v="2024-12-31T00:00:00"/>
    <s v="A-02"/>
    <s v="ADQUISICIÓN DE BIENES Y SERVICIOS"/>
    <s v="A-02-02-02-008-002"/>
    <s v="ADQUISICIÓN DE BIENES Y SERVICIOS"/>
    <s v="NA"/>
    <s v="N/A"/>
    <n v="10"/>
    <n v="124045152"/>
    <s v="N/A"/>
    <s v="N/A"/>
    <s v="N/A"/>
    <s v="SI"/>
    <s v="NUEVO CONTRATO"/>
    <m/>
    <x v="0"/>
  </r>
  <r>
    <x v="1"/>
    <x v="10"/>
    <s v="GGFC-003"/>
    <n v="80111600"/>
    <s v="Servicios de personal temporal"/>
    <s v="Gerencia efectiva y desarrollo institucional."/>
    <s v="Profesional 4"/>
    <s v="Prestar servicios profesionales al Grupo de Gestión Financiera y Contable para  apoyar las gestiones administrativas, así como los temas relacionados con Tesorería que permita el mejoramiento a la eficiencia institucional de la dinámica operativa de pagos y la identificación y reclasificación de ingresos en el marco del modelo integrado de planeación y gestión."/>
    <n v="92645448"/>
    <s v="CONTRATACIÓN DIRECTA"/>
    <s v="PRESTACIÓN DE SERVICIOS PROFESIONALES "/>
    <d v="2024-01-02T00:00:00"/>
    <d v="2024-12-31T00:00:00"/>
    <s v="C-1299-0800-7"/>
    <s v="Mejoramiento de la eficiencia institucional del MJD para el fortalecimiento del acceso a la justicia a nivel Nacional"/>
    <s v="C-1299-0800-7-0-1299060-02"/>
    <s v="ADQUISICIÓN DE BIENES Y SERVICIOS"/>
    <s v="Definir e implementar los procesos de direccionamiento estratégico y planeación de la entidad"/>
    <n v="1476630201.3299999"/>
    <n v="16"/>
    <n v="92645448"/>
    <s v="N/A"/>
    <s v="N/A"/>
    <s v="N/A"/>
    <s v="SI"/>
    <s v="NUEVO CONTRATO"/>
    <m/>
    <x v="0"/>
  </r>
  <r>
    <x v="0"/>
    <x v="10"/>
    <s v="GGFC-004"/>
    <n v="80111600"/>
    <s v="Servicios de personal temporal"/>
    <s v="Gerencia efectiva y desarrollo institucional."/>
    <s v="Técnico 2"/>
    <s v="Prestar servicios de apoyo a la gestión para asistir al Ministerio de Justicia y del Derecho, específicamente al Grupo Gestión Financiera y Contable, en el trámite administrativo de tiquetes aéreos y terrestres para el desplazamiento de los servidores de la Entidad, así como en la gestión de la facturación, pagos, reembolsos del contrato de suministro de tiquetes. "/>
    <n v="42465053"/>
    <s v="CONTRATACIÓN DIRECTA"/>
    <s v="PRESTACIÓN DE SERVICIOS DE APOYO A LA GESTIÓN"/>
    <d v="2024-01-04T00:00:00"/>
    <d v="2024-12-31T00:00:00"/>
    <s v="A-02"/>
    <s v="ADQUISICIÓN DE BIENES Y SERVICIOS"/>
    <s v="A-02-02-02-008-003"/>
    <s v="ADQUISICIÓN DE BIENES Y SERVICIOS"/>
    <s v="NA"/>
    <s v="N/A"/>
    <n v="10"/>
    <n v="42465053"/>
    <s v="N/A"/>
    <s v="N/A"/>
    <s v="N/A"/>
    <s v="SI"/>
    <s v="NUEVO CONTRATO"/>
    <m/>
    <x v="0"/>
  </r>
  <r>
    <x v="0"/>
    <x v="10"/>
    <s v="GGFC-005"/>
    <n v="80111600"/>
    <s v="Servicios de personal temporal"/>
    <s v="Gerencia efectiva y desarrollo institucional."/>
    <s v="Profesional 4"/>
    <s v="Prestar  servicios profesionales al Grupo de Gestión Financiera y Contable para realizar actividades de recepción, validación, liquidación y obligación de facturas y cuentas de cobro, y comisiones, así como apoyar el análisis, reconocimiento, registro y conciliación de las cuentas contables de los EEFF de la Entidad que le sean asignadas ademas de realizar arqueos a cajas menores "/>
    <n v="84719994"/>
    <s v="CONTRATACIÓN DIRECTA"/>
    <s v="PRESTACIÓN DE SERVICIOS PROFESIONALES "/>
    <d v="2024-01-10T00:00:00"/>
    <d v="2024-12-31T00:00:00"/>
    <s v="A-02"/>
    <s v="ADQUISICIÓN DE BIENES Y SERVICIOS"/>
    <s v="A-02-02-02-008-002"/>
    <s v="ADQUISICIÓN DE BIENES Y SERVICIOS"/>
    <s v="NA"/>
    <s v="N/A"/>
    <n v="10"/>
    <n v="84719994"/>
    <s v="N/A"/>
    <s v="N/A"/>
    <s v="N/A"/>
    <s v="SI"/>
    <s v="NUEVO CONTRATO"/>
    <m/>
    <x v="0"/>
  </r>
  <r>
    <x v="0"/>
    <x v="10"/>
    <s v="GGFC-006"/>
    <n v="80111600"/>
    <s v="Servicios de personal temporal"/>
    <s v="Gerencia efectiva y desarrollo institucional."/>
    <s v="Profesional 2"/>
    <s v="Prestar servicios profesionales en el Grupo de Gestión Financiera y Contable para realizar actividades de recepción, validación, liquidación y obligación de facturas,  cuentas de cobro y comisiones."/>
    <n v="43465243"/>
    <s v="CONTRATACIÓN DIRECTA"/>
    <s v="PRESTACIÓN DE SERVICIOS PROFESIONALES "/>
    <d v="2024-01-15T00:00:00"/>
    <d v="2024-12-31T00:00:00"/>
    <s v="A-02"/>
    <s v="ADQUISICIÓN DE BIENES Y SERVICIOS"/>
    <s v="A-02-02-02-008-003"/>
    <s v="ADQUISICIÓN DE BIENES Y SERVICIOS"/>
    <s v="NA"/>
    <s v="N/A"/>
    <n v="10"/>
    <n v="43465243"/>
    <s v="N/A"/>
    <s v="N/A"/>
    <s v="N/A"/>
    <s v="SI"/>
    <s v="NUEVO CONTRATO"/>
    <m/>
    <x v="0"/>
  </r>
  <r>
    <x v="0"/>
    <x v="10"/>
    <s v="GGFC-007"/>
    <n v="80111600"/>
    <s v="Servicios de personal temporal"/>
    <s v="Gerencia efectiva y desarrollo institucional."/>
    <s v="Profesional 2"/>
    <s v="Prestar servicios profesionales en el Grupo de Gestión Financiera y Contable para realizar actividades de recepción, validación, liquidación y obligación de facturas y cuentas de cobro."/>
    <n v="50213103"/>
    <s v="CONTRATACIÓN DIRECTA"/>
    <s v="PRESTACIÓN DE SERVICIOS PROFESIONALES "/>
    <d v="2024-01-04T00:00:00"/>
    <d v="2024-12-31T00:00:00"/>
    <s v="A-02"/>
    <s v="ADQUISICIÓN DE BIENES Y SERVICIOS"/>
    <s v="A-02-02-02-008-002"/>
    <s v="ADQUISICIÓN DE BIENES Y SERVICIOS"/>
    <s v="NA"/>
    <s v="N/A"/>
    <n v="10"/>
    <n v="50213103"/>
    <s v="N/A"/>
    <s v="N/A"/>
    <s v="N/A"/>
    <s v="SI"/>
    <s v="NUEVO CONTRATO"/>
    <m/>
    <x v="0"/>
  </r>
  <r>
    <x v="1"/>
    <x v="10"/>
    <s v="GGFC-008"/>
    <n v="80111600"/>
    <s v="Servicios de personal temporal"/>
    <s v="Gerencia efectiva y desarrollo institucional."/>
    <s v="Profesional 4"/>
    <s v="Prestación de servicios profesionales en el Grupo de Gestión Financiera y Contable para realizar actividades de análisis, reconocimiento y registro que contribuyan al mejoramiento a la eficiencia institucional de la dinámica operativa del proceso de pago a contratistas y proveedores del Ministerio alineado con el Modelo Integrado de Planeación y Gestión."/>
    <n v="86404766"/>
    <s v="CONTRATACIÓN DIRECTA"/>
    <s v="PRESTACIÓN DE SERVICIOS PROFESIONALES "/>
    <d v="2024-01-03T00:00:00"/>
    <d v="2024-12-31T00:00:00"/>
    <s v="C-1299-0800-7"/>
    <s v="Mejoramiento de la eficiencia institucional del MJD para el fortalecimiento del acceso a la justicia a nivel Nacional"/>
    <s v="C-1299-0800-7-0-1299060-02"/>
    <s v="ADQUISICIÓN DE BIENES Y SERVICIOS"/>
    <s v="Definir e implementar los procesos de direccionamiento estratégico y planeación de la entidad"/>
    <n v="1476630201.3299999"/>
    <n v="16"/>
    <n v="86404766"/>
    <s v="N/A"/>
    <s v="N/A"/>
    <s v="N/A"/>
    <s v="SI"/>
    <s v="NUEVO CONTRATO"/>
    <m/>
    <x v="0"/>
  </r>
  <r>
    <x v="1"/>
    <x v="10"/>
    <s v="GGFC-009"/>
    <n v="80111600"/>
    <s v="Servicios de personal temporal"/>
    <s v="Gerencia efectiva y desarrollo institucional."/>
    <s v="Profeisonal 3"/>
    <s v="Prestar servicios profesionales al Grupo de Gestión Financiera y Contable para apoyar el mejoramiento de la eficiencia institucional mediante la actualización y modernización del Manual de Políticas Contables del MJD, así como la expedición de lineamientos técnicos en materia de registros, conciliaciones y depuraciones en los EEFF, alineado con el Modelo Integrado de Planeación y Gestión."/>
    <n v="62650000"/>
    <s v="CONTRATACIÓN DIRECTA"/>
    <s v="PRESTACIÓN DE SERVICIOS PROFESIONALES "/>
    <d v="2024-01-04T00:00:00"/>
    <d v="2024-12-15T00:00:00"/>
    <s v="C-1299-0800-7"/>
    <s v="Mejoramiento de la eficiencia institucional del MJD para el fortalecimiento del acceso a la justicia a nivel Nacional"/>
    <s v="C-1299-0800-7-0-1299060-02"/>
    <s v="ADQUISICIÓN DE BIENES Y SERVICIOS"/>
    <s v="Definir e implementar los procesos de direccionamiento estratégico y planeación de la entidad"/>
    <n v="1476630201.3299999"/>
    <n v="16"/>
    <n v="62650000"/>
    <s v="N/A"/>
    <s v="N/A"/>
    <s v="N/A"/>
    <s v="SI"/>
    <s v="NUEVO CONTRATO"/>
    <m/>
    <x v="0"/>
  </r>
  <r>
    <x v="0"/>
    <x v="10"/>
    <s v="GGFC-010"/>
    <n v="80111600"/>
    <s v="Servicios de personal temporal"/>
    <s v="Gerencia efectiva y desarrollo institucional."/>
    <s v="Profesional 1"/>
    <s v="Prestar servicios profesionales en el Grupo de Gestión Financiera y Contable para realizar actividades de recepción, validación, liquidación y obligación de facturas y cuentas de cobro, atender solicitudes de certificaciones por parte de las entidades adscritas."/>
    <n v="44216804"/>
    <s v="CONTRATACIÓN DIRECTA"/>
    <s v="PRESTACIÓN DE SERVICIOS PROFESIONALES "/>
    <d v="2024-01-09T00:00:00"/>
    <d v="2024-12-31T00:00:00"/>
    <s v="A-02"/>
    <s v="ADQUISICIÓN DE BIENES Y SERVICIOS"/>
    <s v="A-02-02-02-008-003"/>
    <s v="ADQUISICIÓN DE BIENES Y SERVICIOS"/>
    <s v="NA"/>
    <s v="N/A"/>
    <n v="10"/>
    <n v="44216804"/>
    <s v="N/A"/>
    <s v="N/A"/>
    <s v="N/A"/>
    <s v="SI"/>
    <s v="NUEVO CONTRATO"/>
    <m/>
    <x v="0"/>
  </r>
  <r>
    <x v="0"/>
    <x v="10"/>
    <s v="GGFC-011"/>
    <n v="80111600"/>
    <s v="Servicios de personal temporal"/>
    <s v="Gerencia efectiva y desarrollo institucional."/>
    <s v="Profesional 1"/>
    <s v="Prestar servicios profesionales en el Grupo de Gestión Financiera y Contable del MJD para apoyar a la coordinación del GGFC en temas realcionados con soporte al proceso de pagos, y al proceso de gestión de comisiones y gastos de desplazamiento de los colaboradores del Ministerio de Justicia y del derecho."/>
    <n v="44216804"/>
    <s v="CONTRATACIÓN DIRECTA"/>
    <s v="PRESTACIÓN DE SERVICIOS PROFESIONALES "/>
    <d v="2024-01-09T00:00:00"/>
    <d v="2024-12-31T00:00:00"/>
    <s v="A-02"/>
    <s v="ADQUISICIÓN DE BIENES Y SERVICIOS"/>
    <s v="A-02-02-02-008-003"/>
    <s v="ADQUISICIÓN DE BIENES Y SERVICIOS"/>
    <s v="NA"/>
    <s v="N/A"/>
    <n v="10"/>
    <n v="44216804"/>
    <s v="N/A"/>
    <s v="N/A"/>
    <s v="N/A"/>
    <s v="SI"/>
    <s v="NUEVO CONTRATO"/>
    <m/>
    <x v="0"/>
  </r>
  <r>
    <x v="0"/>
    <x v="10"/>
    <s v="GGFC-012"/>
    <n v="80111600"/>
    <s v="Servicios de personal temporal"/>
    <s v="Gerencia efectiva y desarrollo institucional."/>
    <s v="Profesional 2"/>
    <s v="Prestar servicios profesionales para apoyar la organización de archivos de gestión fisicos y electronicos que le sean designados, así como las actividades administrativas y operativas del grupo de gestión financiera y contable"/>
    <n v="49371543"/>
    <s v="CONTRATACIÓN DIRECTA"/>
    <s v="PRESTACIÓN DE SERVICIOS PROFESIONALES "/>
    <d v="2024-01-10T00:00:00"/>
    <d v="2024-12-31T00:00:00"/>
    <s v="A-02"/>
    <s v="ADQUISICIÓN DE BIENES Y SERVICIOS"/>
    <s v="A-02-02-02-008-003"/>
    <s v="ADQUISICIÓN DE BIENES Y SERVICIOS"/>
    <s v="NA"/>
    <s v="N/A"/>
    <n v="10"/>
    <n v="49371543"/>
    <s v="N/A"/>
    <s v="N/A"/>
    <s v="N/A"/>
    <s v="SI"/>
    <s v="NUEVO CONTRATO"/>
    <m/>
    <x v="0"/>
  </r>
  <r>
    <x v="0"/>
    <x v="10"/>
    <s v="GGFC-013"/>
    <n v="80111600"/>
    <s v="Servicios de personal temporal"/>
    <s v="Gerencia efectiva y desarrollo institucional."/>
    <s v="Profesional 3"/>
    <s v="Prestar servicios profesionales en el Grupo de Gestión Financiera y Contable para apoyar el seguimiento y control presupuestal de gestión de tiquetes asi como el apoyo a la supervisión del contrato de suministro de tiquetes aéreos y comisiones"/>
    <n v="69400000"/>
    <s v="CONTRATACIÓN DIRECTA"/>
    <s v="PRESTACIÓN DE SERVICIOS PROFESIONALES "/>
    <d v="2024-01-15T00:00:00"/>
    <d v="2024-12-31T00:00:00"/>
    <s v="A-02"/>
    <s v="ADQUISICIÓN DE BIENES Y SERVICIOS"/>
    <s v="A-02-02-02-008-002"/>
    <s v="ADQUISICIÓN DE BIENES Y SERVICIOS"/>
    <s v="NA"/>
    <s v="N/A"/>
    <n v="10"/>
    <n v="69400000"/>
    <s v="N/A"/>
    <s v="N/A"/>
    <s v="N/A"/>
    <s v="SI"/>
    <s v="NUEVO CONTRATO"/>
    <m/>
    <x v="0"/>
  </r>
  <r>
    <x v="0"/>
    <x v="10"/>
    <s v="GGFC-014"/>
    <n v="43233201"/>
    <s v="Software de servidor de autenticación"/>
    <s v="Gerencia efectiva y desarrollo institucional."/>
    <s v="Adquirir firmas digitales para los funcionarios y contratistas del Ministerio de Justicia y del Derecho."/>
    <s v="Adquirir firmas digitales para los funcionarios y contratistas del Ministerio de Justicia y del Derecho."/>
    <n v="8330000"/>
    <s v="MÍNIMA CUANTÍA"/>
    <s v="CONTRATO DE SUMINISTRO"/>
    <d v="2024-02-01T00:00:00"/>
    <d v="2024-12-31T00:00:00"/>
    <s v="A-02"/>
    <s v="ADQUISICIÓN DE BIENES Y SERVICIOS"/>
    <s v="A-02-02-01-004-007"/>
    <s v="ADQUISICIÓN DE BIENES Y SERVICIOS"/>
    <s v="NA"/>
    <s v="N/A"/>
    <n v="10"/>
    <n v="8330000"/>
    <s v="N/A"/>
    <s v="N/A"/>
    <s v="N/A"/>
    <s v="SI"/>
    <s v="NUEVO CONTRATO"/>
    <m/>
    <x v="1"/>
  </r>
  <r>
    <x v="0"/>
    <x v="10"/>
    <s v="GGFC-015"/>
    <n v="78111502"/>
    <s v="Viajes en aviones comerciales"/>
    <s v="Gerencia efectiva y desarrollo institucional."/>
    <s v="Servicios de pasajes nacionales e internacionales"/>
    <s v="Contratar el suministro de tiquetes aéreos nacionales e internacionales, para garantizar el desplazamiento de los funcionarios y contratistas del Ministerio de Justicia y Derecho, así como del grupo de seguridad de la Policía Nacional"/>
    <n v="1206741930"/>
    <s v="SELECCIÓN ABREVIADA SUBASTA INVERSA"/>
    <s v="CONTRATO DE SUMINISTRO"/>
    <d v="2024-01-02T00:00:00"/>
    <d v="2025-04-30T00:00:00"/>
    <s v="A-02"/>
    <s v="ADQUISICIÓN DE BIENES Y SERVICIOS"/>
    <s v="A-02-02-02-006-004"/>
    <s v="ADQUISICIÓN DE BIENES Y SERVICIOS"/>
    <s v="NA"/>
    <s v="N/A"/>
    <n v="10"/>
    <n v="1206741930"/>
    <s v="Si"/>
    <n v="250000000"/>
    <s v="APROBADA"/>
    <s v="NO"/>
    <s v="VIGENCIAS FUTURAS"/>
    <m/>
    <x v="0"/>
  </r>
  <r>
    <x v="0"/>
    <x v="10"/>
    <s v="GGFC-016"/>
    <s v="NA"/>
    <s v="NA"/>
    <s v="Gerencia efectiva y desarrollo institucional."/>
    <s v="Gastos de Desplazamiento"/>
    <s v="Gastos de Desplazamiento para Contratistas del Ministerio de Justicia y del Derecho, en desarrollo de las Comisiones autorizadas."/>
    <n v="455401819"/>
    <s v="N/A"/>
    <s v="N/A"/>
    <d v="2024-12-31T00:00:00"/>
    <d v="2024-12-31T00:00:00"/>
    <s v="A-02"/>
    <s v="ADQUISICIÓN DE BIENES Y SERVICIOS"/>
    <s v="A-02-02-02-006-003"/>
    <s v="ADQUISICIÓN DE BIENES Y SERVICIOS"/>
    <s v="NA"/>
    <m/>
    <n v="10"/>
    <n v="455401819"/>
    <s v="No"/>
    <n v="0"/>
    <s v="No aplica"/>
    <s v="NO"/>
    <s v="TRANSPORTE TERRESTRE"/>
    <m/>
    <x v="2"/>
  </r>
  <r>
    <x v="0"/>
    <x v="10"/>
    <s v="GGFC-017"/>
    <s v="NA"/>
    <s v="NA"/>
    <s v="Gerencia efectiva y desarrollo institucional."/>
    <s v="Viáticos"/>
    <s v="Viáticos de los funcionarios en Comisión del MJD."/>
    <n v="375342290"/>
    <s v="N/A"/>
    <s v="N/A"/>
    <d v="2024-12-31T00:00:00"/>
    <d v="2024-12-31T00:00:00"/>
    <s v="A-02"/>
    <s v="ADQUISICIÓN DE BIENES Y SERVICIOS"/>
    <s v="A-02-02-02-010"/>
    <s v="ADQUISICIÓN DE BIENES Y SERVICIOS"/>
    <s v="NA"/>
    <m/>
    <n v="10"/>
    <n v="375342290"/>
    <s v="No"/>
    <n v="0"/>
    <s v="No aplica"/>
    <s v="NO"/>
    <s v="VIATICOS"/>
    <m/>
    <x v="2"/>
  </r>
  <r>
    <x v="0"/>
    <x v="10"/>
    <s v="GGFC-018"/>
    <s v="NA"/>
    <s v="NA"/>
    <s v="NA"/>
    <s v="NA"/>
    <s v="Gastos de transporte terrestre para funcionarios y/o contratistas del Ministerio de Justicia y del Derecho, en desarrollo de las Comisiones autorizadas"/>
    <n v="170000000"/>
    <s v="N/A"/>
    <s v="N/A"/>
    <d v="2024-12-31T00:00:00"/>
    <d v="2024-12-31T00:00:00"/>
    <s v="A-02"/>
    <s v="ADQUISICIÓN DE BIENES Y SERVICIOS"/>
    <s v="A-02-02-02-006-004"/>
    <s v="ADQUISICIÓN DE BIENES Y SERVICIOS"/>
    <s v="NA"/>
    <s v="N/A"/>
    <n v="10"/>
    <n v="170000000"/>
    <s v="No"/>
    <n v="0"/>
    <s v="No aplica"/>
    <s v="NO"/>
    <s v="TRANSPORTE TERRESTRE"/>
    <m/>
    <x v="2"/>
  </r>
  <r>
    <x v="0"/>
    <x v="10"/>
    <s v="GGFC-019"/>
    <s v="NA"/>
    <s v="NA"/>
    <s v="Gerencia efectiva y desarrollo institucional."/>
    <s v="Cuota de auditaje"/>
    <s v="Cuota de auditaje"/>
    <n v="432436000"/>
    <s v="N/A"/>
    <s v="N/A"/>
    <d v="2024-12-31T00:00:00"/>
    <d v="2024-12-31T00:00:00"/>
    <s v="A-08"/>
    <s v="GASTOS POR TRIBUTOS, MULTAS, SANCIONES E INTERESES DE MORA"/>
    <s v="A-08-04-01"/>
    <s v="CUOTA DE FISCALIZACIÓN Y AUDITAJE"/>
    <s v="NA"/>
    <s v="N/A"/>
    <n v="11"/>
    <n v="432436000"/>
    <s v="No"/>
    <n v="0"/>
    <s v="No aplica"/>
    <s v="NO"/>
    <s v="CUOTA"/>
    <m/>
    <x v="2"/>
  </r>
  <r>
    <x v="0"/>
    <x v="11"/>
    <s v="GGD-001"/>
    <n v="78102203"/>
    <s v="Servicios de envío, recogida o entrega de correo"/>
    <s v="Gerencia efectiva y desarrollo institucional "/>
    <s v="El Ministerio de Justicia y del Derecho requiere continuar con la prestación de servicios de admisión , curso y entrega de correo, correspondencia y demás envíos postales que requiera el Ministerio de Justicia y del Derecho, en las modalidades establecidas en las especificaciones técnicas señaladas en el numeral 2,2 del estudio previo."/>
    <s v="Prestación de los servicios de admisión , curso y entrega de correo, correspondencia y demás envíos postales que requiera el Ministerio de Justicia y del Derecho, en las modalidades establecidas en las especificaciones técnicas señaladas en el numeral 2,2 del estudio previo."/>
    <n v="399225743"/>
    <s v="CONTRATACIÓN DIRECTA"/>
    <s v="CONTRATO O CONVENIO INTERADMINISTRATIVO"/>
    <d v="2024-01-02T00:00:00"/>
    <d v="2026-07-31T00:00:00"/>
    <s v="A-02"/>
    <s v="ADQUISICIÓN DE BIENES  Y SERVICIOS"/>
    <s v="A-02-02-02-006-008"/>
    <s v="ADQUISICIÓN DE BIENES Y SERVICIOS"/>
    <s v="N/A"/>
    <n v="399225743"/>
    <n v="10"/>
    <n v="399225743"/>
    <s v="Si"/>
    <n v="399225743"/>
    <s v="APROBADA"/>
    <s v="NO"/>
    <s v="VIGENCIAS FUTURAS"/>
    <m/>
    <x v="0"/>
  </r>
  <r>
    <x v="0"/>
    <x v="11"/>
    <s v="GGD-002"/>
    <n v="84111505"/>
    <s v="Servicios de contabilidad de sueldos y salarios"/>
    <s v="Gerencia efectiva y desarrollo institucional "/>
    <s v="El Grupo de Gestión Documental requiere la prestación de servicios profesionales para la ejecución de las actividades administrativas y financieras, requeridas para soportar los procesos a cargo del Grupo de Gestión Documental, así como; gestionar los requerimientos asociados a la liquidación de factores salariales, sobre la documentación bajo custodia del Grupo de Gestión Documental, para la expedición de Bono Pensional en el sistema de Certificación Electrónica de Tiempos Laborados CETIL."/>
    <s v="Prestar servicios profesionales para la ejecución de las actividades administrativas y financieras, requeridas para soportar los procesos a cargo del Grupo de Gestión Documental, así como; gestionar los requerimientos asociados a la liquidación de factores salariales, sobre la documentación bajo custodia del Grupo de Gestión Documental, para la expedición de Bono Pensional en el sistema de Certificación Electrónica de Tiempos Laborados CETIL."/>
    <n v="48222133.333333336"/>
    <s v="CONTRATACIÓN DIRECTA"/>
    <s v="PRESTACIÓN DE SERVICIOS PROFESIONALES "/>
    <d v="2024-01-04T00:00:00"/>
    <d v="2024-09-30T00:00:00"/>
    <s v="A-02"/>
    <s v="ADQUISICIÓN DE BIENES  Y SERVICIOS"/>
    <s v="A-02-02-02-008-003"/>
    <s v="ADQUISICIÓN DE BIENES Y SERVICIOS"/>
    <s v="N/A"/>
    <n v="48222133.333333336"/>
    <n v="10"/>
    <n v="48222133.333333336"/>
    <s v="No"/>
    <n v="0"/>
    <s v="N/A"/>
    <s v="SI"/>
    <s v="NUEVO CONTRATO"/>
    <m/>
    <x v="0"/>
  </r>
  <r>
    <x v="0"/>
    <x v="11"/>
    <s v="GGD-003"/>
    <n v="80111607"/>
    <s v="Necesidades de dotación de personal jurídico tempora"/>
    <s v="Gerencia efectiva y desarrollo institucional"/>
    <s v="El Grupo de Gestión Documental requiere la prestación de servicios profesionales para apoyar la estructuración de estudios previos y documentos para adelantar los diferentes procesos de contratación, así como para el trámite de modificaciones y liquidaciones de contratos;  respuesta a tutelas y demás asuntos jurídicos a cargo de la dependencia."/>
    <s v="Prestar servicios profesionales para apoyar la estructuración de estudios previos y documentos para adelantar los diferentes procesos de contratación, así como para el trámite de modificaciones y liquidaciones de contratos;  respuesta a tutelas y demás asuntos jurídicos a cargo de la dependencia."/>
    <n v="23733333.333333332"/>
    <s v="CONTRATACIÓN DIRECTA"/>
    <s v="PRESTACIÓN DE SERVICIOS PROFESIONALES "/>
    <d v="2024-01-04T00:00:00"/>
    <d v="2024-06-30T00:00:00"/>
    <s v="A-02"/>
    <s v="ADQUISICIÓN DE BIENES  Y SERVICIOS"/>
    <s v="A-02-02-02-008-002"/>
    <s v="SERVICIOS JURÍDICOS Y CONTABLES"/>
    <s v="N/A"/>
    <n v="23733333.333333332"/>
    <n v="10"/>
    <n v="23733333.333333332"/>
    <s v="No"/>
    <n v="0"/>
    <s v="N/A"/>
    <s v="SI"/>
    <s v="NUEVO CONTRATO"/>
    <m/>
    <x v="0"/>
  </r>
  <r>
    <x v="0"/>
    <x v="11"/>
    <s v="GGD-004"/>
    <n v="80161506"/>
    <s v="Servicios de archivo de datos"/>
    <s v="Gerencia efectiva y desarrollo institucional "/>
    <s v="El Grupo de Gestión Documental requiere la prestación de servicios de apoyo a la gestión para apoyar la implementación de los procedimientos asociados a la gestión de comunicaciones oficiales en el sistema de gestión documental institucional- SGDEA"/>
    <s v="Prestar servicios de apoyo a la gestión para apoyar la implementación de los procedimientos asociados a la gestión de comunicaciones oficiales en el sistema de gestión documental institucional- SGDEA"/>
    <n v="42946296"/>
    <s v="CONTRATACIÓN DIRECTA"/>
    <s v="PRESTACIÓN DE SERVICIOS DE APOYO A LA GESTIÓN"/>
    <d v="2024-01-02T00:00:00"/>
    <d v="2024-12-31T00:00:00"/>
    <s v="A-02"/>
    <s v="ADQUISICIÓN DE BIENES  Y SERVICIOS"/>
    <s v="A-02-02-02-008-003"/>
    <s v="ADQUISICIÓN DE BIENES Y SERVICIOS"/>
    <s v="N/A"/>
    <n v="42946296"/>
    <n v="10"/>
    <n v="42946296"/>
    <s v="No"/>
    <n v="0"/>
    <s v="N/A"/>
    <s v="SI"/>
    <s v="NUEVO CONTRATO"/>
    <m/>
    <x v="0"/>
  </r>
  <r>
    <x v="0"/>
    <x v="11"/>
    <s v="GGD-005"/>
    <n v="80161506"/>
    <s v="Servicios de archivo de datos"/>
    <s v="Gerencia efectiva y desarrollo institucional "/>
    <s v="El Grupo de Gestión Documental requiere la prestación de servicios profesionales para apoyar actividades administrativas y brindar acompañamiento al Sistema Integrado de Gestión del Ministerio de Justicia y del Derecho desde el Grupo de Gestión Documental."/>
    <s v="Prestar servicios profesionales para apoyar actividades administrativas y brindar acompañamiento al Sistema Integrado de Gestión del Ministerio de Justicia y del Derecho desde el Grupo de Gestión Documental."/>
    <n v="44595666.666666664"/>
    <s v="CONTRATACIÓN DIRECTA"/>
    <s v="PRESTACIÓN DE SERVICIOS PROFESIONALES "/>
    <d v="2024-01-09T00:00:00"/>
    <d v="2024-12-31T00:00:00"/>
    <s v="A-02"/>
    <s v="ADQUISICIÓN DE BIENES  Y SERVICIOS"/>
    <s v="A-02-02-02-008-003"/>
    <s v="ADQUISICIÓN DE BIENES Y SERVICIOS"/>
    <s v="N/A"/>
    <n v="44595666.666666664"/>
    <n v="10"/>
    <n v="44595666.666666664"/>
    <s v="No"/>
    <n v="0"/>
    <s v="N/A"/>
    <s v="SI"/>
    <s v="NUEVO CONTRATO"/>
    <m/>
    <x v="0"/>
  </r>
  <r>
    <x v="1"/>
    <x v="11"/>
    <s v="GGD-006"/>
    <n v="80161506"/>
    <s v="Servicios de archivo de datos"/>
    <s v="Gerencia efectiva y desarrollo institucional "/>
    <s v="El Grupo de Gestión Documental requiere la prestación de servicios profesionales para brindar asesoría técnica en materia archivística, elaboración, actualización y seguimiento a la implementación de los instrumentos archivísticos y brindar capacitación en Gestión Documental, en el marco del Plan Institucional de Capacitación- PIC,  en cumplimiento del Proyecto de Inversión  &quot;mejoramiento de la oferta de servicios de gestión documental del Ministerio de Justicia y del Derecho a nivel Nacional&quot;"/>
    <s v="Prestación de servicios profesionales para brindar asesoría técnica en materia archivística, elaboración, actualización y seguimiento a la implementación de los instrumentos archivísticos y brindar capacitación en Gestión Documental, en el marco del Plan Institucional de Capacitación- PIC,  en cumplimiento del Proyecto de Inversión  &quot;mejoramiento de la oferta de servicios de gestión documental del Ministerio de Justicia y del Derecho a nivel Nacional&quot;"/>
    <n v="42908675"/>
    <s v="CONTRATACIÓN DIRECTA"/>
    <s v="PRESTACIÓN DE SERVICIOS PROFESIONALES "/>
    <d v="2024-01-09T00:00:00"/>
    <d v="2024-09-30T00:00:00"/>
    <s v="C-1299-0800-9"/>
    <s v="MEJORAMIENTO DE LA OFERTA DE SERVICIOS DE GESTION DOCUMENTAL DEL MINISTERIO DE JUSTICIA Y DEL DERECHO A NIVEL  NACIONAL"/>
    <s v="C-1299-0800-9-0-1299052-02"/>
    <s v="ADQUISICIÓN DE BIENES Y SERVICIOS"/>
    <s v="1. Formular e implementar procesos transversales para la normalización de la Gestión documental."/>
    <n v="42908675"/>
    <n v="11"/>
    <n v="42908675"/>
    <s v="No"/>
    <n v="0"/>
    <s v="N/A"/>
    <s v="SI"/>
    <s v="NUEVO CONTRATO"/>
    <m/>
    <x v="0"/>
  </r>
  <r>
    <x v="1"/>
    <x v="11"/>
    <s v="GGD-007"/>
    <n v="80161506"/>
    <s v="Servicios de archivo de datos"/>
    <s v="Gerencia efectiva y desarrollo institucional "/>
    <s v="El Grupo de Gestión Documental requiere la prestación de servicios profesionales para brindar asesoría técnica en materia archivística, elaboración, actualización y seguimiento a la implementación de los instrumentos archivísticos y brindar capacitación en Gestión Documental, en el marco del Plan Institucional de Capacitación- PIC,  en cumplimiento del Proyecto de Inversión  &quot;mejoramiento de la oferta de servicios de gestión documental del Ministerio de Justicia y del Derecho a nivel Nacional&quot;"/>
    <s v="Prestación de servicios profesionales para brindar asesoría técnica en materia archivística, elaboración, actualización y seguimiento a la implementación de los instrumentos archivísticos y brindar capacitación en Gestión Documental, en el marco del Plan Institucional de Capacitación- PIC,  en cumplimiento del Proyecto de Inversión  &quot;mejoramiento de la oferta de servicios de gestión documental del Ministerio de Justicia y del Derecho a nivel Nacional&quot;"/>
    <n v="18000000"/>
    <s v="CONTRATACIÓN DIRECTA"/>
    <s v="PRESTACIÓN DE SERVICIOS PROFESIONALES "/>
    <d v="2024-01-09T00:00:00"/>
    <d v="2024-09-30T00:00:00"/>
    <s v="C-1299-0800-9"/>
    <s v="MEJORAMIENTO DE LA OFERTA DE SERVICIOS DE GESTION DOCUMENTAL DEL MINISTERIO DE JUSTICIA Y DEL DERECHO A NIVEL  NACIONAL"/>
    <s v="C-1299-0800-9-0-1299058-02"/>
    <s v="ADQUISICIÓN DE BIENES Y SERVICIOS"/>
    <s v="1 Disponer de espacios sectoriales para definir estrategias conjuntas que permitan avanzar en la normalización de la gestión documental"/>
    <n v="18000000"/>
    <n v="11"/>
    <n v="18000000"/>
    <s v="No"/>
    <n v="0"/>
    <s v="N/A"/>
    <s v="SI"/>
    <s v="NUEVO CONTRATO"/>
    <m/>
    <x v="0"/>
  </r>
  <r>
    <x v="1"/>
    <x v="11"/>
    <s v="GGD-008"/>
    <n v="80161506"/>
    <s v="Servicios de archivo de datos"/>
    <s v="Gerencia efectiva y desarrollo institucional "/>
    <s v="El Grupo de Gestión Documental requiere la prestación de servicios profesionales para brindar asesoría técnica en materia archivística, elaboración, actualización y seguimiento a la implementación de los instrumentos archivísticos y brindar capacitación en Gestión Documental, en el marco del Plan Institucional de Capacitación- PIC,  en cumplimiento del Proyecto de Inversión  &quot;mejoramiento de la oferta de servicios de gestión documental del Ministerio de Justicia y del Derecho a nivel Nacional&quot;"/>
    <s v="Prestación de servicios profesionales para brindar asesoría técnica en materia archivística, elaboración, actualización y seguimiento a la implementación de los instrumentos archivísticos y brindar capacitación en Gestión Documental, en el marco del Plan Institucional de Capacitación- PIC,  en cumplimiento del Proyecto de Inversión  &quot;mejoramiento de la oferta de servicios de gestión documental del Ministerio de Justicia y del Derecho a nivel Nacional&quot;"/>
    <n v="10000000"/>
    <s v="CONTRATACIÓN DIRECTA"/>
    <s v="PRESTACIÓN DE SERVICIOS PROFESIONALES "/>
    <d v="2024-01-09T00:00:00"/>
    <d v="2024-09-30T00:00:00"/>
    <s v="C-1299-0800-9"/>
    <s v="MEJORAMIENTO DE LA OFERTA DE SERVICIOS DE GESTION DOCUMENTAL DEL MINISTERIO DE JUSTICIA Y DEL DERECHO A NIVEL  NACIONAL"/>
    <s v="C-1299-0800-9-0-1299058-02"/>
    <s v="ADQUISICIÓN DE BIENES Y SERVICIOS"/>
    <s v="2. Diseñar e implementar el plan de capacitación en gestión documental"/>
    <n v="10000000"/>
    <n v="11"/>
    <n v="10000000"/>
    <s v="No"/>
    <n v="0"/>
    <s v="N/A"/>
    <s v="SI"/>
    <s v="NUEVO CONTRATO"/>
    <m/>
    <x v="0"/>
  </r>
  <r>
    <x v="1"/>
    <x v="11"/>
    <s v="GGD-009"/>
    <n v="80161506"/>
    <s v="Servicios de archivo de datos"/>
    <s v="Gerencia efectiva y desarrollo institucional "/>
    <s v="El Grupo de Gestión Documental requiere la presatción de servicios de apoyo  a la gestión para el acompañamiento en la ejecución de actividades y procesos técnicos requeridos para la implementación del Modelo de Gestión Documental y Administración de Archivos - MGDA, Programa de Gestión Documental – PGD, Plan Institucional de Archivos - PINAR, Pan de Preservación Digital a largo plazo del Sistema Integrado de Conservación Documental -SIC y Plan de Capacitación en Gestión Documental del Ministerio de Justicia y del Derecho, en el marco del Proyecto de Inversión denominado &quot;mejoramiento de la oferta de servicios de gestión documental del Ministerio de Justicia y del Derecho a nivel Nacional&quot;."/>
    <s v="Prestar servicios de apoyo  a la gestión para el acompañamiento en la ejecución de actividades y procesos técnicos requeridos para la implementación del Modelo de Gestión Documental y Administración de Archivos - MGDA, Programa de Gestión Documental – PGD, Plan Institucional de Archivos - PINAR, Pan de Preservación Digital a largo plazo del Sistema Integrado de Conservación Documental -SIC y Plan de Capacitación en Gestión Documental del Ministerio de Justicia y del Derecho, en el marco del Proyecto de Inversión denominado &quot;mejoramiento de la oferta de servicios de gestión documental del Ministerio de Justicia y del Derecho a nivel Nacional&quot;."/>
    <n v="41991933.866666667"/>
    <s v="CONTRATACIÓN DIRECTA"/>
    <s v="PRESTACIÓN DE SERVICIOS DE APOYO A LA GESTIÓN"/>
    <d v="2024-01-10T00:00:00"/>
    <d v="2024-12-31T00:00:00"/>
    <s v="C-1299-0800-9"/>
    <s v="MEJORAMIENTO DE LA OFERTA DE SERVICIOS DE GESTION DOCUMENTAL DEL MINISTERIO DE JUSTICIA Y DEL DERECHO A NIVEL  NACIONAL"/>
    <s v="C-1299-0800-9-0-1299052-02"/>
    <s v="ADQUISICIÓN DE BIENES Y SERVICIOS"/>
    <s v="1. Formular e implementar procesos transversales para la normalización de la Gestión documental."/>
    <n v="41991933.866666667"/>
    <n v="11"/>
    <n v="41991933.866666667"/>
    <s v="No"/>
    <n v="0"/>
    <s v="N/A"/>
    <s v="SI"/>
    <s v="NUEVO CONTRATO"/>
    <m/>
    <x v="0"/>
  </r>
  <r>
    <x v="1"/>
    <x v="11"/>
    <s v="GGD-010"/>
    <n v="80161506"/>
    <s v="Servicios de archivo de datos"/>
    <s v="Gerencia efectiva y desarrollo institucional "/>
    <s v="El Grupo de Gestión Documental requiere servicios de apoyo a la Gestión para realizar las actividades de soporte y mantenimiento del SGDEA que contribuyan al mejoramiento de la oferta de los servicios de gestión documental del Ministerio de Justicia definidos para la vigencia 2024."/>
    <s v="Prestar servicios de apoyo a la Gestión para realizar las actividades de soporte y mantenimiento del SGDEA que contribuyan al mejoramiento de la oferta de los servicios de gestión documental del Ministerio de Justicia definidos para la vigencia 2024."/>
    <n v="42111229.133333333"/>
    <s v="CONTRATACIÓN DIRECTA"/>
    <s v="PRESTACIÓN DE SERVICIOS DE APOYO A LA GESTIÓN"/>
    <d v="2024-01-09T00:00:00"/>
    <d v="2024-12-31T00:00:00"/>
    <s v="C-1299-0800-9"/>
    <s v="MEJORAMIENTO DE LA OFERTA DE SERVICIOS DE GESTION DOCUMENTAL DEL MINISTERIO DE JUSTICIA Y DEL DERECHO A NIVEL  NACIONAL"/>
    <s v="C-1299-0800-9-0-1299052-02"/>
    <s v="ADQUISICIÓN DE BIENES Y SERVICIOS"/>
    <s v="3. Automatizar los flujos documentales"/>
    <n v="42111229.133333333"/>
    <n v="11"/>
    <n v="42111229.133333333"/>
    <s v="No"/>
    <n v="0"/>
    <s v="N/A"/>
    <s v="SI"/>
    <s v="NUEVO CONTRATO"/>
    <m/>
    <x v="0"/>
  </r>
  <r>
    <x v="1"/>
    <x v="11"/>
    <s v="GGD-011"/>
    <n v="80161506"/>
    <s v="Servicios de archivo de datos"/>
    <s v="Gerencia efectiva y desarrollo institucional "/>
    <s v="El Grupo de Gestión Documental requiere la presatación de servicios profesionales para apoyar la elaboración e implementación de los Instrumentos Archivísticos, asociados al uso y aplicación del SGDEA, en cumplimiento de la normatividad archivística emitida por el Archivo General de la Nación y actualizar  los documentos que se requieren para mantener una adecuada organización de la documentación y expedientes electrónicos de archivo gestionados por el MJD."/>
    <s v="Prestar servicios profesionales para apoyar la elaboración e implementación de los Instrumentos Archivísticos, asociados al uso y aplicación del SGDEA, en cumplimiento de la normatividad archivística emitida por el Archivo General de la Nación y actualizar  los documentos que se requieren para mantener una adecuada organización de la documentación y expedientes electrónicos de archivo gestionados por el MJD."/>
    <n v="51200000"/>
    <s v="CONTRATACIÓN DIRECTA"/>
    <s v="PRESTACIÓN DE SERVICIOS PROFESIONALES "/>
    <d v="2024-01-16T00:00:00"/>
    <d v="2024-09-30T00:00:00"/>
    <s v="C-1299-0800-9"/>
    <s v="MEJORAMIENTO DE LA OFERTA DE SERVICIOS DE GESTION DOCUMENTAL DEL MINISTERIO DE JUSTICIA Y DEL DERECHO A NIVEL  NACIONAL"/>
    <s v="C-1299-0800-9-0-1299052-02"/>
    <s v="ADQUISICIÓN DE BIENES Y SERVICIOS"/>
    <s v="3. Automatizar los flujos documentales"/>
    <n v="51200000"/>
    <n v="11"/>
    <n v="51200000"/>
    <s v="No"/>
    <n v="0"/>
    <s v="N/A"/>
    <s v="SI"/>
    <s v="NUEVO CONTRATO"/>
    <m/>
    <x v="0"/>
  </r>
  <r>
    <x v="1"/>
    <x v="11"/>
    <s v="GGD-012"/>
    <n v="80111701"/>
    <s v="Servicios de contratación de personal"/>
    <s v="Gerencia efectiva y desarrollo institucional"/>
    <s v="El Grupo de Gestión Documental requiere la Prestación de servicios profesionales para continuar con la implementación del Sistema Integrado de Conservación - Plan de Conservación Documental, definido en el cronograma anual; conforme los lineamientos técnicos establecidos en este ámbito por parte del Archivo General de la Nación &quot;Jorge Palacios Preciado&quot;, así como para apoyar técnicamente la estructuración de documentos que permitan al Ministerio cumplir con las normas de conservación de archivos."/>
    <s v="Prestación de servicios profesionales para continuar con la implementación del Sistema Integrado de Conservación - Plan de Conservación Documental, definido en el cronograma anual; conforme los lineamientos técnicos establecidos en este ámbito por parte del Archivo General de la Nación &quot;Jorge Palacios Preciado&quot;, así como para apoyar técnicamente la estructuración de documentos que permitan al Ministerio cumplir con las normas de conservación de archivos."/>
    <n v="62333333.333333336"/>
    <s v="CONTRATACIÓN DIRECTA"/>
    <s v="PRESTACIÓN DE SERVICIOS PROFESIONALES "/>
    <d v="2024-01-22T00:00:00"/>
    <d v="2024-12-31T00:00:00"/>
    <s v="C-1299-0800-9"/>
    <s v="ADQUISICIÓN DE BIENES  Y SERVICIOS"/>
    <s v="C-1299-0800-9-0-1299052-02"/>
    <s v="OTROS SERVICIOS PROFESIONALES, CIENTÍFICOS Y TÉCNICOS"/>
    <s v="1. Formular e implementar procesos transversales para la normalización de la Gestión documental."/>
    <n v="62333333.333333336"/>
    <n v="11"/>
    <n v="62333333"/>
    <s v="No"/>
    <n v="0"/>
    <s v="N/A"/>
    <s v="SI"/>
    <s v="NUEVO CONTRATO"/>
    <m/>
    <x v="0"/>
  </r>
  <r>
    <x v="1"/>
    <x v="11"/>
    <s v="GGD-013"/>
    <n v="80161506"/>
    <s v="Servicios de archivo de datos"/>
    <s v="Gerencia efectiva y desarrollo institucional "/>
    <s v="El Grupo de Gestión Documental requiere realizar los procesos técnicos requeridos para la Implementación de Tablas de Valoración Documental en los fondos documentales bajo cusodia del Ministerio de Justicia y del Derecho en el marco de la Ley 1444 de 2011."/>
    <s v="Realizar de manera integral todos los procesos técnicos correspondientes y requeridos para la implementación de las Tablas de Valoración Documental en los fondos documentales bajo custodia del Ministerio de Justicia y del Derecho en el marco de la ley 1444 de 2011y según las pautas, lineamientos y directrices establecidas por el Archivo General de la Nación en el marco de las normas vigentes para tal fin."/>
    <n v="410161069"/>
    <s v="SELECCIÓN ABREVIADA SUBASTA INVERSA"/>
    <s v="PRESTACIÓN DE SERVICIOS "/>
    <d v="2024-04-01T00:00:00"/>
    <d v="2023-12-31T00:00:00"/>
    <s v="C-1299-0800-9"/>
    <s v="MEJORAMIENTO DE LA OFERTA DE SERVICIOS DE GESTION DOCUMENTAL DEL MINISTERIO DE JUSTICIA Y DEL DERECHO A NIVEL  NACIONAL"/>
    <s v="C-1299-0800-9-0-1299052-02"/>
    <s v="ADQUISICIÓN DE BIENES Y SERVICIOS"/>
    <s v="2. Diseñar e implementar los instrumentos para la transformación de la información documental análoga en información electrónica"/>
    <n v="410161069"/>
    <n v="11"/>
    <n v="410161069"/>
    <s v="No"/>
    <n v="0"/>
    <s v="N/A"/>
    <s v="SI"/>
    <s v="NUEVO CONTRATO"/>
    <m/>
    <x v="8"/>
  </r>
  <r>
    <x v="1"/>
    <x v="11"/>
    <s v="GGD-014"/>
    <n v="80161506"/>
    <s v="Servicios de archivo de datos"/>
    <s v="Gerencia efectiva y desarrollo institucional "/>
    <s v="El Grupo de Gestión Documental requiere realizar los procesos técnicos requeridos para la Implementación de Tablas de Valoración Documental en los fondos documentales bajo cusodia del Ministerio de Justicia y del Derecho en el marco de la Ley 1444 de 2011."/>
    <s v="Realizar de manera integral todos los procesos técnicos correspondientes y requeridos para la implementación de las Tablas de Valoración Documental en los fondos documentales bajo custodia del Ministerio de Justicia y del Derecho en el marco de la ley 1444 de 2011y según las pautas, lineamientos y directrices establecidas por el Archivo General de la Nación en el marco de las normas vigentes para tal fin."/>
    <n v="105093760"/>
    <s v="SELECCIÓN ABREVIADA SUBASTA INVERSA"/>
    <s v="PRESTACIÓN DE SERVICIOS "/>
    <d v="2024-04-01T00:00:00"/>
    <d v="2023-12-31T00:00:00"/>
    <s v="C-1299-0800-9"/>
    <s v="MEJORAMIENTO DE LA OFERTA DE SERVICIOS DE GESTION DOCUMENTAL DEL MINISTERIO DE JUSTICIA Y DEL DERECHO A NIVEL  NACIONAL"/>
    <s v="C-1299-0800-9-0-1299052-02"/>
    <s v="ADQUISICIÓN DE BIENES Y SERVICIOS"/>
    <s v="2. Diseñar e implementar los instrumentos para la transformación de la información documental análoga en información electrónica"/>
    <n v="105093760"/>
    <n v="16"/>
    <n v="105093760"/>
    <s v="No"/>
    <n v="0"/>
    <s v="N/A"/>
    <s v="SI"/>
    <s v="NUEVO CONTRATO"/>
    <m/>
    <x v="8"/>
  </r>
  <r>
    <x v="1"/>
    <x v="11"/>
    <s v="GGD-015"/>
    <s v="41116129_x000a_76101503"/>
    <s v="Kits o Suministros para prueba de microbiologia o bacteriologia _x000a_Servicios de desinfección o desodorización"/>
    <s v="Gerencia efectiva y desarrollo institucional"/>
    <s v="El Grupo de Gestión Documental requiere la adquisición de insumos para la toma de muestras microbiológicas, así como el análisis de estas en laboratorio, requeridas en el proceso de implementación del Sistema Integrado de Conservación del Ministerio de Justicia y del Derecho."/>
    <s v="Prestación de servicio de Saneamiento Ambiental y análisis de muestras microbiológicas incluyendo el suministro de insumos para toma de estas, requeridas en el proceso de gestión documental en referencia a las actividades de implementación del Sistema Integrado de Conservación del Ministerio de Justicia y del Derecho"/>
    <n v="15500000"/>
    <s v="MÍNIMA CUANTÍA"/>
    <s v="PRESTACIÓN DE SERVICIOS "/>
    <d v="2024-04-01T00:00:00"/>
    <d v="2023-12-31T00:00:00"/>
    <s v="C-1299-0800-9"/>
    <s v="MEJORAMIENTO DE LA OFERTA DE SERVICIOS DE GESTION DOCUMENTAL DEL MINISTERIO DE JUSTICIA Y DEL DERECHO A NIVEL  NACIONAL"/>
    <s v="C-1299-0800-9-0-1299052-02"/>
    <s v="ADQUISICIÓN DE BIENES Y SERVICIOS "/>
    <s v="1. Formular e implementar procesos transversales para la normalización de la Gestión documental."/>
    <n v="15500000"/>
    <n v="11"/>
    <n v="15500000"/>
    <s v="No"/>
    <n v="0"/>
    <s v="N/A"/>
    <s v="SI"/>
    <s v="NUEVO CONTRATO"/>
    <m/>
    <x v="8"/>
  </r>
  <r>
    <x v="1"/>
    <x v="11"/>
    <s v="GGD-016"/>
    <n v="81141504"/>
    <s v="Reparación Calibración de Purebas de Equipo "/>
    <s v="Gerencia efectiva y desarrollo institucional"/>
    <s v="El Grupo de Gestión Documental requiere la calibración de dos equipos termohigrómetros datalogger marca FLUS referencia ET-175, en tres puntos de temperatura y tres puntos de humedad, requerido en el proceso de implementación del Sistema Integrado de Conservación del Ministerio de Justicia y del Derecho."/>
    <s v="Calibrar dos equipos termohigrómetros datalogger marca FLUS referencia ET-175, en tres puntos de temperatura y tres puntos de humedad, requerido en el proceso de implementación del Sistema Integrado de Conservación del Ministerio de Justicia y del Derecho."/>
    <n v="700000"/>
    <s v="MÍNIMA CUANTÍA"/>
    <s v="PRESTACIÓN DE SERVICIOS "/>
    <d v="2024-06-01T00:00:00"/>
    <d v="2023-12-31T00:00:00"/>
    <s v="C-1299-0800-9"/>
    <s v="MEJORAMIENTO DE LA OFERTA DE SERVICIOS DE GESTION DOCUMENTAL DEL MINISTERIO DE JUSTICIA Y DEL DERECHO A NIVEL  NACIONAL"/>
    <s v="C-1299-0800-9-0-1299052-02"/>
    <s v="ADQUISICIÓN DE BIENES Y SERVICIOS "/>
    <s v="1. Formular e implementar procesos transversales para la normalización de la Gestión documental."/>
    <n v="700000"/>
    <n v="11"/>
    <n v="700000"/>
    <s v="No"/>
    <n v="0"/>
    <s v="N/A"/>
    <s v="SI"/>
    <s v="NUEVO CONTRATO"/>
    <m/>
    <x v="6"/>
  </r>
  <r>
    <x v="0"/>
    <x v="12"/>
    <s v="DJU-001"/>
    <n v="80111600"/>
    <s v="Servicios de personal temporal"/>
    <s v="Gerencia efectiva y desarrollo institucional "/>
    <s v="Es necesaria la prestación de servicios profesionales de abogado en la Dirección Jurídica del Ministerio de Justicia y del Derecho, respecto de las actividades inherentes al proceso de jurisdicción coactiva, así como sobre aquellos asuntos jurídicos y administrativos a cargo del Grupo de Actuaciones Administrativas de la Dirección Jurídica en los cuales se requiera trámite o gestión"/>
    <s v="Prestar servicios profesionales para brindar acompañamiento en las actividades de registro del recaudo y liquidación de obligaciones de los procesos de jurisdicción coactiva que deba conocer el Ministerio,  así como en la revisión, proyección y atención de PQRS, acciones de tutela, y actos administrativos dicha competencia en la Dirección Jurídica del Ministerio de Justicia y del Derecho. "/>
    <n v="64948697"/>
    <s v="CONTRATACIÓN DIRECTA"/>
    <s v="PRESTACIÓN DE SERVICIOS PROFESIONALES "/>
    <d v="2024-01-09T00:00:00"/>
    <d v="2024-12-07T00:00:00"/>
    <s v="A-02"/>
    <s v="ADQUISICIÓN DE BIENES  Y SERVICIOS"/>
    <s v="A-02-02-02-008-002"/>
    <s v="SERVICIOS JURÍDICOS Y CONTABLES"/>
    <s v="N/A"/>
    <s v="N/A"/>
    <n v="10"/>
    <n v="64948697"/>
    <s v="No aplica"/>
    <s v="No aplica"/>
    <s v="No aplica"/>
    <s v="SI"/>
    <s v="NUEVO CONTRATO"/>
    <m/>
    <x v="0"/>
  </r>
  <r>
    <x v="0"/>
    <x v="12"/>
    <s v="DJU-002"/>
    <n v="80161504"/>
    <s v="Servicios de oficina"/>
    <s v="Gerencia efectiva y desarrollo institucional "/>
    <s v="Contrato de asistencia administrativa en el Grupo interno De trabajo de Actuaciones Administrativas de la Direcciòn Jurídica para realizar labores administrativas de soporte, archivo y gestión documental y de correspondencia"/>
    <s v="Prestar servicios de apoyo a la gestión en las actividades administrativas relacionadas con el sistema de gestión documental, herramientas tecnológicas de la oficina, seguimiento a la gestión, correspondencia y demás actividades de apoyo administrativo inherentes a los asuntos propios del Grupo Interno de Trabajo del Grupo de Actuaciones Administrativas de la Dirección Jurídica."/>
    <n v="32667523.800000001"/>
    <s v="CONTRATACIÓN DIRECTA"/>
    <s v="PRESTACIÓN DE SERVICIOS DE APOYO A LA GESTIÓN"/>
    <d v="2024-02-01T00:00:00"/>
    <d v="2024-12-14T00:00:00"/>
    <s v="A-02"/>
    <s v="ADQUISICIÓN DE BIENES  Y SERVICIOS"/>
    <s v="A-02-02-02-008-003"/>
    <s v="OTROS SERVICIOS PROFESIONALES, CIENTÍFICOS Y TÉCNICOS"/>
    <s v="N/A"/>
    <s v="N/A"/>
    <n v="10"/>
    <n v="32667523.800000001"/>
    <s v="No aplica"/>
    <s v="No aplica"/>
    <s v="No aplica"/>
    <s v="SI"/>
    <s v="NUEVO CONTRATO"/>
    <m/>
    <x v="1"/>
  </r>
  <r>
    <x v="0"/>
    <x v="12"/>
    <s v="DJU-003"/>
    <n v="80111600"/>
    <s v="Servicios de personal temporal"/>
    <s v="Gerencia efectiva y desarrollo institucional "/>
    <s v="Es necesaria la prestación de servicios profesionales de abogado en el Grupo de Actuaciones Administrativas de la Dirección Jurídica del Ministerio de Justicia y del Derecho, que surge de la necesidad de reforzar las actividades relacionadas con revisión, proyección y atención de PQRS, acciones de tutela, de primer nivel y actos administrativos."/>
    <s v="Prestar servicios profesionales  en las actividades relacionadas con revisión, proyección y atención de PQRS, acciones de tutela, de primer nivel y actos administrativos del Grupo de Actuaciones Administrativas de la Dirección Juridica del Ministerio de Justicia y del Derecho"/>
    <n v="38204320.333333336"/>
    <s v="CONTRATACIÓN DIRECTA"/>
    <s v="PRESTACIÓN DE SERVICIOS PROFESIONALES "/>
    <d v="2024-02-15T00:00:00"/>
    <d v="2024-12-20T00:00:00"/>
    <s v="A-02"/>
    <s v="ADQUISICIÓN DE BIENES  Y SERVICIOS"/>
    <s v="A-02-02-02-008-002"/>
    <s v="SERVICIOS JURÍDICOS Y CONTABLES"/>
    <s v="N/A"/>
    <s v="N/A"/>
    <n v="10"/>
    <n v="38204320.333333336"/>
    <s v="No aplica"/>
    <s v="No aplica"/>
    <s v="No aplica"/>
    <s v="SI"/>
    <s v="NUEVO CONTRATO"/>
    <m/>
    <x v="1"/>
  </r>
  <r>
    <x v="0"/>
    <x v="12"/>
    <s v="DJU-004"/>
    <n v="80111600"/>
    <s v="Servicios de personal temporal"/>
    <s v="Gerencia efectiva y desarrollo institucional "/>
    <s v="Es necesaria la prestación de servicios profesionales de abogado en el Grupo de Actuciones Administrativas de la Dirección Jurídica del Ministerio de Justicia y del Derecho, respecto de las actividades inherentes los procesos contractuales y disciplinarios "/>
    <s v="Prestar servicios profesionales apoyando la sustanciación de los procesos disciplinarios internos a cargo de la Dirección Jurídica de conformidad con la normativa y procedimientos establecidos; así como atención de PQRS, acciones de tutela, y actos administrativos dicha competencia."/>
    <n v="34329629.833333336"/>
    <s v="CONTRATACIÓN DIRECTA"/>
    <s v="PRESTACIÓN DE SERVICIOS PROFESIONALES "/>
    <d v="2024-06-13T00:00:00"/>
    <d v="2024-12-17T00:00:00"/>
    <s v="A-02"/>
    <s v="ADQUISICIÓN DE BIENES  Y SERVICIOS"/>
    <s v="A-02-02-02-008-002"/>
    <s v="SERVICIOS JURÍDICOS Y CONTABLES"/>
    <s v="N/A"/>
    <s v="N/A"/>
    <n v="10"/>
    <n v="34329629.833333336"/>
    <s v="No aplica"/>
    <s v="No aplica"/>
    <s v="No aplica"/>
    <s v="SI"/>
    <s v="NUEVO CONTRATO"/>
    <m/>
    <x v="6"/>
  </r>
  <r>
    <x v="0"/>
    <x v="12"/>
    <s v="DJU-005"/>
    <n v="80111600"/>
    <s v="Servicios de personal temporal"/>
    <s v="Gerencia efectiva y desarrollo institucional "/>
    <s v="Es indispensable reforzar el Grupo de Defensa Judicial de la Dirección Jurídica de esta entidad, para i) lograr mejorar la oportuna y adecuada atención seguimiento y control de los procesos judiciales, así como de las indistintas conciliaciones extrajudiciales en los cuales se requiere, interviene y actúa el Ministerio de Justicia y del Derecho como parte demandada o demandante.  ii) adecuar y mejorar la debida vigilancia judicial e intervención de los apoderados y representantes judiciales del Ministerio de Justicia y del Derecho en los indistintos procesos judiciales.  iii) reforzar el ejercicio de la debida vigilancia judicial y ejecutar los actos procesales a que haya lugar, de conformidad con la normatividad vigente sobre la materia._x000a__x000a_"/>
    <s v="Prestar servicios profesionales para apoyar la representación judicial o extrajudicial de la Entidad en los procesos que se adelanten en su contra, así como de aquellos que requiera instaurar en defensa de los derechos que le asisten al Ministerio de Justicia y del Derecho "/>
    <n v="60225155.399999999"/>
    <s v="CONTRATACIÓN DIRECTA"/>
    <s v="PRESTACIÓN DE SERVICIOS PROFESIONALES "/>
    <d v="2024-02-01T00:00:00"/>
    <d v="2024-12-06T00:00:00"/>
    <s v="A-02"/>
    <s v="ADQUISICIÓN DE BIENES  Y SERVICIOS"/>
    <s v="A-02-02-02-008-002"/>
    <s v="SERVICIOS JURÍDICOS Y CONTABLES"/>
    <s v="N/A"/>
    <s v="N/A"/>
    <n v="10"/>
    <n v="60225155.399999999"/>
    <s v="No aplica"/>
    <s v="No aplica"/>
    <s v="No aplica"/>
    <s v="SI"/>
    <s v="NUEVO CONTRATO"/>
    <m/>
    <x v="1"/>
  </r>
  <r>
    <x v="0"/>
    <x v="12"/>
    <s v="DJU-006"/>
    <n v="80161504"/>
    <s v="Servicios de oficina"/>
    <s v="Gerencia efectiva y desarrollo institucional "/>
    <s v="Contrato de asistencia administrativa en el Grupo interno de trabajo de Defensa Jurídica del Estado  de la Direcciòn Jurídica para realizar labores administrativas de soporte, archivo y gestión documental y de correspondencia"/>
    <s v="Prestar  servicios de apoyo a la gestión para apoyar las actividades administrativas relacionadas con el sistema de gestión documental, herramientas tecnológicas de la oficina,  correspondencia y demás actividades de apoyo administrativo inherentes a los asuntos propios el Grupo Interno de Trabajo del Grupo de Defensa Jurídica de la Dirección Jurídica."/>
    <n v="32563487.100000001"/>
    <s v="CONTRATACIÓN DIRECTA"/>
    <s v="PRESTACIÓN DE SERVICIOS DE APOYO A LA GESTIÓN"/>
    <d v="2024-02-01T00:00:00"/>
    <d v="2024-12-13T00:00:00"/>
    <s v="A-02"/>
    <s v="ADQUISICIÓN DE BIENES  Y SERVICIOS"/>
    <s v="A-02-02-02-008-003"/>
    <s v="OTROS SERVICIOS PROFESIONALES, CIENTÍFICOS Y TÉCNICOS"/>
    <s v="N/A"/>
    <s v="N/A"/>
    <n v="10"/>
    <n v="32563487.100000001"/>
    <s v="No aplica"/>
    <s v="No aplica"/>
    <s v="No aplica"/>
    <s v="SI"/>
    <s v="NUEVO CONTRATO"/>
    <m/>
    <x v="1"/>
  </r>
  <r>
    <x v="0"/>
    <x v="12"/>
    <s v="DJU-007"/>
    <n v="80111600"/>
    <s v="Servicios de personal temporal"/>
    <s v="Gerencia efectiva y desarrollo institucional "/>
    <s v="Es indispensable reforzar el Grupo de Defensa Judicial de la Dirección Jurídica de esta entidad, para i) lograr mejorar la oportuna y adecuada atención seguimiento y control de los procesos judiciales, así como de las indistintas conciliaciones extrajudiciales en los cuales se requiere, interviene y actúa el Ministerio de Justicia y del Derecho como parte demandada o demandante.  ii) adecuar y mejorar la debida vigilancia judicial e intervención de los apoderados y representantes judiciales del Ministerio de Justicia y del Derecho en los indistintos procesos judiciales.  iii) reforzar el ejercicio de la debida vigilancia judicial y ejecutar los actos procesales a que haya lugar, de conformidad con la normatividad vigente sobre la materia._x000a__x000a_"/>
    <s v="Prestar servicios profesionales para apoyar los procesos que adelanta el Grupo de Defensa Jurídica del Estado,  del Ministerio de Justicia y del Derecho y  apoyar las actuaciones relacionadas con el proceso de actualización, seguimiento y control del sistema eKOGUI"/>
    <n v="47452865.600000001"/>
    <s v="CONTRATACIÓN DIRECTA"/>
    <s v="PRESTACIÓN DE SERVICIOS PROFESIONALES "/>
    <d v="2024-02-15T00:00:00"/>
    <d v="2024-12-06T00:00:00"/>
    <s v="A-02"/>
    <s v="ADQUISICIÓN DE BIENES  Y SERVICIOS"/>
    <s v="A-02-02-02-008-002"/>
    <s v="SERVICIOS JURÍDICOS Y CONTABLES"/>
    <s v="N/A"/>
    <s v="N/A"/>
    <n v="10"/>
    <n v="47452865.600000001"/>
    <s v="No aplica"/>
    <s v="No aplica"/>
    <s v="No aplica"/>
    <s v="SI"/>
    <s v="NUEVO CONTRATO"/>
    <m/>
    <x v="1"/>
  </r>
  <r>
    <x v="0"/>
    <x v="12"/>
    <s v="DJU-008"/>
    <n v="80111600"/>
    <s v="Servicios de personal temporal"/>
    <s v="Gerencia efectiva y desarrollo institucional "/>
    <s v="Es indispensable reforzar el Grupo de Defensa Judicial de la Dirección Jurídica de esta entidad, para i) lograr mejorar la oportuna y adecuada atención seguimiento y control de los procesos judiciales, así como de las indistintas conciliaciones extrajudiciales en los cuales se requiere, interviene y actúa el Ministerio de Justicia y del Derecho como parte demandada o demandante.  ii) adecuar y mejorar la debida vigilancia judicial e intervención de los apoderados y representantes judiciales del Ministerio de Justicia y del Derecho en los indistintos procesos judiciales.  iii) reforzar el ejercicio de la debida vigilancia judicial y ejecutar los actos procesales a que haya lugar, de conformidad con la normatividad vigente sobre la materia._x000a__x000a_"/>
    <s v="Prestar servicios profesionales para apoyar la representación judicial o extrajudicial de la Entidad en los procesos que se adelanten en su contra, así como de aquellos que requiera instaurar en defensa de los derechos que le asisten al Ministerio de Justicia y del Derecho "/>
    <n v="57863384.600000001"/>
    <s v="CONTRATACIÓN DIRECTA"/>
    <s v="PRESTACIÓN DE SERVICIOS PROFESIONALES "/>
    <d v="2024-02-15T00:00:00"/>
    <d v="2024-12-09T00:00:00"/>
    <s v="A-02"/>
    <s v="ADQUISICIÓN DE BIENES  Y SERVICIOS"/>
    <s v="A-02-02-02-008-002"/>
    <s v="SERVICIOS JURÍDICOS Y CONTABLES"/>
    <s v="N/A"/>
    <s v="N/A"/>
    <n v="10"/>
    <n v="57863384.600000001"/>
    <s v="No aplica"/>
    <s v="No aplica"/>
    <s v="No aplica"/>
    <s v="SI"/>
    <s v="NUEVO CONTRATO"/>
    <m/>
    <x v="1"/>
  </r>
  <r>
    <x v="0"/>
    <x v="12"/>
    <s v="DJU-009"/>
    <n v="80111600"/>
    <s v="Servicios de personal temporal"/>
    <s v="Gerencia efectiva y desarrollo institucional "/>
    <s v="Un contrato de servicios profesionales de abogado para Proyectar, sustanciar y revisar las diferentes y múltiples actuaciones a cargo de la Direccion Juridica (proyectos de decretos y de resoluciones,  peticiones, autorizaciones para recibir cargos y honores, tutelas), relacionados con la Superintendencia de Notariado y Registro Un contrato de servicios profesionales de abogado para Proyectar, sustanciar y revisar las diferentes y múltiples actuaciones a cargo del Grupo de Asuntos Registrales y Notariales  (proyectos de decretos y de resoluciones,  peticiones, autorizaciones para recibir cargos y honores, tutelas)  "/>
    <s v="Prestar servicios profesionales al Ministerio de justicia y del derecho apoyando la revisión, proyección, atención de PQRS, acciones de tutela, actos administrativos y suministro de insumos en los Consejo del Ministro relacionados con la Superintendencia de Notariado y Registro."/>
    <n v="56480360.100000001"/>
    <s v="CONTRATACIÓN DIRECTA"/>
    <s v="PRESTACIÓN DE SERVICIOS PROFESIONALES "/>
    <d v="2024-02-21T00:00:00"/>
    <d v="2024-11-30T00:00:00"/>
    <s v="A-02"/>
    <s v="ADQUISICIÓN DE BIENES  Y SERVICIOS"/>
    <s v="A-02-02-02-008-002"/>
    <s v="SERVICIOS JURÍDICOS Y CONTABLES"/>
    <s v="N/A"/>
    <s v="N/A"/>
    <n v="10"/>
    <n v="56480360.100000001"/>
    <s v="No aplica"/>
    <s v="No aplica"/>
    <s v="No aplica"/>
    <s v="SI"/>
    <s v="NUEVO CONTRATO"/>
    <m/>
    <x v="1"/>
  </r>
  <r>
    <x v="0"/>
    <x v="12"/>
    <s v="DJU-010"/>
    <n v="80111600"/>
    <s v="Servicios de personal temporal"/>
    <s v="Gerencia efectiva y desarrollo institucional "/>
    <s v="Un contrato de servicios profesionales de abogado para Proyectar, sustanciar y revisar las diferentes y múltiples actuaciones a cargo de la Direccion Juridica (proyectos de decretos y de resoluciones,  peticiones, autorizaciones para recibir cargos y honores, tutelas), relacionados con la Superintendencia de Notariado y Registro Un contrato de servicios profesionales de abogado para Proyectar, sustanciar y revisar las diferentes y múltiples actuaciones a cargo del Grupo de Asuntos Registrales y Notariales  (proyectos de decretos y de resoluciones,  peticiones, autorizaciones para recibir cargos y honores, tutelas)  "/>
    <s v="Prestar servicios profesionales al Grupo de Asuntos Notariales y Registrales de la Dirección Jurídica brindando apoyo en los diferentes trámites Jurídicos como actos administrativos, respuestas PQRS, acciones de tutela Y demás actividades que requieran "/>
    <n v="43799342"/>
    <s v="CONTRATACIÓN DIRECTA"/>
    <s v="PRESTACIÓN DE SERVICIOS PROFESIONALES "/>
    <d v="2024-02-01T00:00:00"/>
    <d v="2024-12-13T00:00:00"/>
    <s v="A-02"/>
    <s v="ADQUISICIÓN DE BIENES  Y SERVICIOS"/>
    <s v="A-02-02-02-008-002"/>
    <s v="SERVICIOS JURÍDICOS Y CONTABLES"/>
    <s v="N/A"/>
    <s v="N/A"/>
    <n v="10"/>
    <n v="43799342"/>
    <s v="No aplica"/>
    <s v="No aplica"/>
    <s v="No aplica"/>
    <s v="SI"/>
    <s v="NUEVO CONTRATO"/>
    <m/>
    <x v="1"/>
  </r>
  <r>
    <x v="0"/>
    <x v="12"/>
    <s v="DJU-011"/>
    <n v="80111600"/>
    <s v="Servicios de personal temporal"/>
    <s v="Gerencia efectiva y desarrollo institucional "/>
    <s v="Un contrato de servicios profesionales de abogado para Proyectar, sustanciar y revisar las diferentes y múltiples actuaciones a cargo del Grupo de Asuntos Registrales y Notalriales (proyectos de decretos y de resoluciones,  peticiones, autorizaciones para recibir cargos y honores, tutelas)  "/>
    <s v="Prestar servicios profesionales al Ministerio de justicia y del derecho apoyando la revisión, proyección, atención de PQRS, acciones de tutela, actos administrativos y  conceptos  en la Direción Jurídica."/>
    <n v="34700760.966666669"/>
    <s v="CONTRATACIÓN DIRECTA"/>
    <s v="PRESTACIÓN DE SERVICIOS PROFESIONALES "/>
    <d v="2024-06-14T00:00:00"/>
    <d v="2024-12-20T00:00:00"/>
    <s v="A-02"/>
    <s v="ADQUISICIÓN DE BIENES  Y SERVICIOS"/>
    <s v="A-02-02-02-008-002"/>
    <s v="SERVICIOS JURÍDICOS Y CONTABLES"/>
    <s v="N/A"/>
    <s v="N/A"/>
    <n v="10"/>
    <n v="34700760.966666669"/>
    <s v="No aplica"/>
    <s v="No aplica"/>
    <s v="No aplica"/>
    <s v="SI"/>
    <s v="NUEVO CONTRATO"/>
    <m/>
    <x v="6"/>
  </r>
  <r>
    <x v="0"/>
    <x v="12"/>
    <s v="DJU-012"/>
    <n v="80161504"/>
    <s v="Servicios de oficina"/>
    <s v="Gerencia efectiva y desarrollo institucional "/>
    <s v="Un Contrato de asistencia administrativa en el Grupo interno De trabajo de Extinción de Dominio de la Direcciòn Jurídica para realizar labores administrativas de soporte, archivo y gestión documental y de correspondencia"/>
    <s v="Prestar servicios  de apoyo a la gestión en las actividades administrativas relacionadas con el sistema de gestión documental, herramientas tecnológicas de la oficina, seguimiento a la gestión, correspondencia y demás actividades de apoyo administrativo inherentes a los asuntos propios del extinción de dominio en los que interviene el Ministerio de Justicia y del Derecho "/>
    <n v="32563487.100000001"/>
    <s v="CONTRATACIÓN DIRECTA"/>
    <s v="PRESTACIÓN DE SERVICIOS DE APOYO A LA GESTIÓN"/>
    <d v="2024-02-01T00:00:00"/>
    <d v="2024-12-13T00:00:00"/>
    <s v="A-02"/>
    <s v="ADQUISICIÓN DE BIENES  Y SERVICIOS"/>
    <s v="A-02-02-02-008-003"/>
    <s v="OTROS SERVICIOS PROFESIONALES, CIENTÍFICOS Y TÉCNICOS"/>
    <s v="N/A"/>
    <s v="N/A"/>
    <n v="10"/>
    <n v="32563487.100000001"/>
    <s v="No aplica"/>
    <s v="No aplica"/>
    <s v="No aplica"/>
    <s v="SI"/>
    <s v="NUEVO CONTRATO"/>
    <m/>
    <x v="1"/>
  </r>
  <r>
    <x v="0"/>
    <x v="13"/>
    <s v="GGH-001"/>
    <n v="93141506"/>
    <s v="Servicios de bienestar social"/>
    <s v="Fortalecer la gestión institucional, para asegurar la calidad en el servicio con eficiencia, transparencia, innovación y enfoque diferencial e inclusivo, soportada en la gestión de la información, el uso de las tecnologías y el desarrollo humano."/>
    <s v="Facilitar el cumplimiento efectivo de los objetivos institucionales y satisfacer las necesidades de los servidores, su grupo familiar y contribuir al mejoramiento continuo de su calidad de vida."/>
    <s v="Prestar los servicios logísticos, administrativos y operativos para la ejecución de los planes, programas y actividades que hacer parte del plan de Gestión Estratégica del Talento Humano del MJD y del Plan de Bienestar."/>
    <n v="385920000"/>
    <s v="CONTRATACIÓN DIRECTA"/>
    <s v="PRESTACIÓN DE SERVICIOS"/>
    <d v="2024-03-01T00:00:00"/>
    <d v="2024-12-31T00:00:00"/>
    <s v="A-02"/>
    <s v="ADQUISICIÓN DE BIENES Y SERVICIOS"/>
    <s v="A-02-02-02-009-006"/>
    <s v="ADQUISICIÓN DE BIENES Y SERVICIOS"/>
    <s v="NA"/>
    <s v=" NA "/>
    <n v="10"/>
    <n v="385920000"/>
    <s v="No"/>
    <s v="No aplica"/>
    <s v=" NO APLICA "/>
    <s v="SI"/>
    <s v="NUEVO CONTRATO"/>
    <m/>
    <x v="3"/>
  </r>
  <r>
    <x v="0"/>
    <x v="13"/>
    <s v="GGH-002"/>
    <s v="86101705;_x000a_86132000;_x000a_86111604"/>
    <s v="Capacitación administrativa Servicio de educación y capacitación en administración"/>
    <s v="Fortalecer la gestión institucional, para asegurar la calidad en el servicio con eficiencia, transparencia, innovación y enfoque diferencial e inclusivo, soportada en la gestión de la información, el uso de las tecnologías y el desarrollo humano."/>
    <s v="El Grupo de Gestión Humana busca fortalecer el aprendizaje organizacional y continuar con el proceso de profesionalización de todos los servidores públicos del MJD a traves de los ejes establecidos por el DAFP."/>
    <s v="Realizar las capacitaciones enmarcadas dentro del Plan Institucional del Capacitación, según lineamientos del Departamento Administrativo de la Función Pública, vigencia 2024."/>
    <n v="231552000"/>
    <s v="SELECCIÓN ABREVIADA MENOR CUANTÍA"/>
    <s v="PRESTACIÓN DE SERVICIOS"/>
    <d v="2024-03-01T00:00:00"/>
    <d v="2024-12-31T00:00:00"/>
    <s v="A-02"/>
    <s v="ADQUISICIÓN DE BIENES Y SERVICIOS"/>
    <s v="A-02-02-02-009-002"/>
    <s v="ADQUISICIÓN DE BIENES Y SERVICIOS"/>
    <s v="NA"/>
    <s v="NA"/>
    <n v="10"/>
    <n v="231552000"/>
    <s v="No"/>
    <s v="No aplica"/>
    <s v=" NO APLICA "/>
    <s v="SI"/>
    <s v="NUEVO CONTRATO"/>
    <m/>
    <x v="3"/>
  </r>
  <r>
    <x v="0"/>
    <x v="13"/>
    <s v="GGH-003"/>
    <n v="80141625"/>
    <s v="Servicio de gestión de programas de incentivos"/>
    <s v="Fortalecer la gestión institucional, para asegurar la calidad en el servicio con eficiencia, transparencia, innovación y enfoque diferencial e inclusivo, soportada en la gestión de la información, el uso de las tecnologías y el desarrollo humano."/>
    <s v="Hacer el reconocimiento de los mejores funcionarios y equipos de trabajo del MJD y  brindar apoyo educativo."/>
    <s v="ejecución del plan de incentivos  pecuniarios para equipos del trabajo (1er lugar)  y estímulos educativos del MJD vigencia 2022. (No requiere Contratación)"/>
    <n v="114232320"/>
    <s v="N/A"/>
    <s v="N/A"/>
    <d v="2024-07-02T00:00:00"/>
    <d v="2024-12-31T00:00:00"/>
    <s v="A-02"/>
    <s v="ADQUISICIÓN DE BIENES Y SERVICIOS"/>
    <s v="A-02-02-02-009-002"/>
    <s v="ADQUISICIÓN DE BIENES Y SERVICIOS"/>
    <s v="NA"/>
    <s v=" NA "/>
    <n v="10"/>
    <n v="114232320"/>
    <s v="No"/>
    <s v="No aplica"/>
    <s v=" NO APLICA "/>
    <s v="NO "/>
    <s v="PLAN INCENTIVOS"/>
    <m/>
    <x v="10"/>
  </r>
  <r>
    <x v="0"/>
    <x v="13"/>
    <s v="GGH-004"/>
    <n v="80141625"/>
    <s v="Servicio de gestión de programas de incentivos"/>
    <s v="Fortalecer la gestión institucional, para asegurar la calidad en el servicio con eficiencia, transparencia, innovación y enfoque diferencial e inclusivo, soportada en la gestión de la información, el uso de las tecnologías y el desarrollo humano."/>
    <s v="Hacer el reconocimiento de los mejores funcionarios y equipos de trabajo del MJD y  brindar apoyo educativo."/>
    <s v="Ejecución del plan de incentivos para los mejores funcionarios y equipos del trabajo (2 y 3er puesto), con incentivos No Pecuniarios.  (No requiere Contratación)"/>
    <n v="24698880"/>
    <s v="N/A"/>
    <s v="N/A"/>
    <d v="2024-04-01T00:00:00"/>
    <d v="2024-12-31T00:00:00"/>
    <s v="A-02"/>
    <s v="ADQUISICIÓN DE BIENES Y SERVICIOS"/>
    <s v="A-02-02-02-009-006"/>
    <s v="ADQUISICIÓN DE BIENES Y SERVICIOS"/>
    <s v="NA"/>
    <s v=" NA "/>
    <n v="10"/>
    <n v="24698880"/>
    <s v="No"/>
    <s v="No aplica"/>
    <s v=" NO APLICA "/>
    <s v="NO "/>
    <s v="PLAN INCENTIVOS"/>
    <m/>
    <x v="8"/>
  </r>
  <r>
    <x v="0"/>
    <x v="13"/>
    <s v="GGH-005"/>
    <s v="53101902;_x000a_53101904;_x000a_53111602;_x000a_53111601;_x000a_80111707"/>
    <s v="Trajes para Hombre_x000a_Trajes para Mujer_x000a_Zapatos para Mujer_x000a_Zapatos para Hombre_x000a_Necesidades de dotación de personal técnico permanente"/>
    <s v="Fortalecer la gestión institucional, para asegurar la calidad en el servicio con eficiencia, transparencia, innovación y enfoque diferencial e inclusivo, soportada en la gestión de la información, el uso de las tecnologías y el desarrollo humano."/>
    <s v="Dando cumplimiento al artículo 1º de la Ley 70 de 1988 dispone:Los empleados del sector oficial que trabajen, tendrán derecho a que la entidad con que laboran les suministre casa cuatro (4) meses en forma gratuita, un par de zapatos y un vestido de labor, siempre que su remuneración mensual sea inferior a dos veces el salario mínimo legal vigente”._x000a_En este sentido se requiere suministrar en el año 3 dotaciones a los servidores de la entidad que devenguen hasta 2 salarios mensuales mínimos legales vigentes y siempre que hubiesen cumplido más de 3 meses de servicio en la Entidad y de acuerdo con las especificaciones técnicas."/>
    <s v="Suministrar la dotación de vestuario y calzado acorde con la naturaleza de la labor realizada a  los funcionarios del Ministerio de Justicia y del Derecho que tengan derecho a ello, conforme con las especificaciones técnicas presentadas "/>
    <n v="53600000"/>
    <s v="MÍNIMA CUANTÍA"/>
    <s v="COMPRAVENTA"/>
    <d v="2024-02-15T00:00:00"/>
    <d v="2024-12-31T00:00:00"/>
    <s v="A-02"/>
    <s v="ADQUISICIÓN DE BIENES Y SERVICIOS"/>
    <s v="A-02-02-01-002-008"/>
    <s v="ADQUISICIÓN DE BIENES Y SERVICIOS"/>
    <s v="NA"/>
    <s v=" NA "/>
    <n v="10"/>
    <n v="53600000"/>
    <s v="No"/>
    <s v="No aplica"/>
    <s v=" NO APLICA "/>
    <s v="SI"/>
    <s v="NUEVO CONTRATO"/>
    <m/>
    <x v="1"/>
  </r>
  <r>
    <x v="0"/>
    <x v="13"/>
    <s v="GGH-006"/>
    <n v="85122201"/>
    <s v="Valoración del estado de salud individual"/>
    <s v="Fortalecer la gestión institucional, para asegurar la calidad en el servicio con eficiencia, transparencia, innovación y enfoque diferencial e inclusivo, soportada en la gestión de la información, el uso de las tecnologías y el desarrollo humano."/>
    <s v="El Grupo de Gestion Humana busca contar con los recursos para el pago de los servicios de evaluaciones médicas laborales (Enero de 2024 hasta diciembre de 2024)"/>
    <s v="Prestar los servicios de evaluaciones médicas laborales: preocupacionales, periódicas, postocupacionales y valoraciones médicas complementarias para los aspirantes o servidores públicos del Ministerio de Justicia y del Derecho."/>
    <n v="35376000"/>
    <s v="MÍNIMA CUANTÍA"/>
    <s v="PRESTACIÓN DE SERVICIOS"/>
    <d v="2024-02-01T00:00:00"/>
    <d v="2024-12-31T00:00:00"/>
    <s v="A-02"/>
    <s v="ADQUISICIÓN DE BIENES Y SERVICIOS"/>
    <s v="A-02-02-02-009-003"/>
    <s v="ADQUISICIÓN DE BIENES Y SERVICIOS"/>
    <s v="N/A"/>
    <s v="N/A"/>
    <n v="10"/>
    <n v="35376000"/>
    <s v="No"/>
    <s v="No aplica"/>
    <s v=" NO APLICA "/>
    <s v="SI"/>
    <s v="NUEVO CONTRATO"/>
    <m/>
    <x v="1"/>
  </r>
  <r>
    <x v="0"/>
    <x v="13"/>
    <s v="GGH-007"/>
    <s v="46182205;_x000a_56112104;_x000a_46182206;_x000a_43211806;_x000a_43211807;_x000a_56112005"/>
    <s v="Descansos para los pies, sillas para ejecutivos, Descansos para las muñecas, Descansa muñecas para teclado, Descansa muñecas para mouse, Partes o accesorios de soporte para computadores"/>
    <s v="Fortalecer la gestión institucional, para asegurar la calidad en el servicio con eficiencia, transparencia, innovación y enfoque diferencial e inclusivo, soportada en la gestión de la información, el uso de las tecnologías y el desarrollo humano."/>
    <s v="El Grupo de Gestion Humana busca contar con los recursos para la adquisición de elementos ergonómicos (requeridos para el puesto de trabajo) para garantizar el desarrollo del plan de Seguridad y Salud en el Trabajo del Ministerio de Justicia y del Derecho, una vez se verifique en inventario que no se encuentran en el almacén, considerando los elementos que ingresaron en la Sede Centro"/>
    <s v="Adquirir elementos ergonómicos requeridos para el puesto de trabajo para garantizar el desarrollo del plan de Seguridad y Salud en el Trabajo del Ministerio de Justicia y del Derecho."/>
    <n v="66740990"/>
    <s v="SELECCIÓN ABREVIADA MENOR CUANTÍA"/>
    <s v="COMPRAVENTA"/>
    <d v="2024-03-15T00:00:00"/>
    <d v="2024-12-31T00:00:00"/>
    <s v="A-02"/>
    <s v="ADQUISICIÓN DE BIENES Y SERVICIOS"/>
    <s v="A-02-02-01-003-008"/>
    <s v="ADQUISICIÓN DE BIENES Y SERVICIOS"/>
    <s v="NA"/>
    <s v=" NA "/>
    <n v="10"/>
    <n v="66740990"/>
    <s v="No"/>
    <s v="No aplica"/>
    <s v=" NO APLICA "/>
    <s v="SI"/>
    <s v="NUEVO CONTRATO"/>
    <m/>
    <x v="3"/>
  </r>
  <r>
    <x v="0"/>
    <x v="13"/>
    <s v="GGH-008"/>
    <s v="46181533;_x000a_46181804"/>
    <s v="Batas protectoras, Gafas protectoras"/>
    <s v="Fortalecer la gestión institucional, para asegurar la calidad en el servicio con eficiencia, transparencia, innovación y enfoque diferencial e inclusivo, soportada en la gestión de la información, el uso de las tecnologías y el desarrollo humano."/>
    <s v="El Grupo de Gestion Humana busca contar con los recursos para los elementos de protección personal para garantizar el desarrollo del plan de Seguridad y Salud en el Trabajo del Ministerio de Justicia y del Derecho"/>
    <s v="Adquirir elementos de protección personal EPP (de seguridad personal y de trabajo) para garantizar el desarrollo del plan de Seguridad y Salud en el Trabajo del Ministerio de Justicia y del Derecho._x0009_"/>
    <n v="10188725"/>
    <s v="MÍNIMA CUANTÍA"/>
    <s v="COMPRAVENTA"/>
    <d v="2024-04-01T00:00:00"/>
    <d v="2024-12-31T00:00:00"/>
    <s v="A-02"/>
    <s v="ADQUISICIÓN DE BIENES Y SERVICIOS"/>
    <s v="A-02-02-01-003-008"/>
    <s v="ADQUISICIÓN DE BIENES Y SERVICIOS"/>
    <s v="NA"/>
    <s v=" NA "/>
    <n v="10"/>
    <n v="10188725"/>
    <s v="No"/>
    <s v="No aplica"/>
    <s v=" NO APLICA "/>
    <s v="SI"/>
    <s v="NUEVO CONTRATO"/>
    <m/>
    <x v="8"/>
  </r>
  <r>
    <x v="0"/>
    <x v="13"/>
    <s v="GGH-009"/>
    <s v="42311700;_x000a_51102700;_x000a_42132200;_x000a_42311500;_x000a_42312300;_x000a_42171600;_x000a_42201714;_x000a_41112200"/>
    <s v="Productos para el cuidado de heridas, Cintas adhesivas médicas y quirúrgicas y productos relacionados para el uso en especialidades, Antisépticos, Guantes y accesorios médicos, Vendas y vendajes y productos relacionados, Limpieza de heridas"/>
    <s v="Fortalecer la gestión institucional, para asegurar la calidad en el servicio con eficiencia, transparencia, innovación y enfoque diferencial e inclusivo, soportada en la gestión de la información, el uso de las tecnologías y el desarrollo humano."/>
    <s v="El Grupo de Gestion Humana busca contar con los recursos para los elementos de protección personal para garantizar el desarrollo del plan de Seguridad y Salud en el Trabajo del Ministerio de Justicia y del Derecho"/>
    <s v="Adquiriri elementos e insumos para la dotación de botiquines de la entidad, para garantizar el desarrollo del plan de Seguridad y Salud en el Trabajo del Ministerio de Justicia y del Derecho"/>
    <n v="9948713"/>
    <s v="MÍNIMA CUANTÍA"/>
    <s v="COMPRAVENTA"/>
    <d v="2024-04-01T00:00:00"/>
    <d v="2024-12-31T00:00:00"/>
    <s v="A-02"/>
    <s v="ADQUISICIÓN DE BIENES Y SERVICIOS"/>
    <s v="A-02-02-01-003-008"/>
    <s v="ADQUISICIÓN DE BIENES Y SERVICIOS"/>
    <s v="NA"/>
    <s v="NA "/>
    <n v="10"/>
    <n v="9948713"/>
    <s v="No"/>
    <s v="No aplica"/>
    <s v=" NO APLICA "/>
    <s v="SI"/>
    <s v="NUEVO CONTRATO"/>
    <m/>
    <x v="8"/>
  </r>
  <r>
    <x v="0"/>
    <x v="13"/>
    <s v="GGH-010"/>
    <s v="56121201;_x000a_42172001;_x000a_46181604"/>
    <s v="Camilla de primeros auxilios, Kits de primeros auxilios para servicios médicos de emergencia, Botas de seguridad"/>
    <s v="Fortalecer la gestión institucional, para asegurar la calidad en el servicio con eficiencia, transparencia, innovación y enfoque diferencial e inclusivo, soportada en la gestión de la información, el uso de las tecnologías y el desarrollo humano."/>
    <s v="El Grupo de Gestion Humana busca contar con los recursos para la brigada de emergencia para garantizar el desarrollo del plan de Seguridad y Salud en el Trabajo del Ministerio de Justicia y del Derecho"/>
    <s v="Adquirir elementos de dotación de la brigada de emergencia para garantizar el desarrollo del plan de Seguridad y Salud en el Trabajo del Ministerio de Justicia y del Derecho."/>
    <n v="7450400"/>
    <s v="MÍNIMA CUANTÍA"/>
    <s v="COMPRAVENTA"/>
    <d v="2024-04-01T00:00:00"/>
    <d v="2024-12-31T00:00:00"/>
    <s v="A-02"/>
    <s v="ADQUISICIÓN DE BIENES Y SERVICIOS"/>
    <s v="A-02-02-01-003-008"/>
    <s v="ADQUISICIÓN DE BIENES Y SERVICIOS"/>
    <s v="NA"/>
    <s v="NA "/>
    <n v="10"/>
    <n v="7450400"/>
    <s v="No"/>
    <s v="No aplica"/>
    <s v=" NO APLICA "/>
    <s v="SI"/>
    <s v="NUEVO CONTRATO"/>
    <m/>
    <x v="8"/>
  </r>
  <r>
    <x v="0"/>
    <x v="13"/>
    <s v="GGH-011"/>
    <s v="N/A"/>
    <m/>
    <s v="Gerencia efectiva y desarrollo institucional "/>
    <s v="Conforme el Deceto 1083 de 2015, se deben destinar los recursos para cubrir la convocatoria"/>
    <s v="Cubrir el costo estimado por la Comisión Nacional del Servicio Civil para financiar el desarrollo del Proceso de Selección en las modalidades de Ascenso y Abierto, para proveer los empleos en vacancia definitiva pertenecientes al Sistema General de Carrera Administrativa de la planta de personal del Ministerio de Justicia y del Derecho, definido como ‘Proceso de Selección No. 1535 de 2020 - Entidades del Orden Nacional 2020-2’, que se adelantará durante la presente vigencia"/>
    <n v="20000000"/>
    <s v="N/A"/>
    <s v="N/A"/>
    <d v="2024-05-15T00:00:00"/>
    <d v="2024-12-31T00:00:00"/>
    <s v="A-02"/>
    <s v="N/A"/>
    <s v="A-02-02-02-008-005"/>
    <s v="ADQUISICIÓN DE BIENES Y SERVICIOS"/>
    <s v="NA"/>
    <s v=" NA "/>
    <n v="10"/>
    <n v="20000000"/>
    <s v="No"/>
    <s v="No aplica"/>
    <s v=" NO APLICA "/>
    <s v="SI"/>
    <s v="CNSC"/>
    <m/>
    <x v="9"/>
  </r>
  <r>
    <x v="0"/>
    <x v="13"/>
    <s v="GGH-012"/>
    <n v="80111620"/>
    <s v="Servicios temporales de recursos humanos"/>
    <s v="Gerencia efectiva y desarrollo institucional "/>
    <s v="El Grupo de Gestión Humana busca contar con los servicios para apoyar las actividades relacionadas con el trámite y pago de la nómina y demás prestaciones sociales del personal de planta de la Entidad de conformidad con las normas que regulan la materia"/>
    <s v="Prestar servicios profesionales al Grupo de Gestión Humana del Ministerio de Justicia y del Derecho, para apoyar las actividades relacionadas con el trámite y pago de la nómina y demás prestaciones sociales del personal de planta de la Entidad de conformidad con las normas que regulan la materia"/>
    <n v="59387328"/>
    <s v="CONTRATACIÓN DIRECTA"/>
    <s v="PRESTACIÓN DE SERVICIOS PROFESIONALES "/>
    <d v="2024-01-03T00:00:00"/>
    <d v="2024-10-17T00:00:00"/>
    <s v="A-02"/>
    <s v="ADQUISICIÓN DE BIENES Y SERVICIOS"/>
    <s v="A-02-02-02-008-003"/>
    <s v="OTROS SERVICIOS PROFESIONALES, CIENTÍFICOS Y TÉCNICOS"/>
    <s v="NA"/>
    <s v=" NA "/>
    <n v="10"/>
    <n v="59387328"/>
    <s v="No"/>
    <s v="No aplica"/>
    <s v=" NO APLICA "/>
    <s v="SI"/>
    <s v="NUEVO CONTRATO"/>
    <m/>
    <x v="0"/>
  </r>
  <r>
    <x v="0"/>
    <x v="13"/>
    <s v="GGH-013"/>
    <s v="85122101;_x000a_85122201"/>
    <s v="Asistencia de oficina o administrativa temporal, _x000a_Valoración del estado de salud indivicual"/>
    <s v="Gerencia efectiva y desarrollo institucional "/>
    <s v="El Grupo de Gestión Humana busca contar con los servicios para apoyar la ejecución del Sistema de Seguridad y Salud en  el trabajo, asi como el desarrollo del Programa de Salud Ocupacional y los programas de promoción y prevención relacionados con  enfermedades de origen laboral."/>
    <s v="Prestar  servicios profesionales al Grupo de Gestión Humana para apoyar la ejecución del Sistema de Seguridad y Salud en  el trabajo, asi como el desarrollo del Programa de Salud Ocupacional y los programas de promoción y prevención relacionados con  enfermedades de origen laboral."/>
    <n v="59500000"/>
    <s v="CONTRATACIÓN DIRECTA"/>
    <s v="PRESTACIÓN DE SERVICIOS PROFESIONALES "/>
    <d v="2024-01-17T00:00:00"/>
    <d v="2024-09-30T00:00:00"/>
    <s v="A-02"/>
    <s v="ADQUISICIÓN DE BIENES Y SERVICIOS"/>
    <s v="A-02-02-02-008-003"/>
    <s v="OTROS SERVICIOS PROFESIONALES, CIENTÍFICOS Y TÉCNICOS"/>
    <s v="NA"/>
    <s v=" NA "/>
    <n v="10"/>
    <n v="59500000"/>
    <s v="No"/>
    <s v="No aplica"/>
    <s v=" NO APLICA "/>
    <s v="SI"/>
    <s v="NUEVO CONTRATO"/>
    <m/>
    <x v="0"/>
  </r>
  <r>
    <x v="0"/>
    <x v="13"/>
    <s v="GGH-014"/>
    <n v="80111620"/>
    <s v="Servicios temporales de recursos humanos"/>
    <s v="Gerencia efectiva y desarrollo institucional "/>
    <s v="El Grupo de Gestión Humana busca contar con los servicios para realizar actividades físicas relacionadas con la promoción de la salud de los colaboradores del Ministerio de Justicia y del Derecho en el marco del Sistema Gestión de la Seguridad y Salud de la Entidad"/>
    <s v=" Prestar servicios profesionales para realizar actividades físicas relacionadas con la promoción de la salud de los colaboradores del Ministerio de Justicia y del Derecho en el marco del Sistema Gestión de la Seguridad y Salud de la Entidad"/>
    <n v="30400000"/>
    <s v="CONTRATACIÓN DIRECTA"/>
    <s v="PRESTACIÓN DE SERVICIOS PROFESIONALES "/>
    <d v="2024-02-01T00:00:00"/>
    <d v="2024-09-30T00:00:00"/>
    <s v="A-02"/>
    <s v="ADQUISICIÓN DE BIENES Y SERVICIOS"/>
    <s v="A-02-02-02-008-003"/>
    <s v="OTROS SERVICIOS PROFESIONALES, CIENTÍFICOS Y TÉCNICOS"/>
    <s v="NA"/>
    <s v=" NA "/>
    <n v="10"/>
    <n v="30400000"/>
    <s v="No"/>
    <s v="No aplica"/>
    <s v=" NO APLICA "/>
    <s v="SI"/>
    <s v="NUEVO CONTRATO"/>
    <m/>
    <x v="1"/>
  </r>
  <r>
    <x v="0"/>
    <x v="13"/>
    <s v="GGH-015"/>
    <n v="80111620"/>
    <s v="Servicios temporales de recursos humanos"/>
    <s v="Gerencia efectiva y desarrollo institucional "/>
    <s v="El Grupo de Gestión Humana busca contar con los servicios para "/>
    <s v="Prestar servicios profesionales al Grupo de Gestión Humana del Ministerio de Justicia y del Derecho para apoyar juridicamente en la elaboración de documentos e insumos elaboración de respuestas y actos administrativos, asi cómo en la atención a peticiones. "/>
    <n v="30400000"/>
    <s v="CONTRATACIÓN DIRECTA"/>
    <s v="PRESTACIÓN DE SERVICIOS PROFESIONALES "/>
    <d v="2024-02-01T00:00:00"/>
    <d v="2024-09-30T00:00:00"/>
    <s v="A-02"/>
    <s v="ADQUISICIÓN DE BIENES Y SERVICIOS"/>
    <s v="A-02-02-02-008-002"/>
    <m/>
    <s v="NA"/>
    <s v=" NA "/>
    <n v="10"/>
    <n v="30400000"/>
    <s v="No"/>
    <s v="No aplica"/>
    <s v=" NO APLICA "/>
    <s v="SI"/>
    <s v="NUEVO CONTRATO"/>
    <m/>
    <x v="1"/>
  </r>
  <r>
    <x v="0"/>
    <x v="13"/>
    <s v="GGH-016"/>
    <n v="80111601"/>
    <s v="Asistencia de oficina o administrativa temporal"/>
    <s v="Gerencia efectiva y desarrollo institucional "/>
    <s v="El Grupo de Gestión Humana busca contar con los servicios para apoyar juridicamente en la elaboración de documentos e insumos elaboración de respuestas y actos administrativos, asi cómo en la atención a peticiones. "/>
    <s v="Prestar servicios de apoyo a la gestion al Grupo de Gestión Humana del Ministerio de Justicia en las actividades y eventos que se requieran para dar cumplimiento al Plan Institucional de Bienestar"/>
    <n v="25600000"/>
    <s v="CONTRATACIÓN DIRECTA"/>
    <s v="PRESTACIÓN DE SERVICIOS DE APOYO A LA GESTIÓN"/>
    <d v="2024-02-01T00:00:00"/>
    <d v="2024-09-30T00:00:00"/>
    <s v="A-02"/>
    <s v="ADQUISICIÓN DE BIENES Y SERVICIOS"/>
    <s v="A-02-02-02-008-003"/>
    <s v="OTROS SERVICIOS PROFESIONALES, CIENTÍFICOS Y TÉCNICOS"/>
    <s v="NA"/>
    <s v=" NA "/>
    <n v="10"/>
    <n v="25600000"/>
    <s v="No"/>
    <s v="No aplica"/>
    <s v=" NO APLICA "/>
    <s v="SI"/>
    <s v="NUEVO CONTRATO"/>
    <m/>
    <x v="1"/>
  </r>
  <r>
    <x v="0"/>
    <x v="13"/>
    <s v="GGH-017"/>
    <n v="80111620"/>
    <s v="Servicios temporales de recursos humanos"/>
    <s v="Gerencia efectiva y desarrollo institucional "/>
    <s v="El Grupo de Gestión Humana busca contar con los servicios para apoyar el seguimiento y control desde el componente financiero a los procesos a cargo del Grupo de Gestión Humana."/>
    <s v="Prestar servicios profesionales para apoyar el seguimiento y control desde el componente financiero a los procesos a cargo del Grupo de Gestión Humana."/>
    <n v="25315000"/>
    <s v="CONTRATACIÓN DIRECTA"/>
    <s v="PRESTACIÓN DE SERVICIOS PROFESIONALES "/>
    <d v="2024-01-04T00:00:00"/>
    <d v="2024-07-05T00:00:00"/>
    <s v="A-02"/>
    <s v="ADQUISICIÓN DE BIENES Y SERVICIOS"/>
    <s v="A-02-02-02-008-003"/>
    <s v="OTROS SERVICIOS PROFESIONALES, CIENTÍFICOS Y TÉCNICOS"/>
    <s v="NA"/>
    <s v=" NA "/>
    <n v="10"/>
    <n v="25315000"/>
    <s v="No"/>
    <s v="No aplica"/>
    <s v=" NO APLICA "/>
    <s v="SI"/>
    <s v="NUEVO CONTRATO"/>
    <m/>
    <x v="0"/>
  </r>
  <r>
    <x v="0"/>
    <x v="13"/>
    <s v="GGH-018"/>
    <n v="80111601"/>
    <s v="Asistencia de oficina o administrativa temporal"/>
    <s v="Gerencia efectiva y desarrollo institucional "/>
    <s v="El Grupo de Gestión Humana busca contar con los servicios para el acompañamiento de las actividades deportivas encaminadas al mejoramiento de la condición física de los colaboradores del Ministerio de Justicia y del Derecho, en los espacios que disponga la Entidad."/>
    <s v="Prestar servicios de apoyo a la gestión al Grupo de Gestión Humana del Ministerio de Justicia y del Derecho,en acompañamiento de las actividades deportivas encaminadas al mejoramiento de la condición física de los colaboradores del Ministerio de Justicia y del Derecho, en los espacios que disponga la Entidad."/>
    <n v="19200000"/>
    <s v="CONTRATACIÓN DIRECTA"/>
    <s v="PRESTACIÓN DE SERVICIOS DE APOYO A LA GESTIÓN"/>
    <d v="2024-02-01T00:00:00"/>
    <d v="2024-07-31T00:00:00"/>
    <s v="A-02"/>
    <s v="ADQUISICIÓN DE BIENES Y SERVICIOS"/>
    <s v="A-02-02-02-008-003"/>
    <s v="OTROS SERVICIOS PROFESIONALES, CIENTÍFICOS Y TÉCNICOS"/>
    <s v="NA"/>
    <s v=" NA "/>
    <n v="10"/>
    <n v="19200000"/>
    <s v="No"/>
    <s v="No aplica"/>
    <s v=" NO APLICA "/>
    <s v="SI"/>
    <s v="NUEVO CONTRATO"/>
    <m/>
    <x v="1"/>
  </r>
  <r>
    <x v="1"/>
    <x v="13"/>
    <s v="GGH-019"/>
    <n v="80121704"/>
    <s v="Servicios legales sobre contratos"/>
    <s v="Gerencia efectiva y desarrollo institucional "/>
    <s v="El Grupo de Gestión Humana busca contar con los servicios para brindar soporte jurídico en las actividades de orden  precontractual, contractual y poscontractual del area, así como las demás requeridas para el desarrollo  de la Dimensión de Talento Humano en el marco del MIPG"/>
    <s v="Prestar servicios profesionales para brindar soporte jurídico al Grupo de Gestión Humana del Ministerio de Justicia y del Derecho en las actividades de orden  precontractual, contractual y poscontractual del area, así como las demás requeridas para el desarrollo  de la Dimensión de Talento Humano en el marco del MIPG"/>
    <n v="83533333"/>
    <s v="CONTRATACIÓN DIRECTA"/>
    <s v="PRESTACIÓN DE SERVICIOS PROFESIONALES "/>
    <d v="2024-01-04T00:00:00"/>
    <d v="2024-12-31T00:00:00"/>
    <s v="C-1299-0800-7"/>
    <s v="Mejoramiento de la eficiencia institucional del MJD para el fortalecimiento del acceso a la justicia a nivel Nacional"/>
    <s v="c-1299-0800-7-0-1299060-02"/>
    <s v="ADQUISICIÓN DE BIENES Y SERVICIOS"/>
    <s v="Programar e implementar el ciclo de la gestión humana como corazón del MIPG"/>
    <n v="388711583.06999999"/>
    <n v="16"/>
    <n v="83533333"/>
    <s v="No"/>
    <s v="No aplica"/>
    <s v=" NO APLICA "/>
    <s v="SI"/>
    <s v="NUEVO CONTRATO"/>
    <m/>
    <x v="0"/>
  </r>
  <r>
    <x v="1"/>
    <x v="13"/>
    <s v="GGH-020"/>
    <n v="80161504"/>
    <s v="Servicio de análisis de bases de datos"/>
    <s v="Gerencia efectiva y desarrollo institucional "/>
    <s v="El Grupo de Gestión Humana busca contar con los servicios para brindar soporte en el análisis de datos, gestión de información y demás actividades necesarias en el proceso de administración de personal del Ministerio de Justicia y del Derecho en el marco de la Dimensión de Talento Humano en el marco del MIPG. "/>
    <s v="Prestar  servicios profesionales al Grupo de Gestión Humana para brindar soporte en el análisis de datos, gestión de información y demás actividades necesarias en el proceso de administración de personal del Ministerio de Justicia y del Derecho en el marco de la Dimensión de Talento Humano en el marco del MIPG. "/>
    <n v="58833333"/>
    <s v="CONTRATACIÓN DIRECTA"/>
    <s v="PRESTACIÓN DE SERVICIOS PROFESIONALES "/>
    <d v="2024-01-09T00:00:00"/>
    <d v="2024-12-31T00:00:00"/>
    <s v="C-1299-0800-7"/>
    <s v="Mejoramiento de la eficiencia institucional del MJD para el fortalecimiento del acceso a la justicia a nivel Nacional"/>
    <s v="c-1299-0800-7-0-1299060-02"/>
    <s v="ADQUISICIÓN DE BIENES Y SERVICIOS"/>
    <s v="Programar e implementar el ciclo de la gestión humana como corazón del MIPG"/>
    <n v="388711583.06999999"/>
    <n v="16"/>
    <n v="58833333"/>
    <s v="No"/>
    <s v="No aplica"/>
    <s v=" NO APLICA "/>
    <s v="SI"/>
    <s v="NUEVO CONTRATO"/>
    <m/>
    <x v="0"/>
  </r>
  <r>
    <x v="1"/>
    <x v="13"/>
    <s v="GGH-021"/>
    <n v="85121608"/>
    <s v="Servicios de psicología"/>
    <s v="Gerencia efectiva y desarrollo institucional "/>
    <s v="El Grupo de Gestión Humana busca contar con los servicios para apoyar la implementación del sistema de seguridad y salud en el trabajo, así como en la aplicación de la batería de riesgo psicosocial para la identificación, valoración y evaluación de los factores de riesgo psicosociales de los servidores públicos del Ministerio de Justicia y del Derecho para el mejoramiento de la Dimensión de Talento Humano en el marco del MIPG"/>
    <s v="Prestar servicios profesionales para apoyar la implementación del sistema de seguridad y salud en el trabajo, así como en la aplicación de la batería de riesgo psicosocial para la identificación, valoración y evaluación de los factores de riesgo psicosociales de los servidores públicos del Ministerio de Justicia y del Derecho para el mejoramiento de la Dimensión de Talento Humano en el marco del MIPG"/>
    <n v="63000000"/>
    <s v="CONTRATACIÓN DIRECTA"/>
    <s v="PRESTACIÓN DE SERVICIOS PROFESIONALES "/>
    <d v="2024-02-01T00:00:00"/>
    <d v="2024-10-31T00:00:00"/>
    <s v="C-1299-0800-7"/>
    <s v="Mejoramiento de la eficiencia institucional del MJD para el fortalecimiento del acceso a la justicia a nivel Nacional"/>
    <s v="c-1299-0800-7-0-1299060-02"/>
    <s v="ADQUISICIÓN DE BIENES Y SERVICIOS"/>
    <s v="Programar e implementar el ciclo de la gestión humana como corazón del MIPG"/>
    <n v="388711583.06999999"/>
    <n v="16"/>
    <n v="63000000"/>
    <s v="No"/>
    <s v="No aplica"/>
    <s v=" NO APLICA "/>
    <s v="SI"/>
    <s v="NUEVO CONTRATO"/>
    <m/>
    <x v="1"/>
  </r>
  <r>
    <x v="1"/>
    <x v="13"/>
    <s v="GGH-022"/>
    <n v="80111620"/>
    <s v="Servicios temporales de recursos humanos"/>
    <s v="Gerencia efectiva y desarrollo institucional "/>
    <s v="El Grupo de Gestión Humana busca contar con los servicios para apoyar las actividades inherentes al proceso de administración de personal del Ministerio de Justicia y del Derecho, en el marco de la Dimensión de Talento Humano en el marco del MIPG"/>
    <s v="Prestar  servicios profesionales al Grupo de Gestión Humana para apoyar las actividades inherentes al proceso de administración de personal del Ministerio de Justicia y del Derecho, en el marco de la Dimensión de Talento Humano en el marco del MIPG"/>
    <n v="48517333"/>
    <s v="CONTRATACIÓN DIRECTA"/>
    <s v="PRESTACIÓN DE SERVICIOS PROFESIONALES "/>
    <d v="2024-01-10T00:00:00"/>
    <d v="2024-12-31T00:00:00"/>
    <s v="C-1299-0800-7"/>
    <s v="Mejoramiento de la eficiencia institucional del MJD para el fortalecimiento del acceso a la justicia a nivel Nacional"/>
    <s v="c-1299-0800-7-0-1299060-02"/>
    <s v="ADQUISICIÓN DE BIENES Y SERVICIOS"/>
    <s v="Programar e implementar el ciclo de la gestión humana como corazón del MIPG"/>
    <n v="388711583.06999999"/>
    <n v="16"/>
    <n v="48517333"/>
    <s v="No"/>
    <s v="No aplica"/>
    <s v=" NO APLICA "/>
    <s v="SI"/>
    <s v="NUEVO CONTRATO"/>
    <m/>
    <x v="0"/>
  </r>
  <r>
    <x v="1"/>
    <x v="13"/>
    <s v="GGH-023"/>
    <n v="80121706"/>
    <s v="Servicios legales sobre derecho laboral"/>
    <s v="Gerencia efectiva y desarrollo institucional "/>
    <s v="El Grupo de Gestión Humana busca contar con los servicios para apoyar en las actividades juridicas legales, de administración de personal y Bienestar Institucional en el marco del ciclo de Gestión Humana en el marco del MIPG."/>
    <s v="Prestar  servicios profesionales al Grupo de Gestión Humana del Ministerio de Justicia y del Derecho, para apoyar en las actividades juridicas legales, de administración de personal y Bienestar Institucional en el marco del ciclo de Gestión Humana en el marco del MIPG."/>
    <n v="87733333"/>
    <s v="CONTRATACIÓN DIRECTA"/>
    <s v="PRESTACIÓN DE SERVICIOS PROFESIONALES "/>
    <d v="2024-01-24T00:00:00"/>
    <d v="2024-12-21T00:00:00"/>
    <s v="C-1299-0800-7"/>
    <s v="Mejoramiento de la eficiencia institucional del MJD para el fortalecimiento del acceso a la justicia a nivel Nacional"/>
    <s v="c-1299-0800-7-0-1299060-02"/>
    <s v="ADQUISICIÓN DE BIENES Y SERVICIOS"/>
    <s v="Programar e implementar el ciclo de la gestión humana como corazón del MIPG"/>
    <n v="388711583.06999999"/>
    <n v="16"/>
    <n v="87733333"/>
    <s v="No"/>
    <s v="No aplica"/>
    <s v=" NO APLICA "/>
    <s v="SI"/>
    <s v="NUEVO CONTRATO"/>
    <m/>
    <x v="0"/>
  </r>
  <r>
    <x v="1"/>
    <x v="13"/>
    <s v="GGH-024"/>
    <n v="80111620"/>
    <s v="Servicios temporales de recursos humanos"/>
    <s v="Gerencia efectiva y desarrollo institucional "/>
    <s v="El Grupo de Gestión Humana busca contar con los servicios para apoyar las actividades relacionadas con los trámites de nomina de los servicios del Ministerio en el marco marco del MIPG"/>
    <s v="Prestar servicios profesionales al Grupo de Gestión Humana del Ministerio de Justicia y del Derecho, para apoyar las actividades relacionadas con los trámites de nomina de los servicios del Ministerio en el marco marco del MIPG"/>
    <n v="41240916"/>
    <s v="CONTRATACIÓN DIRECTA"/>
    <s v="PRESTACIÓN DE SERVICIOS PROFESIONALES "/>
    <d v="2024-01-16T00:00:00"/>
    <d v="2024-12-31T00:00:00"/>
    <s v="C-1299-0800-7"/>
    <s v="Mejoramiento de la eficiencia institucional del MJD para el fortalecimiento del acceso a la justicia a nivel Nacional"/>
    <s v="c-1299-0800-7-0-1299060-02"/>
    <s v="ADQUISICIÓN DE BIENES Y SERVICIOS"/>
    <s v="Programar e implementar el ciclo de la gestión humana como corazón del MIPG"/>
    <n v="388711583.06999999"/>
    <n v="16"/>
    <n v="41240916"/>
    <s v="No"/>
    <s v="No aplica"/>
    <s v=" NO APLICA "/>
    <s v="SI"/>
    <s v="NUEVO CONTRATO"/>
    <m/>
    <x v="0"/>
  </r>
  <r>
    <x v="1"/>
    <x v="13"/>
    <s v="GGH-025"/>
    <s v="N/A"/>
    <s v="N/A"/>
    <s v="N/A"/>
    <s v="N/A"/>
    <s v="SALDO PRESTACION DE SERVICIOS"/>
    <n v="5853335.0699999928"/>
    <s v="CONTRATACIÓN DIRECTA"/>
    <s v="PRESTACIÓN DE SERVICIOS PROFESIONALES "/>
    <d v="2024-12-31T00:00:00"/>
    <d v="2024-12-31T00:00:00"/>
    <s v="C-1299-0800-7"/>
    <s v="Mejoramiento de la eficiencia institucional del MJD para el fortalecimiento del acceso a la justicia a nivel Nacional"/>
    <s v="c-1299-0800-7-0-1299060-02"/>
    <s v="ADQUISICIÓN DE BIENES Y SERVICIOS"/>
    <s v="Programar e implementar el ciclo de la gestión humana como corazón del MIPG"/>
    <n v="388711583.06999999"/>
    <n v="16"/>
    <n v="5853335.0699999928"/>
    <s v="No"/>
    <s v="No aplica"/>
    <s v=" NO APLICA "/>
    <s v="SI"/>
    <s v="BOLSA DE RECURSO"/>
    <m/>
    <x v="2"/>
  </r>
  <r>
    <x v="1"/>
    <x v="14"/>
    <s v="OAP-001"/>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servicios profesionales a la Oficina Asesora de Planeación para apoyar en los temas relacionados con Direccionamiento Estratégico y gestión de proyectos y presupuesto del Sector Justicia en el marco del Plan Nacional de Desarrollo 2022-2026 alineado con el Modelo Integrado de Planeación y Gestión"/>
    <s v="Prestar servicios profesionales a la Oficina Asesora de Planeación para apoyar en los temas relacionados con Direccionamiento Estratégico y gestión de proyectos y presupuesto del Sector Justicia en el marco del Plan Nacional de Desarrollo 2022-2026 alineado con el Modelo Integrado de Planeación y Gestión"/>
    <n v="114000000"/>
    <s v="CONTRATACIÓN DIRECTA"/>
    <s v="PRESTACIÓN DE SERVICIOS PROFESIONALES"/>
    <d v="2024-01-02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114000000"/>
    <s v="No"/>
    <n v="0"/>
    <s v="No aplica"/>
    <s v="SI"/>
    <s v="NUEVO CONTRATO"/>
    <m/>
    <x v="0"/>
  </r>
  <r>
    <x v="1"/>
    <x v="14"/>
    <s v="OAP-002"/>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servicios profesionales en la Oficina Asesora de Planeación en los procesos de  programación del presupuesto y la gestión de sus modificaciones, que permitan la ejecución de los proyectos Inversión y seguimiento a trazadores presupuestales para la gestión del Ministerio de Justicia y del Derecho y de las entidades adscritas de acuerdo con los lineamientos, metodologías y normativa aplicable en el marco del Modelo Integrado de Planeación y Gestión"/>
    <s v="Prestar servicios profesionales en la Oficina Asesora de Planeación en los procesos de  programación del presupuesto y la gestión de sus modificaciones, que permitan la ejecución de los proyectos Inversión y seguimiento a trazadores presupuestales para la gestión del Ministerio de Justicia y del Derecho y de las entidades adscritas de acuerdo con los lineamientos, metodologías y normativa aplicable en el marco del Modelo Integrado de Planeación y Gestión"/>
    <n v="102000000"/>
    <s v="CONTRATACIÓN DIRECTA"/>
    <s v="PRESTACIÓN DE SERVICIOS PROFESIONALES"/>
    <d v="2024-01-02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102000000"/>
    <s v="No"/>
    <n v="0"/>
    <s v="No aplica"/>
    <s v="SI"/>
    <s v="NUEVO CONTRATO"/>
    <m/>
    <x v="0"/>
  </r>
  <r>
    <x v="1"/>
    <x v="14"/>
    <s v="OAP-003"/>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servicios profesionales a la Oficina Asesora de Planeación en el proceso de formulación y seguimiento de los documentos Conpes del Sector Justicia en el marco del Modelo Integrado de Planeación y Gestión; en la revisión, análisis y consolidación de los planes institucionales y sectoriales derivados de Políticas Publicas en proceso de implementación, así como la recopilación y consolidación de la información a presentar a las entidades que lo requieran."/>
    <s v="Prestar  servicios profesionales a la Oficina Asesora de Planeación en el proceso de formulación y seguimiento de los documentos Conpes del Sector Justicia en el marco del Modelo Integrado de Planeación y Gestión; en la revisión, análisis y consolidación de los planes institucionales y sectoriales derivados de Políticas Publicas en proceso de implementación, así como la recopilación y consolidación de la información a presentar a las entidades que lo requieran."/>
    <n v="94133333.333333328"/>
    <s v="CONTRATACIÓN DIRECTA"/>
    <s v="PRESTACIÓN DE SERVICIOS PROFESIONALES"/>
    <d v="2024-01-09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94133333.333333328"/>
    <s v="No"/>
    <n v="0"/>
    <s v="No aplica"/>
    <s v="SI"/>
    <s v="NUEVO CONTRATO"/>
    <m/>
    <x v="0"/>
  </r>
  <r>
    <x v="1"/>
    <x v="14"/>
    <s v="OAP-004"/>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servicios profesionales en la Oficina Asesora de Planeación para apoyar el proceso de seguimiento, control y producción de informes relacionados con el cumplimiento de los compromisos del Ministerio de Justicia y del Derecho en los diferentes instrumentos y herramientas de planeación nacional y sectorial."/>
    <s v="Prestar  servicios profesionales en la Oficina Asesora de Planeación para apoyar el proceso de seguimiento, control y producción de informes relacionados con el cumplimiento de los compromisos del Ministerio de Justicia y del Derecho en los diferentes instrumentos y herramientas de planeación nacional y sectorial."/>
    <n v="109430000"/>
    <s v="CONTRATACIÓN DIRECTA"/>
    <s v="PRESTACIÓN DE SERVICIOS PROFESIONALES"/>
    <d v="2024-01-09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109430000"/>
    <s v="No"/>
    <n v="0"/>
    <s v="No aplica"/>
    <s v="SI"/>
    <s v="NUEVO CONTRATO"/>
    <m/>
    <x v="0"/>
  </r>
  <r>
    <x v="1"/>
    <x v="14"/>
    <s v="OAP-005"/>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servicios de apoyo a la gestión para la consolidación de información y gestión documental de la Oficina Asesora de Planeación, siendo apoyo transversal de los grupos de Calidad y Transformación Organizacional, Gestión de Proyectos y Presupuesto y Planeación Estratégica en el marco del Modelo Integrado de Planeación y Gestión"/>
    <s v="Prestar  servicios de apoyo a la gestión para la consolidación de información y gestión documental de la Oficina Asesora de Planeación, siendo apoyo transversal de los grupos de Calidad y Transformación Organizacional, Gestión de Proyectos y Presupuesto y Planeación Estratégica en el marco del Modelo Integrado de Planeación y Gestión"/>
    <n v="35300000"/>
    <s v="CONTRATACIÓN DIRECTA"/>
    <s v="PRESTACIÓN DE SERVICIOS DE APOYO A LA GESTIÓN"/>
    <d v="2024-01-09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35300000"/>
    <s v="No"/>
    <n v="0"/>
    <s v="No aplica"/>
    <s v="SI"/>
    <s v="NUEVO CONTRATO"/>
    <m/>
    <x v="0"/>
  </r>
  <r>
    <x v="1"/>
    <x v="14"/>
    <s v="OAP-006"/>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servicios profesionales a la Oficina Asesora de Planeación en procesos relacionados con estructuración, formulación y seguimiento de los proyectos de inversión, trámites presupuestales y administrativos en el marco del Modelo Integrado de Planeación y Gestión"/>
    <s v="Prestar servicios profesionales a la Oficina Asesora de Planeación en procesos relacionados con estructuración, formulación y seguimiento de los proyectos de inversión, trámites presupuestales y administrativos en el marco del Modelo Integrado de Planeación y Gestión"/>
    <n v="98840000"/>
    <s v="CONTRATACIÓN DIRECTA"/>
    <s v="PRESTACIÓN DE SERVICIOS PROFESIONALES"/>
    <d v="2024-01-09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98840000"/>
    <s v="No"/>
    <n v="0"/>
    <s v="No aplica"/>
    <s v="SI"/>
    <s v="NUEVO CONTRATO"/>
    <m/>
    <x v="0"/>
  </r>
  <r>
    <x v="1"/>
    <x v="14"/>
    <s v="OAP-007"/>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los servicios profesionales a la Oficina Asesora de Planeación para apoyar en la elaboración de conceptos para las sesiones de aprobación de documentos Conpes, así como en lo inherente a la elaboración de informes, reporte y seguimiento de compromisos del Sector Administrativo de Justicia y del Derecho, al igual que en lo que concierne a la formulación y seguimiento a los planes sectoriales e institucionales en el marco de la dimensión de direccionamiento estratégico y planeación del Modelo Integrado de Planeación y Gestión."/>
    <s v="Prestar los servicios profesionales a la Oficina Asesora de Planeación para apoyar en la elaboración de conceptos para las sesiones de aprobación de documentos Conpes, así como en lo inherente a la elaboración de informes, reporte y seguimiento de compromisos del Sector Administrativo de Justicia y del Derecho, al igual que en lo que concierne a la formulación y seguimiento a los planes sectoriales e institucionales en el marco de la dimensión de direccionamiento estratégico y planeación del Modelo Integrado de Planeación y Gestión."/>
    <n v="88250000"/>
    <s v="CONTRATACIÓN DIRECTA"/>
    <s v="PRESTACIÓN DE SERVICIOS PROFESIONALES"/>
    <d v="2024-01-09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88250000"/>
    <s v="No"/>
    <n v="0"/>
    <s v="No aplica"/>
    <s v="SI"/>
    <s v="NUEVO CONTRATO"/>
    <m/>
    <x v="0"/>
  </r>
  <r>
    <x v="1"/>
    <x v="14"/>
    <s v="OAP-008"/>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los servicios profesionales en la Oficina Asesora de Planeación del Ministerio de Justicia y del Derecho en la gestión de la racionalización de trámites, servicios y riesgos de la entidad en el marco del Modelo Integrado de Planeación y Gestión, orientando y asesorando en las actividades encaminadas al mantenimiento de la certificación de calidad ISO 9001 y a la mejora continua del Sistema de Gestión de Calidad e  identificación de la Oferta institucional y sectorial de acuerdo con los requisitos establecidos en la Norma ISO 9001:2015."/>
    <s v="Prestar los servicios profesionales en la Oficina Asesora de Planeación del Ministerio de Justicia y del Derecho en la gestión de la racionalización de trámites, servicios y riesgos de la entidad en el marco del Modelo Integrado de Planeación y Gestión, orientando y asesorando en las actividades encaminadas al mantenimiento de la certificación de calidad ISO9001 y a la mejora continua del Sistema de Gestión de Calidad e  identificación de la Oferta institucional y sectorial de acuerdo con los requisitos establecidos en la Norma ISO 9001:2015."/>
    <n v="77000000"/>
    <s v="CONTRATACIÓN DIRECTA"/>
    <s v="PRESTACIÓN DE SERVICIOS PROFESIONALES"/>
    <d v="2024-02-01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77000000"/>
    <s v="No"/>
    <n v="0"/>
    <s v="No aplica"/>
    <s v="SI"/>
    <s v="NUEVO CONTRATO"/>
    <m/>
    <x v="1"/>
  </r>
  <r>
    <x v="1"/>
    <x v="14"/>
    <s v="OAP-009"/>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servicios profesionales a la Oficina Asesora de Planeación del Ministerio de Justicia en lo relacionado con formulación y actualización de proyectos de inversión del Ministerio de Justicia y del Derecho y de las entidades del sector Justicia con base en la metodología actual del DNP en el marco del Modelo Integrado de Planeación y Gestión."/>
    <s v="Prestar servicios profesionales a la Oficina Asesora de Planeación del Ministerio de Justicia en lo relacionado con formulación y actualización de proyectos de inversión del Ministerio de Justicia y del Derecho y de las entidades del sector Justicia con base en la metodología actual del DNP en el marco del Modelo Integrado de Planeación y Gestión."/>
    <n v="97160000"/>
    <s v="CONTRATACIÓN DIRECTA"/>
    <s v="PRESTACIÓN DE SERVICIOS PROFESIONALES"/>
    <d v="2024-01-15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97160000"/>
    <s v="No"/>
    <n v="0"/>
    <s v="No aplica"/>
    <s v="SI"/>
    <s v="NUEVO CONTRATO"/>
    <m/>
    <x v="0"/>
  </r>
  <r>
    <x v="1"/>
    <x v="14"/>
    <s v="OAP-010"/>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servicios profesionales a la Oficina Asesora de Planeación, apoyando el seguimiento de las actividades relacionadas con la estrategia de gestión del conocimiento e innovación y los componentes de comunicación relacionados con el Modelo Integrado de Planeación y Gestión del Ministerio de Justicia y del Derecho (MJD)."/>
    <s v="Prestar servicios profesionales a la Oficina Asesora de Planeación, apoyando el seguimiento de las actividades relacionadas con la estrategia de gestión del conocimiento e innovación y los componentes de comunicación relacionados con el Modelo Integrado de Planeación y Gestión del Ministerio de Justicia y del Derecho (MJD)."/>
    <n v="43465243.133333333"/>
    <s v="CONTRATACIÓN DIRECTA"/>
    <s v="PRESTACIÓN DE SERVICIOS PROFESIONALES"/>
    <d v="2024-01-15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43465243.133333333"/>
    <s v="No"/>
    <n v="0"/>
    <s v="No aplica"/>
    <s v="SI"/>
    <s v="NUEVO CONTRATO"/>
    <m/>
    <x v="0"/>
  </r>
  <r>
    <x v="1"/>
    <x v="14"/>
    <s v="OAP-011"/>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servicios Profesionales en la Oficina Asesora  de Planeación para apoyar en la implementación del ejercicio de Rendición de Cuentas  de la Política de Participación Ciudadana para la vigencia 2024, según los lineamientos del Manual Único de Rendición de Cuentas — MURC."/>
    <s v="Prestar servicios Profesionales en la Oficina Asesora  de Planeación para apoyar en la implementación del ejercicio de Rendición de Cuentas  de la Política de Participación Ciudadana para la vigencia 2024, según los lineamientos del Manual Único de Rendición de Cuentas — MURC."/>
    <n v="82500000"/>
    <s v="CONTRATACIÓN DIRECTA"/>
    <s v="PRESTACIÓN DE SERVICIOS PROFESIONALES"/>
    <d v="2024-02-01T00:00:00"/>
    <d v="2024-12-31T00:00:00"/>
    <s v="C-1299-0800-7"/>
    <s v="Mejoramiento de la eficiencia institucional del MJD para el fortalecimiento del acceso a la justicia a nivel Nacional"/>
    <s v="C-1299-0800-7-0-1299060-02"/>
    <s v="Diseñar e implementar estrategias de apoyo en la participación ciudadana para los grupos de interés"/>
    <s v="Diseñar e implementar estrategias de apoyo en la participación ciudadana para los grupos de interés"/>
    <n v="293803401.60000002"/>
    <n v="16"/>
    <n v="82500000"/>
    <s v="No"/>
    <n v="0"/>
    <s v="No aplica"/>
    <s v="SI"/>
    <s v="NUEVO CONTRATO"/>
    <m/>
    <x v="1"/>
  </r>
  <r>
    <x v="1"/>
    <x v="14"/>
    <s v="OAP-012"/>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los servicios profesionales al grupo de calidad y transformación organizacional de la Oficina Asesora de Planeación del Ministerio de Justicia y del Derecho para apoyar los procesos asociados a los sistemas de gestión, así como en los procesos y procedimientos relacionados con el Sistema Integrado de Gestión."/>
    <s v="Prestar los servicios profesionales al grupo de calidad y transformación organizacional de la Oficina Asesora de Planeación del Ministerio de Justicia y del Derecho para apoyar los procesos asociados a los sistemas de gestión, así como en los procesos y procedimientos relacionados con el Sistema Integrado de Gestión."/>
    <n v="55000000"/>
    <s v="CONTRATACIÓN DIRECTA"/>
    <s v="PRESTACIÓN DE SERVICIOS PROFESIONALES"/>
    <d v="2024-02-01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55000000"/>
    <s v="No"/>
    <n v="0"/>
    <s v="No aplica"/>
    <s v="SI"/>
    <s v="NUEVO CONTRATO"/>
    <m/>
    <x v="1"/>
  </r>
  <r>
    <x v="1"/>
    <x v="14"/>
    <s v="OAP-013"/>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servicios profesionales a la Oficina Asesora de Planeación del Ministerio de Justicia y del Derecho para realizar la auditoria interna de calidad, llevando a cabo la evaluación y verificación del cumplimiento de los parámetros y principios establecidos en la norma NTC ISO 9001:2015"/>
    <s v="Prestar servicios profesionales a la Oficina Asesora de Planeación del Ministerio de Justicia y del Derecho para realizar la auditoria interna de calidad, llevando a cabo la evaluación y verificación del cumplimiento de los parámetros y principios establecidos en la norma NTC ISO 9001:2015"/>
    <n v="9500000"/>
    <s v="CONTRATACIÓN DIRECTA"/>
    <s v="PRESTACIÓN DE SERVICIOS PROFESIONALES"/>
    <d v="2024-08-01T00:00:00"/>
    <d v="2024-08-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9500000"/>
    <s v="No"/>
    <n v="0"/>
    <s v="No aplica"/>
    <s v="SI"/>
    <s v="NUEVO CONTRATO"/>
    <m/>
    <x v="4"/>
  </r>
  <r>
    <x v="1"/>
    <x v="14"/>
    <s v="OAP-014"/>
    <n v="84111603"/>
    <s v="Auditorias internas"/>
    <s v="Fortalecer la gestión institucional para asegurar la calidad en el servicio con eficiencia, transparencia, innovación y enfoque diferencial e inclusivo. Esto, soportado en la gestión de la información, el uso de las tecnologías y el desarrollo humano."/>
    <s v="Prestar servicios profesionales para apoyar los procesos de Direccionamiento Estratégico que requieran adelantarse desde el despacho del ministro en concordancia con las funciones de la Oficina Asesora de Planeación en el marco del Modelo Integrado de Planeación y Gestión."/>
    <s v="Prestar servicios profesionales para apoyar los procesos de Direccionamiento Estratégico que requieran adelantarse desde el despacho del ministro en concordancia con las funciones de la Oficina Asesora de Planeación en el marco del Modelo Integrado de Planeación y Gestión."/>
    <n v="44000000"/>
    <s v="CONTRATACIÓN DIRECTA"/>
    <s v="PRESTACIÓN DE SERVICIOS PROFESIONALES"/>
    <d v="2024-02-01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44000000"/>
    <s v="No"/>
    <n v="0"/>
    <s v="No aplica"/>
    <s v="SI"/>
    <s v="NUEVO CONTRATO"/>
    <m/>
    <x v="1"/>
  </r>
  <r>
    <x v="1"/>
    <x v="14"/>
    <s v="OAP-015"/>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los servicios profesionales a la Oficina Asesora de Planeación para apoyar en el mantenimiento y actualización del SIG con enfoque en temas relacionados con Gestión del Conocimiento y asesoramiento en la medición de indicadores de gestión."/>
    <s v="Prestar los servicios profesionales a la Oficina Asesora de Planeación para apoyar en el mantenimiento y actualización del SIG con enfoque en temas relacionados con Gestión del Conocimiento y asesoramiento en la medición de indicadores de gestión."/>
    <n v="75000000"/>
    <s v="CONTRATACIÓN DIRECTA"/>
    <s v="PRESTACIÓN DE SERVICIOS PROFESIONALES"/>
    <d v="2024-03-01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75000000"/>
    <s v="No"/>
    <n v="0"/>
    <s v="No aplica"/>
    <s v="SI"/>
    <s v="NUEVO CONTRATO"/>
    <m/>
    <x v="3"/>
  </r>
  <r>
    <x v="1"/>
    <x v="14"/>
    <s v="OAP-016"/>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servicios profesionales para apoyar a la Oficina Asesora de Planeación en la actualización, implementación y seguimiento al Plan Decenal del Sistema de Justicia, así como en la construcción, análisis y producción de documentos asociados a la Encuesta de Necesidades Jurídicas y al indicador Tasa de solución de problemas, conflictos y disputas."/>
    <s v="Prestar servicios profesionales en la Oficina Asesora de Planeación para realizar el procesamiento y análisis de la información derivada de los resultados obtenidos de la Encuesta de Convivencia y Seguridad Ciudadana 2022, en especial la contenida en el capítulo de problemas, desacuerdos, conflictos o disputas, así como la  relacionada con el indicador Tasa de solución de problemas, conflictos y disputas"/>
    <n v="104100000"/>
    <s v="CONTRATACIÓN DIRECTA"/>
    <s v="PRESTACIÓN DE SERVICIOS PROFESIONALES"/>
    <d v="2024-01-15T00:00:00"/>
    <d v="2024-12-31T00:00:00"/>
    <s v="C-1299-0800-7"/>
    <s v="Mejoramiento de la eficiencia institucional del MJD para el fortalecimiento del acceso a la justicia a nivel Nacional"/>
    <s v="C-1299-0800-7-0-1299060-02"/>
    <s v="Generar y disponer de información y análisis de datos para fortalecer la implementación del proceso de direccionamiento estratégico y planeación de la entidad."/>
    <s v="Generar y disponer de información y análisis de datos para fortalecer la implementación del proceso de direccionamiento estratégico y planeación de la entidad"/>
    <n v="604100000"/>
    <n v="16"/>
    <n v="104100000"/>
    <s v="No"/>
    <n v="0"/>
    <s v="No aplica"/>
    <s v="SI"/>
    <s v="NUEVO CONTRATO"/>
    <m/>
    <x v="0"/>
  </r>
  <r>
    <x v="1"/>
    <x v="14"/>
    <s v="OAP-017"/>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Prestar servicios profesionales para apoyar a la Oficina Asesora de Planeación en la actualización, implementación y seguimiento al Plan Decenal del Sistema de Justicia, así como en la construcción, análisis y producción de documentos asociados a la Encuesta de Necesidades Jurídicas y al indicador Tasa de solución de problemas, conflictos y disputas."/>
    <s v="Prestar servicios profesionales para apoyar a la Oficina Asesora de Planeación en la actualización, implementación y seguimiento al Plan Decenal del Sistema de Justicia, así como en la construcción, análisis y producción de documentos asociados a la Encuesta de Necesidades Jurídicas y al indicador Tasa de solución de problemas, conflictos y disputas."/>
    <n v="80966666.666666672"/>
    <s v="CONTRATACIÓN DIRECTA"/>
    <s v="PRESTACIÓN DE SERVICIOS PROFESIONALES"/>
    <d v="2024-01-15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80966666.666666672"/>
    <s v="No"/>
    <n v="0"/>
    <s v="No aplica"/>
    <s v="SI"/>
    <s v="NUEVO CONTRATO"/>
    <m/>
    <x v="0"/>
  </r>
  <r>
    <x v="1"/>
    <x v="14"/>
    <s v="OAP-018"/>
    <s v="83121700;82101800;82101900;81141600;80141600"/>
    <s v="Gestión de Eventos"/>
    <s v="Fortalecer la gestión institucional para asegurar la calidad en el servicio con eficiencia, transparencia, innovación y enfoque diferencial e inclusivo. Esto, soportado en la gestión de la información, el uso de las tecnologías y el desarrollo humano."/>
    <s v="Operador Logístico y de comunicaciones"/>
    <s v="Prestar servicios integrales como operador de comunicación y logística, para la socialización, sensibilización y apropiación de las políticas públicas, planes, programas, proyectos y desarrollo de espacios y eventos del Ministerio de Justicia y del Derecho."/>
    <n v="211303401.60000002"/>
    <s v="LICITACIÓN PÚBLICA"/>
    <s v="PRESTACIÓN DE SERVICIOS "/>
    <d v="2024-02-01T00:00:00"/>
    <d v="2024-12-31T00:00:00"/>
    <s v="C-1299-0800-7"/>
    <s v="Mejoramiento de la eficiencia institucional del MJD para el fortalecimiento del acceso a la justicia a nivel Nacional"/>
    <s v="C-1299-0800-7-0-1299060-02"/>
    <s v="Diseñar e implementar estrategias de apoyo en la participación ciudadana para los grupos de interés"/>
    <s v="Diseñar e implementar estrategias de apoyo en la participación ciudadana para los grupos de interés"/>
    <n v="293803401.60000002"/>
    <n v="16"/>
    <n v="211303401.60000002"/>
    <m/>
    <n v="0"/>
    <s v="No aplica"/>
    <s v="SI"/>
    <s v="OPERADOR LOGÍSTICO "/>
    <m/>
    <x v="1"/>
  </r>
  <r>
    <x v="1"/>
    <x v="14"/>
    <s v="OAP-019"/>
    <n v="20102301"/>
    <s v="Transporte de personal"/>
    <s v="Fortalecer la gestión institucional para asegurar la calidad en el servicio con eficiencia, transparencia, innovación y enfoque diferencial e inclusivo. Esto, soportado en la gestión de la información, el uso de las tecnologías y el desarrollo humano."/>
    <s v="Gastos de viaje y de desplazamiento de los contratistas de la OAP"/>
    <s v="Gastos de viaje y de desplazamiento de los contratistas de la OAP"/>
    <n v="15501040.663333416"/>
    <s v="N/A"/>
    <s v="N/A"/>
    <d v="2024-12-31T00:00:00"/>
    <d v="2024-12-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15501040.663333416"/>
    <s v="No"/>
    <n v="0"/>
    <s v="No aplica"/>
    <s v="SI"/>
    <s v="TRANSPORTE TERRESTRE"/>
    <m/>
    <x v="2"/>
  </r>
  <r>
    <x v="1"/>
    <x v="14"/>
    <s v="OAP-020"/>
    <n v="84111603"/>
    <s v="Auditorias internas"/>
    <s v="Fortalecer la gestión institucional para asegurar la calidad en el servicio con eficiencia, transparencia, innovación y enfoque diferencial e inclusivo. Esto, soportado en la gestión de la información, el uso de las tecnologías y el desarrollo humano."/>
    <s v="Segundo seguimiento a la Certificación de Calidad ISO 9001:2015"/>
    <s v="Contratar los servicios profesionales con el ente certificador SGS COLOMBIA SAS para la realización de la auditoría de seguimiento no 2 al Sistema de Gestión de Calidad del Ministerio de Justicia y del Derecho bajo la norma ISO 9001:2015  "/>
    <n v="7000000"/>
    <s v="CONTRATACIÓN DIRECTA"/>
    <s v="PRESTACIÓN DE SERVICIOS PROFESIONALES"/>
    <d v="2024-10-01T00:00:00"/>
    <d v="2024-10-31T00:00:00"/>
    <s v="C-1299-0800-7"/>
    <s v="Mejoramiento de la eficiencia institucional del MJD para el fortalecimiento del acceso a la justicia a nivel Nacional"/>
    <s v="C-1299-0800-7-0-1299060-02"/>
    <s v="Definir e implementar los procesos de direccionamiento estrategico y planeación de la entidad"/>
    <s v="Definir e implementar los procesos de direccionamiento estratégico y planeación de la entidad"/>
    <n v="1476630201.3299999"/>
    <n v="16"/>
    <n v="7000000"/>
    <s v="No"/>
    <n v="0"/>
    <s v="No aplica"/>
    <s v="SI"/>
    <s v="NUEVO CONTRATO"/>
    <m/>
    <x v="5"/>
  </r>
  <r>
    <x v="1"/>
    <x v="14"/>
    <s v="OAP-021"/>
    <n v="80101504"/>
    <s v="Servicios de asesoramiento de planificación estratégica"/>
    <s v="Fortalecer la gestión institucional para asegurar la calidad en el servicio con eficiencia, transparencia, innovación y enfoque diferencial e inclusivo. Esto, soportado en la gestión de la información, el uso de las tecnologías y el desarrollo humano."/>
    <s v="Encuestas de necesidades jurídicas insatisfechas"/>
    <s v="Realizar la encuesta de necesidades jurídicas insatisfechas para dar cumplimiento al compromiso del Plan Nacional de Desarrollo"/>
    <n v="500000000"/>
    <s v="CONTRATACIÓN DIRECTA"/>
    <s v="CONTRATO O CONVENIO INTERADMINISTRATIVO"/>
    <d v="2024-02-01T00:00:00"/>
    <d v="2024-12-31T00:00:00"/>
    <s v="C-1299-0800-7"/>
    <s v="Mejoramiento de la eficiencia institucional del MJD para el fortalecimiento del acceso a la justicia a nivel Nacional"/>
    <s v="C-1299-0800-7-0-1299060-02"/>
    <s v="Generar y disponer de información y análisis de datos para fortalecer la implementación del proceso de direccionamiento estratégico y planeación de la entidad."/>
    <s v="Generar y disponer de información y análisis de datos para fortalecer la implementación del proceso de direccionamiento estratégico y planeación de la entidad"/>
    <n v="604100000"/>
    <n v="16"/>
    <n v="500000000"/>
    <s v="No"/>
    <n v="0"/>
    <s v="No aplica"/>
    <s v="SI"/>
    <s v="NUEVO CONTRATO"/>
    <m/>
    <x v="1"/>
  </r>
  <r>
    <x v="3"/>
    <x v="14"/>
    <s v="OAP-SGR-001"/>
    <n v="80101604"/>
    <s v="Planificación o administración de proyectos"/>
    <s v="Fortalecer la gestión institucional para asegurar la calidad en el servicio con eficiencia, transparencia, innovación y enfoque diferencial e inclusivo. Esto, soportado en la gestión de la información, el uso de las tecnologías y el desarrollo humano."/>
    <s v="Apoyar técnicamente en la gestión, formulación y estructuración de proyectos de inversión del sector Justicia y del Derecho susceptibles ser financiados con recursos del Sistema General de Regalías"/>
    <s v="Prestar servicios profesionales a la Oficina Asesora de Planeación para apoyar técnicamente en la gestión, formulación y estructuración de proyectos de inversión del sector Justicia y del Derecho susceptibles ser financiados con recursos del Sistema General de Regalías"/>
    <n v="97622666.666666672"/>
    <s v="CONTRATACIÓN DIRECTA"/>
    <s v="PRESTACIÓN DE SERVICIOS PROFESIONALES"/>
    <d v="2024-01-15T00:00:00"/>
    <d v="2024-12-31T00:00:00"/>
    <s v="A-02"/>
    <s v="OTROS SERVICIOS PROFESIONALES, CIENTÍFICOS Y TÉCNICOS"/>
    <s v="A-02-02-02-008-003-01-9"/>
    <s v="OTROS SERVICIOS DE GESTIÓN, EXCEPTO LOS SERVICIOS DE ADMINISTRACIÓN DE PROYECTOS DE CONSTRUCCIÓN"/>
    <s v="OTROS SERVICIOS DE GESTIÓN, EXCEPTO LOS SERVICIOS DE ADMINISTRACIÓN DE PROYECTOS DE CONSTRUCCIÓN"/>
    <n v="801722117"/>
    <n v="111201"/>
    <n v="97622666.666666672"/>
    <s v="No"/>
    <n v="0"/>
    <s v="No aplica"/>
    <s v="SI"/>
    <s v="NUEVO CONTRATO"/>
    <m/>
    <x v="0"/>
  </r>
  <r>
    <x v="3"/>
    <x v="14"/>
    <s v="OAP-SGR-002"/>
    <n v="80121601"/>
    <s v="Servicios legales sobre competencia o regulaciones gubernamentales"/>
    <s v="Fortalecer la gestión institucional para asegurar la calidad en el servicio con eficiencia, transparencia, innovación y enfoque diferencial e inclusivo. Esto, soportado en la gestión de la información, el uso de las tecnologías y el desarrollo humano."/>
    <s v="Apoyo técnico en la gestión, formulación y estructuración de proyectos de inversión del sector Justicia y del Derecho susceptibles ser financiados con recursos del Sistema General de Regalías."/>
    <s v="Prestar servicios profesionales a la Oficina Asesora de Planeación para liderar en el apoyo técnico en la gestión, formulación y estructuración de proyectos de inversión del sector Justicia y del Derecho susceptibles ser financiados con recursos del Sistema General de Regalías."/>
    <n v="116050000"/>
    <s v="CONTRATACIÓN DIRECTA"/>
    <s v="PRESTACIÓN DE SERVICIOS PROFESIONALES"/>
    <d v="2024-03-01T00:00:00"/>
    <d v="2024-12-31T00:00:00"/>
    <s v="A-02"/>
    <s v="OTROS SERVICIOS PROFESIONALES, CIENTÍFICOS Y TÉCNICOS"/>
    <s v="A-02-02-02-008-003-01-9"/>
    <s v="OTROS SERVICIOS DE GESTIÓN, EXCEPTO LOS SERVICIOS DE ADMINISTRACIÓN DE PROYECTOS DE CONSTRUCCIÓN"/>
    <s v="OTROS SERVICIOS DE GESTIÓN, EXCEPTO LOS SERVICIOS DE ADMINISTRACIÓN DE PROYECTOS DE CONSTRUCCIÓN"/>
    <n v="801722117"/>
    <n v="111201"/>
    <n v="116050000"/>
    <s v="No"/>
    <n v="0"/>
    <s v="No aplica"/>
    <s v="SI"/>
    <s v="NUEVO CONTRATO"/>
    <m/>
    <x v="3"/>
  </r>
  <r>
    <x v="3"/>
    <x v="14"/>
    <s v="OAP-SGR-003"/>
    <n v="80101604"/>
    <s v="Planificación o administración de proyectos"/>
    <s v="Fortalecer la gestión institucional para asegurar la calidad en el servicio con eficiencia, transparencia, innovación y enfoque diferencial e inclusivo. Esto, soportado en la gestión de la información, el uso de las tecnologías y el desarrollo humano."/>
    <s v="Apoyo jurídico a la Oficina Asesora de Planeación  en la gestión, formulación y estructuración de proyectos de inversión del sector Justicia y del Derecho susceptibles ser financiados con recursos del Sistema General de Regalías."/>
    <s v="Prestar sus servicios profesionales brindando apoyo jurídico a la Oficina Asesora de Planeación  en la gestión, formulación y estructuración de proyectos de inversión del sector Justicia y del Derecho susceptibles ser financiados con recursos del Sistema General de Regalías."/>
    <n v="105500000"/>
    <s v="CONTRATACIÓN DIRECTA"/>
    <s v="PRESTACIÓN DE SERVICIOS PROFESIONALES"/>
    <d v="2024-03-01T00:00:00"/>
    <d v="2024-12-31T00:00:00"/>
    <s v="A-02"/>
    <s v="OTROS SERVICIOS PROFESIONALES, CIENTÍFICOS Y TÉCNICOS"/>
    <s v="A-02-02-02-008-003-01-9"/>
    <s v="OTROS SERVICIOS DE GESTIÓN, EXCEPTO LOS SERVICIOS DE ADMINISTRACIÓN DE PROYECTOS DE CONSTRUCCIÓN"/>
    <s v="OTROS SERVICIOS DE GESTIÓN, EXCEPTO LOS SERVICIOS DE ADMINISTRACIÓN DE PROYECTOS DE CONSTRUCCIÓN"/>
    <n v="801722117"/>
    <n v="111201"/>
    <n v="105500000"/>
    <s v="No"/>
    <n v="0"/>
    <s v="No aplica"/>
    <s v="SI"/>
    <s v="NUEVO CONTRATO"/>
    <m/>
    <x v="3"/>
  </r>
  <r>
    <x v="3"/>
    <x v="14"/>
    <s v="OAP-SGR-004"/>
    <n v="80101604"/>
    <s v="Planificación o administración de proyectos"/>
    <s v="Fortalecer la gestión institucional para asegurar la calidad en el servicio con eficiencia, transparencia, innovación y enfoque diferencial e inclusivo. Esto, soportado en la gestión de la información, el uso de las tecnologías y el desarrollo humano."/>
    <s v="Apoyar técnicamente en el componente financiero de proyectos de inversión del sector Justicia y del Derecho susceptibles ser financiados con recursos del Sistema General de Regalías"/>
    <s v="Prestar servicios profesionales a la Oficina Asesora de Planeación para apoyar técnicamente en el componente financiero de proyectos de inversión del sector Justicia y del Derecho susceptibles ser financiados con recursos del Sistema General de Regalías"/>
    <n v="104100000"/>
    <s v="CONTRATACIÓN DIRECTA"/>
    <s v="PRESTACIÓN DE SERVICIOS PROFESIONALES"/>
    <d v="2024-01-15T00:00:00"/>
    <d v="2024-12-31T00:00:00"/>
    <s v="A-02"/>
    <s v="OTROS SERVICIOS PROFESIONALES, CIENTÍFICOS Y TÉCNICOS"/>
    <s v="A-02-02-02-008-003-01-9"/>
    <s v="OTROS SERVICIOS DE GESTIÓN, EXCEPTO LOS SERVICIOS DE ADMINISTRACIÓN DE PROYECTOS DE CONSTRUCCIÓN"/>
    <s v="OTROS SERVICIOS DE GESTIÓN, EXCEPTO LOS SERVICIOS DE ADMINISTRACIÓN DE PROYECTOS DE CONSTRUCCIÓN"/>
    <n v="801722117"/>
    <n v="111201"/>
    <n v="104100000"/>
    <s v="No"/>
    <n v="0"/>
    <s v="No aplica"/>
    <s v="SI"/>
    <s v="NUEVO CONTRATO"/>
    <m/>
    <x v="0"/>
  </r>
  <r>
    <x v="0"/>
    <x v="15"/>
    <s v="OPC-001"/>
    <n v="82111901"/>
    <s v="Producto : Servicios de comunicados de prensa"/>
    <s v="Gestión de la Información y las Comunicaciones"/>
    <s v="Enlace contractual"/>
    <s v="Prestar servicios profesionales para apoyar la gestión jurídica de la Oficina de Prensa y Comunicaciones, así como los trámites precontractuales, contractuales y poscontractuales que se deben adelantar para el cumplimiento de las funciones de la dependencia."/>
    <n v="63000000"/>
    <s v="CONTRATACIÓN DIRECTA"/>
    <s v="PRESTACIÓN DE SERVICIOS PROFESIONALES"/>
    <d v="2024-01-04T00:00:00"/>
    <d v="2024-10-02T00:00:00"/>
    <s v="A-02"/>
    <s v="N/A"/>
    <s v="A-02-02-02-008-002"/>
    <s v="SERVICIOS JURIDICOS Y CONTABLES"/>
    <s v="N/A"/>
    <n v="63000000"/>
    <n v="10"/>
    <n v="63000000"/>
    <s v="No"/>
    <s v="N/A"/>
    <s v="N/A"/>
    <s v="SI"/>
    <s v="NUEVO CONTRATO"/>
    <m/>
    <x v="0"/>
  </r>
  <r>
    <x v="0"/>
    <x v="15"/>
    <s v="OPC-002"/>
    <n v="82111901"/>
    <s v="Producto : Servicios de comunicados de prensa"/>
    <s v="Gestión de la Información y las Comunicaciones"/>
    <s v="Manejo de canales digitales y redes sociales"/>
    <s v="Prestar servicios profesionales a la Oficina de Prensa y Comunicaciones para apoyar la administración de las redes sociales y canales digitales del Ministerio de Justicia y del Derecho, que servirán para la gestión y generación de contenidos comunicaciones de la Entidad. "/>
    <n v="41641600"/>
    <s v="CONTRATACIÓN DIRECTA"/>
    <s v="PRESTACIÓN DE SERVICIOS PROFESIONALES"/>
    <d v="2024-01-17T00:00:00"/>
    <d v="2024-10-09T00:00:00"/>
    <s v="A-02"/>
    <s v="N/A"/>
    <s v="A-02-02-02-008-003"/>
    <s v="OTROS SERVICIOS PROFESIONALES, CIENTÍFICOS Y TÉCNICOS"/>
    <s v="N/A"/>
    <n v="41641600"/>
    <n v="10"/>
    <n v="41641600"/>
    <s v="No"/>
    <s v="N/A"/>
    <s v="N/A"/>
    <s v="SI"/>
    <s v="NUEVO CONTRATO"/>
    <m/>
    <x v="0"/>
  </r>
  <r>
    <x v="0"/>
    <x v="15"/>
    <s v="OPC-003"/>
    <n v="82111901"/>
    <s v="Producto : Servicios de comunicados de prensa"/>
    <s v="Gestión de la Información y las Comunicaciones"/>
    <s v="Manejo de canales y medios digitales"/>
    <s v="Prestar servicios profesionales a la Oficina de Prensa y Comunicaciones apoyando la ejecución de la estrategia de comunicaciones para la gestión de la información del Ministerio de Justicia y del Derecho en sus diferentes medios y canales digitales. "/>
    <n v="38244960"/>
    <s v="CONTRATACIÓN DIRECTA"/>
    <s v="PRESTACIÓN DE SERVICIOS PROFESIONALES"/>
    <d v="2024-01-17T00:00:00"/>
    <d v="2024-09-18T00:00:00"/>
    <s v="A-02"/>
    <s v="N/A"/>
    <s v="A-02-02-02-008-003"/>
    <s v="OTROS SERVICIOS PROFESIONALES, CIENTÍFICOS Y TÉCNICOS"/>
    <s v="N/A"/>
    <n v="38244960"/>
    <n v="10"/>
    <n v="38244960"/>
    <s v="No"/>
    <s v="N/A"/>
    <s v="N/A"/>
    <s v="SI"/>
    <s v="NUEVO CONTRATO"/>
    <m/>
    <x v="0"/>
  </r>
  <r>
    <x v="0"/>
    <x v="15"/>
    <s v="OPC-004"/>
    <n v="82111901"/>
    <s v="Producto : Servicios de comunicados de prensa"/>
    <s v="Gestión de la Información y las Comunicaciones"/>
    <s v="Seguimiento a estrategias de comunicación"/>
    <s v="Prestar servicios profesionales en la Oficina de Prensa y Comunicaciones apoyando las estrategias de comunicación y acciones tácticas del Ministerio de Justicia y del Derecho."/>
    <n v="32191837.133333333"/>
    <s v="CONTRATACIÓN DIRECTA"/>
    <s v="PRESTACIÓN DE SERVICIOS PROFESIONALES"/>
    <d v="2024-01-09T00:00:00"/>
    <d v="2024-09-24T00:00:00"/>
    <s v="A-02"/>
    <s v="N/A"/>
    <s v="A-02-02-02-008-003"/>
    <s v="OTROS SERVICIOS PROFESIONALES, CIENTÍFICOS Y TÉCNICOS"/>
    <s v="N/A"/>
    <n v="32191837.133333333"/>
    <n v="10"/>
    <n v="32191837.133333333"/>
    <s v="No"/>
    <s v="N/A"/>
    <s v="N/A"/>
    <s v="SI"/>
    <s v="NUEVO CONTRATO"/>
    <m/>
    <x v="0"/>
  </r>
  <r>
    <x v="0"/>
    <x v="15"/>
    <s v="OPC-005"/>
    <n v="82111901"/>
    <s v="Producto : Servicios de comunicados de prensa"/>
    <s v="Gestión de la Información y las Comunicaciones"/>
    <s v="Gestión administrativa y documental"/>
    <s v="Prestar servicios de Apoyo a la Gestión en la ejecución de las actividades administrativas, logísticas y de gestión documental que requiera la Oficina de Prensa y Comunicaciones del Ministerio de Justicia y del Derecho"/>
    <n v="28839888"/>
    <s v="CONTRATACIÓN DIRECTA"/>
    <s v="PRESTACIÓN DE SERVICIOS DE APOYO A LA GESTIÓN"/>
    <d v="2024-01-04T00:00:00"/>
    <d v="2024-10-14T00:00:00"/>
    <s v="A-02"/>
    <s v="N/A"/>
    <s v="A-02-02-02-008-003"/>
    <s v="OTROS SERVICIOS PROFESIONALES, CIENTÍFICOS Y TÉCNICOS"/>
    <s v="N/A"/>
    <n v="28839888"/>
    <n v="10"/>
    <n v="28839888"/>
    <s v="No"/>
    <s v="N/A"/>
    <s v="N/A"/>
    <s v="SI"/>
    <s v="NUEVO CONTRATO"/>
    <m/>
    <x v="0"/>
  </r>
  <r>
    <x v="0"/>
    <x v="15"/>
    <s v="OPC-006"/>
    <n v="82111901"/>
    <s v="Producto : Servicios de comunicados de prensa"/>
    <s v="Gestión de la Información y las Comunicaciones"/>
    <s v="Manejo de canales y medios digitales"/>
    <s v="Prestar servicios profesionales en la Oficina de Prensa y Comunicaciones en la ejecución de actividades requeridas para la socialización de programas y proyectos del Ministerio de Justicia y del Derecho. "/>
    <n v="31315016.666666668"/>
    <s v="CONTRATACIÓN DIRECTA"/>
    <s v="PRESTACIÓN DE SERVICIOS PROFESIONALES"/>
    <d v="2024-01-10T00:00:00"/>
    <d v="2024-09-18T00:00:00"/>
    <s v="A-02"/>
    <s v="N/A"/>
    <s v="A-02-02-02-008-003"/>
    <s v="OTROS SERVICIOS PROFESIONALES, CIENTÍFICOS Y TÉCNICOS"/>
    <s v="N/A"/>
    <n v="31315016.666666668"/>
    <n v="10"/>
    <n v="31315016.666666668"/>
    <s v="No"/>
    <s v="N/A"/>
    <s v="N/A"/>
    <s v="SI"/>
    <s v="NUEVO CONTRATO"/>
    <m/>
    <x v="0"/>
  </r>
  <r>
    <x v="0"/>
    <x v="15"/>
    <s v="OPC-007"/>
    <n v="82111901"/>
    <s v="Producto : Servicios de comunicados de prensa"/>
    <s v="Gestión de la Información y las Comunicaciones"/>
    <s v="Diseño gráfico"/>
    <s v="Prestar servicios profesionales en la Oficina de Prensa y Comunicaciones en la elaboración de piezas gráficas, campañas y presentaciones, entre otras expresiones visuales, enfocadas estratégicamente al fortalecimiento del sistema de justicia del Ministerio de Justicia y del Derecho. "/>
    <n v="36608000"/>
    <s v="CONTRATACIÓN DIRECTA"/>
    <s v="PRESTACIÓN DE SERVICIOS PROFESIONALES"/>
    <d v="2024-01-17T00:00:00"/>
    <d v="2024-10-09T00:00:00"/>
    <s v="A-02"/>
    <s v="N/A"/>
    <s v="A-02-02-02-008-003"/>
    <s v="OTROS SERVICIOS PROFESIONALES, CIENTÍFICOS Y TÉCNICOS"/>
    <s v="N/A"/>
    <n v="36608000"/>
    <n v="10"/>
    <n v="36608000"/>
    <s v="No"/>
    <s v="N/A"/>
    <s v="N/A"/>
    <s v="SI"/>
    <s v="NUEVO CONTRATO"/>
    <m/>
    <x v="0"/>
  </r>
  <r>
    <x v="0"/>
    <x v="15"/>
    <s v="OPC-008"/>
    <n v="93151501"/>
    <s v="Producto : Servicios de comunicados de prensa"/>
    <s v="Servicios financieros o de gestión administrativa de empresas públicas"/>
    <s v="Gerencia efectiva y desarrollo institucional"/>
    <s v="Prestar servicios profesionales en la Oficina de Prensa y Comunicaciones para adelantar y apoyar la planeación, seguimiento y control a los procesos y procedimientos que requiera esta Dependencia. "/>
    <n v="56576000"/>
    <s v="CONTRATACIÓN DIRECTA"/>
    <s v="PRESTACIÓN DE SERVICIOS PROFESIONALES"/>
    <d v="2024-01-09T00:00:00"/>
    <d v="2024-10-09T00:00:00"/>
    <s v="A-02"/>
    <s v="N/A"/>
    <s v="A-02-02-02-008-003"/>
    <s v="OTROS SERVICIOS PROFESIONALES, CIENTÍFICOS Y TÉCNICOS"/>
    <s v="N/A"/>
    <n v="56576000"/>
    <n v="10"/>
    <n v="56576000"/>
    <s v="No"/>
    <s v="N/A"/>
    <s v="N/A"/>
    <s v="SI"/>
    <s v="NUEVO CONTRATO"/>
    <m/>
    <x v="0"/>
  </r>
  <r>
    <x v="0"/>
    <x v="15"/>
    <s v="OPC-009"/>
    <n v="80161507"/>
    <s v="Planificación o administración de proyectos"/>
    <s v="Gerencia efectiva y desarrollo institucional "/>
    <s v="Seguimiento a estrategias de comunicación"/>
    <s v="Prestar servicios profesionales en la Oficina de Prensa y Comunicaciones apoyando la producción de contenidos audiovisuales con fines comunicativos o de documentación del Ministerio de Justicia y del Derecho. _x000a__x000a_"/>
    <n v="66583333.333333328"/>
    <s v="CONTRATACIÓN DIRECTA"/>
    <s v="PRESTACIÓN DE SERVICIOS PROFESIONALES"/>
    <d v="2024-02-07T00:00:00"/>
    <d v="2024-10-02T00:00:00"/>
    <s v="A-02"/>
    <s v="N/A"/>
    <s v="A-02-02-02-008-003"/>
    <s v="OTROS SERVICIOS PROFESIONALES, CIENTÍFICOS Y TÉCNICOS"/>
    <s v="N/A"/>
    <n v="66583333.333333328"/>
    <n v="10"/>
    <n v="66583333.333333328"/>
    <s v="No"/>
    <s v="N/A"/>
    <s v="N/A"/>
    <s v="SI"/>
    <s v="NUEVO CONTRATO"/>
    <m/>
    <x v="1"/>
  </r>
  <r>
    <x v="0"/>
    <x v="15"/>
    <s v="OPC-010"/>
    <n v="82111901"/>
    <s v="Producto : Servicios de comunicados de prensa"/>
    <s v="Gestión de la Información y las Comunicaciones"/>
    <s v="Se requiere contratar servicios profesionales para el Ministerio de Justicia y del Derecho con el fin de apoyar el seguimiento a las estrategias de comunicación relacionadas con Política Criminal y la Oficina de Prensa y Comunicaciones."/>
    <s v="Prestar servicios profesionales para apoyar a la Oficina de Prensa y Comunicaciones en la gestión, revisión y trámite de las actividades de producción administrativa y procesos asociados. "/>
    <n v="56700000"/>
    <s v="CONTRATACIÓN DIRECTA"/>
    <s v="PRESTACIÓN DE SERVICIOS PROFESIONALES"/>
    <d v="2024-01-24T00:00:00"/>
    <d v="2024-09-25T00:00:00"/>
    <s v="A-02"/>
    <s v="N/A"/>
    <s v="A-02-02-02-008-003"/>
    <s v="OTROS SERVICIOS PROFESIONALES, CIENTÍFICOS Y TÉCNICOS"/>
    <s v="N/A"/>
    <n v="56700000"/>
    <n v="10"/>
    <n v="56700000"/>
    <s v="No"/>
    <s v="N/A"/>
    <s v="N/A"/>
    <s v="SI"/>
    <s v="NUEVO CONTRATO"/>
    <m/>
    <x v="0"/>
  </r>
  <r>
    <x v="0"/>
    <x v="15"/>
    <s v="OPC-011"/>
    <n v="82111901"/>
    <s v="Producto : Servicios de comunicados de prensa"/>
    <s v="Gestión de la Información y las Comunicaciones"/>
    <s v="Seguimiento a estrategias de comunicación"/>
    <s v="Prestar servicios profesionales para apoyar la ejecución de las actividades preparatorias requeridas por la Oficina de Prensa y Comunicaciones para la presentación de balances de gestión en lenguaje periodístico para divulgación en redes sociales.   "/>
    <n v="60500000"/>
    <s v="CONTRATACIÓN DIRECTA"/>
    <s v="PRESTACIÓN DE SERVICIOS PROFESIONALES"/>
    <d v="2024-02-01T00:00:00"/>
    <d v="2024-10-02T00:00:00"/>
    <s v="A-02"/>
    <s v="N/A"/>
    <s v="A-02-02-02-008-003"/>
    <s v="OTROS SERVICIOS PROFESIONALES, CIENTÍFICOS Y TÉCNICOS"/>
    <s v="N/A"/>
    <n v="60500000"/>
    <n v="10"/>
    <n v="60500000"/>
    <s v="No"/>
    <s v="N/A"/>
    <s v="N/A"/>
    <s v="SI"/>
    <s v="NUEVO CONTRATO"/>
    <m/>
    <x v="1"/>
  </r>
  <r>
    <x v="1"/>
    <x v="16"/>
    <s v="DTGIJ-001"/>
    <s v="81111500;81112200"/>
    <s v="Software de desarrollo de aplicaciones para servicios de intranet Internet_x000a__x000a_Mantenimiento y Soporte de Software."/>
    <s v="Gerencia efectiva y desarrollo institucional"/>
    <s v="FABRICA DE SOFTWARE"/>
    <s v="Prestar los servicios de fábrica de software para la actualización de los portales y sistemas de información del Ministerio de Justicia y del Derecho, asi mismo el desarrollo e implementación de nuevos sistemas de información que requiere el Ministerio para impulsar la gestión misional y su transformación digital."/>
    <n v="1076316464.6399999"/>
    <s v="LICITACIÓN PÚBLICA"/>
    <s v="PRESTACIÓN DE SERVICIOS"/>
    <d v="2024-01-02T00:00:00"/>
    <d v="2024-12-31T00:00:00"/>
    <s v="C-1299-0800-8"/>
    <s v="Fortalecimiento de la gestión tecnológica con enfoque de investigación, desarrollo e innovación para el mejoramiento del acceso a la Justicia a nivel Nacional "/>
    <s v="C-1299-0800-8-0-1299063-02"/>
    <s v="ADQUISICIÓN DE BIENES Y SERVICIOS"/>
    <s v="Servicios de información implementados/ Realizar los requerimientos técnicos y funcionales para el desarrollo del sistema de información"/>
    <n v="744911899"/>
    <n v="11"/>
    <n v="718471872"/>
    <s v="Si"/>
    <n v="357844592.63999999"/>
    <s v="APROBADA VIENE 2023"/>
    <s v="NO"/>
    <s v="VIGENCIAS FUTURAS"/>
    <m/>
    <x v="0"/>
  </r>
  <r>
    <x v="1"/>
    <x v="16"/>
    <s v="DTGIJ-002"/>
    <s v="81111500;81112200"/>
    <s v="Software de desarrollo de aplicaciones para servicios de intranet Internet_x000a__x000a_Mantenimiento y Soporte de Software."/>
    <s v="Gerencia efectiva y desarrollo institucional"/>
    <s v="FABRICA DE SOFTWARE"/>
    <s v="Prestar los servicios de fábrica de software para la actualización de los portales y sistemas de información del Ministerio de Justicia y del Derecho, asi mismo el desarrollo e implementación de nuevos sistemas de información que requiere el Ministerio para impulsar la gestión misional y su transformación digital."/>
    <n v="1345395580.8"/>
    <s v="LICITACIÓN PÚBLICA"/>
    <s v="PRESTACIÓN DE SERVICIOS"/>
    <d v="2024-01-02T00:00:00"/>
    <d v="2024-12-31T00:00:00"/>
    <s v="C-1299-0800-8"/>
    <s v="Fortalecimiento de la gestión tecnológica con enfoque de investigación, desarrollo e innovación para el mejoramiento del acceso a la Justicia a nivel Nacional "/>
    <s v="C-1299-0800-8-0-1299063-02"/>
    <s v="ADQUISICIÓN DE BIENES Y SERVICIOS"/>
    <s v="Servicios de información implementados / Realizar el desarrollo y pruebas de los módulos del sistema de información"/>
    <n v="1194252860"/>
    <n v="11"/>
    <n v="898089840"/>
    <s v="Si"/>
    <n v="447305740.80000001"/>
    <s v="APROBADA VIENE 2023"/>
    <s v="NO"/>
    <s v="VIGENCIAS FUTURAS"/>
    <m/>
    <x v="0"/>
  </r>
  <r>
    <x v="1"/>
    <x v="16"/>
    <s v="DTGIJ-003"/>
    <s v="81111500;81112200"/>
    <s v="Software de desarrollo de aplicaciones para servicios de intranet Internet_x000a__x000a_Mantenimiento y Soporte de Software."/>
    <s v="Gerencia efectiva y desarrollo institucional"/>
    <s v="FABRICA DE SOFTWARE"/>
    <s v="Prestar los servicios de fábrica de software para la actualización de los portales y sistemas de información del Ministerio de Justicia y del Derecho, asi mismo el desarrollo e implementación de nuevos sistemas de información que requiere el Ministerio para impulsar la gestión misional y su transformación digital."/>
    <n v="134539558.07999998"/>
    <s v="LICITACIÓN PÚBLICA"/>
    <s v="PRESTACIÓN DE SERVICIOS"/>
    <d v="2024-01-02T00:00:00"/>
    <d v="2024-12-31T00:00:00"/>
    <s v="C-1299-0800-8"/>
    <s v="Fortalecimiento de la gestión tecnológica con enfoque de investigación, desarrollo e innovación para el mejoramiento del acceso a la Justicia a nivel Nacional "/>
    <s v="C-1299-0800-8-0-1299063-02"/>
    <s v="ADQUISICIÓN DE BIENES Y SERVICIOS"/>
    <s v="Servicios de información implementados/ Implementar el sistema de información (Incluye adquisición de software)"/>
    <n v="89808984"/>
    <n v="11"/>
    <n v="89808984"/>
    <s v="Si"/>
    <n v="44730574.079999998"/>
    <s v="APROBADA VIENE 2023"/>
    <s v="NO"/>
    <s v="VIGENCIAS FUTURAS"/>
    <m/>
    <x v="0"/>
  </r>
  <r>
    <x v="1"/>
    <x v="16"/>
    <s v="DTGIJ-004"/>
    <s v="81111500;81112200"/>
    <s v="Software de desarrollo de aplicaciones para servicios de intranet Internet_x000a__x000a_Mantenimiento y Soporte de Software."/>
    <s v="Gerencia efectiva y desarrollo institucional"/>
    <s v="FABRICA DE SOFTWARE"/>
    <s v="Prestar los servicios de fábrica de software para la actualización de los portales y sistemas de información del Ministerio de Justicia y del Derecho, asi mismo el desarrollo e implementación de nuevos sistemas de información que requiere el Ministerio para impulsar la gestión misional y su transformación digital."/>
    <n v="134539558.07999998"/>
    <s v="LICITACIÓN PÚBLICA"/>
    <s v="PRESTACIÓN DE SERVICIOS"/>
    <d v="2024-01-02T00:00:00"/>
    <d v="2024-12-31T00:00:00"/>
    <s v="C-1299-0800-8"/>
    <s v="Fortalecimiento de la gestión tecnológica con enfoque de investigación, desarrollo e innovación para el mejoramiento del acceso a la Justicia a nivel Nacional "/>
    <s v="C-1299-0800-8-0-1299063-02"/>
    <s v="ADQUISICIÓN DE BIENES Y SERVICIOS"/>
    <s v="Servicios de información implementados/ Realizar apropiación y transferencia de conocimiento a los usuarios del sistema"/>
    <n v="89808984"/>
    <n v="11"/>
    <n v="89808984"/>
    <s v="Si"/>
    <n v="44730574.079999998"/>
    <s v="APROBADA VIENE 2023"/>
    <s v="NO"/>
    <s v="VIGENCIAS FUTURAS"/>
    <m/>
    <x v="0"/>
  </r>
  <r>
    <x v="1"/>
    <x v="16"/>
    <s v="DTGIJ-005"/>
    <s v="81111500;81112200"/>
    <s v="Software de desarrollo de aplicaciones para servicios de intranet Internet_x000a__x000a_Mantenimiento y Soporte de Software."/>
    <s v="Gerencia efectiva y desarrollo institucional"/>
    <s v="FABRICA DE SOFTWARE"/>
    <s v="Prestar los servicios de fábrica de software para la actualización de los portales y sistemas de información del Ministerio de Justicia y del Derecho, asi mismo el desarrollo e implementación de nuevos sistemas de información que requiere el Ministerio para impulsar la gestión misional y su transformación digital."/>
    <n v="776257512.96000004"/>
    <s v="LICITACIÓN PÚBLICA"/>
    <s v="PRESTACIÓN DE SERVICIOS"/>
    <d v="2024-01-02T00:00:00"/>
    <d v="2024-12-31T00:00:00"/>
    <s v="C-1299-0800-8"/>
    <s v="Fortalecimiento de la gestión tecnológica con enfoque de investigación, desarrollo e innovación para el mejoramiento del acceso a la Justicia a nivel Nacional "/>
    <s v="C-1299-0800-8-0-1299062-02"/>
    <s v="ADQUISICIÓN DE BIENES Y SERVICIOS"/>
    <s v="Servicios de información actualizados/Realizar los requerimientos técnicos y funcionales para el desarrollo del sistema de información"/>
    <n v="239490624"/>
    <n v="11"/>
    <n v="239490624"/>
    <s v="Si"/>
    <n v="536766888.95999998"/>
    <s v="APROBADA VIENE 2023"/>
    <s v="NO"/>
    <s v="VIGENCIAS FUTURAS"/>
    <m/>
    <x v="0"/>
  </r>
  <r>
    <x v="1"/>
    <x v="16"/>
    <s v="DTGIJ-006"/>
    <s v="81111500;81112200"/>
    <s v="Software de desarrollo de aplicaciones para servicios de intranet Internet_x000a__x000a_Mantenimiento y Soporte de Software."/>
    <s v="Gerencia efectiva y desarrollo institucional"/>
    <s v="FABRICA DE SOFTWARE"/>
    <s v="Prestar los servicios de fábrica de software para la actualización de los portales y sistemas de información del Ministerio de Justicia y del Derecho, asi mismo el desarrollo e implementación de nuevos sistemas de información que requiere el Ministerio para impulsar la gestión misional y su transformación digital."/>
    <n v="970321891.20000005"/>
    <s v="LICITACIÓN PÚBLICA"/>
    <s v="PRESTACIÓN DE SERVICIOS"/>
    <d v="2024-01-02T00:00:00"/>
    <d v="2024-12-31T00:00:00"/>
    <s v="C-1299-0800-8"/>
    <s v="Fortalecimiento de la gestión tecnológica con enfoque de investigación, desarrollo e innovación para el mejoramiento del acceso a la Justicia a nivel Nacional "/>
    <s v="C-1299-0800-8-0-1299062-02"/>
    <s v="ADQUISICIÓN DE BIENES Y SERVICIOS"/>
    <s v="Servicios de información actualizados/Realizar las actualizaciones y pruebas de los módulos del sistema de información"/>
    <n v="299363280"/>
    <n v="11"/>
    <n v="299363280"/>
    <s v="Si"/>
    <n v="670958611.20000005"/>
    <s v="APROBADA VIENE 2023"/>
    <s v="NO"/>
    <s v="VIGENCIAS FUTURAS"/>
    <m/>
    <x v="0"/>
  </r>
  <r>
    <x v="1"/>
    <x v="16"/>
    <s v="DTGIJ-007"/>
    <s v="81111500;81112200"/>
    <s v="Software de desarrollo de aplicaciones para servicios de intranet Internet_x000a__x000a_Mantenimiento y Soporte de Software."/>
    <s v="Gerencia efectiva y desarrollo institucional"/>
    <s v="FABRICA DE SOFTWARE"/>
    <s v="Prestar los servicios de fábrica de software para la actualización de los portales y sistemas de información del Ministerio de Justicia y del Derecho, asi mismo el desarrollo e implementación de nuevos sistemas de información que requiere el Ministerio para impulsar la gestión misional y su transformación digital."/>
    <n v="97032189.120000005"/>
    <s v="LICITACIÓN PÚBLICA"/>
    <s v="PRESTACIÓN DE SERVICIOS"/>
    <d v="2024-01-02T00:00:00"/>
    <d v="2024-12-31T00:00:00"/>
    <s v="C-1299-0800-8"/>
    <s v="Fortalecimiento de la gestión tecnológica con enfoque de investigación, desarrollo e innovación para el mejoramiento del acceso a la Justicia a nivel Nacional "/>
    <s v="C-1299-0800-8-0-1299062-02"/>
    <s v="ADQUISICIÓN DE BIENES Y SERVICIOS"/>
    <s v="Servicios de información actualizados/ Implementar las actualizaciones de los sistemas de información"/>
    <n v="29936328"/>
    <n v="11"/>
    <n v="29936328"/>
    <s v="Si"/>
    <n v="67095861.119999997"/>
    <s v="APROBADA VIENE 2023"/>
    <s v="NO"/>
    <s v="VIGENCIAS FUTURAS"/>
    <m/>
    <x v="0"/>
  </r>
  <r>
    <x v="1"/>
    <x v="16"/>
    <s v="DTGIJ-008"/>
    <s v="81111500;81112200"/>
    <s v="Software de desarrollo de aplicaciones para servicios de intranet Internet_x000a__x000a_Mantenimiento y Soporte de Software."/>
    <s v="Gerencia efectiva y desarrollo institucional"/>
    <s v="FABRICA DE SOFTWARE"/>
    <s v="Prestar los servicios de fábrica de software para la actualización de los portales y sistemas de información del Ministerio de Justicia y del Derecho, asi mismo el desarrollo e implementación de nuevos sistemas de información que requiere el Ministerio para impulsar la gestión misional y su transformación digital."/>
    <n v="97032189.120000005"/>
    <s v="LICITACIÓN PÚBLICA"/>
    <s v="PRESTACIÓN DE SERVICIOS"/>
    <d v="2024-01-02T00:00:00"/>
    <d v="2024-12-31T00:00:00"/>
    <s v="C-1299-0800-8"/>
    <s v="Fortalecimiento de la gestión tecnológica con enfoque de investigación, desarrollo e innovación para el mejoramiento del acceso a la Justicia a nivel Nacional "/>
    <s v="C-1299-0800-8-0-1299062-02"/>
    <s v="ADQUISICIÓN DE BIENES Y SERVICIOS"/>
    <s v="Servicios de información actualizados/ Realizar apropiación y transferencia de conocimiento a los usuarios del sistema"/>
    <n v="29936328"/>
    <n v="11"/>
    <n v="29936328"/>
    <s v="Si"/>
    <n v="67095861.119999997"/>
    <s v="APROBADA VIENE 2023"/>
    <s v="NO"/>
    <s v="VIGENCIAS FUTURAS"/>
    <m/>
    <x v="0"/>
  </r>
  <r>
    <x v="1"/>
    <x v="16"/>
    <s v="DTGIJ-009"/>
    <s v="81111500;81112210"/>
    <s v="Software de desarrollo de aplicaciones para servicios de intranet Internet_x000a__x000a_Mantenimiento de software de gestión de sistemas"/>
    <s v="Gerencia efectiva y desarrollo institucional"/>
    <s v="CIBERSEGURIDAD"/>
    <s v="Prestar los servicios de Implementación y puesta en marcha de herramientas y servicios de ciberseguridad y seguridad informatica que genere el fortalecimiento del modelo de seguridad y privacidad de la información del Ministerio de Justicia y del Derecho - MJD"/>
    <n v="360500000"/>
    <s v="SELECCIÓN ABREVIADA SUBASTA INVERSA"/>
    <s v="PRESTACIÓN DE SERVICIOS"/>
    <d v="2024-04-01T00:00:00"/>
    <d v="2024-12-31T00:00:00"/>
    <s v="C-1299-0800-8"/>
    <s v="Fortalecimiento de la gestión tecnológica con enfoque de investigación, desarrollo e innovación para el mejoramiento del acceso a la Justicia a nivel Nacional "/>
    <s v="C-1299-0800-8-0-1299065-02"/>
    <s v="ADQUISICIÓN DE BIENES Y SERVICIOS"/>
    <s v="Servicios tecnológicos /Actualizar las herramientas de seguridad de la información"/>
    <n v="360500000"/>
    <n v="11"/>
    <n v="360500000"/>
    <s v="No"/>
    <n v="0"/>
    <m/>
    <s v="SI"/>
    <s v="NUEVO CONTRATO"/>
    <m/>
    <x v="8"/>
  </r>
  <r>
    <x v="1"/>
    <x v="16"/>
    <s v="DTGIJ-010"/>
    <s v="86101610_x000a_81111800"/>
    <s v="Servicios de formación profesional en ingenieria_x000a__x000a_Servicios de sistemas y administración de componentes de sistemas"/>
    <s v="Gerencia efectiva y desarrollo institucional"/>
    <s v="USO Y APROPIACION"/>
    <s v="Prestar los servicios de Implementación de la estrategia de uso y apropiación de las TIC para la promoción y difusión de los tramites, servicios y herramientas que ofrecen los sistemas de información y portales del Ministerio de Justicia y del Derecho - MJD como fortalecimiento institucional de la entidad y capacitación y formación en TI para la Dirección de Tecnologias y Gestión de Información en Justicia - DTGIJ"/>
    <n v="120000000"/>
    <s v="SELECCIÓN ABREVIADA MENOR CUANTÍA"/>
    <s v="PRESTACIÓN DE SERVICIOS"/>
    <d v="2024-05-02T00:00:00"/>
    <d v="2023-10-31T00:00:00"/>
    <s v="C-1299-0800-8"/>
    <s v="Fortalecimiento de la gestion tecnologica con enfoque de investigacion, desarrollo e innovacion para el mejoramiento del acceso a la Justicia a nivel Nacional "/>
    <s v="C-1299-0800-8-0-1299065-02"/>
    <s v="ADQUISICIÓN DE BIENES Y SERVICIOS"/>
    <s v="Servicios tecnológicos /Realizar uso y apropiación a los usuarios de las soluciones tecnológicas"/>
    <n v="120000000"/>
    <n v="11"/>
    <n v="120000000"/>
    <s v="No"/>
    <n v="0"/>
    <m/>
    <s v="SI"/>
    <s v="NUEVO CONTRATO"/>
    <m/>
    <x v="9"/>
  </r>
  <r>
    <x v="1"/>
    <x v="16"/>
    <s v="DTGIJ-011"/>
    <n v="81111800"/>
    <s v="Servicios de sistemas y administración de componentes de sistemas"/>
    <s v="Gerencia efectiva y desarrollo institucional"/>
    <s v="Modernizar la infraestructura del centro de datos hacia servicios de nube privada, con el objetivo de contar con un modelo de alta disponibilidad para el Ministerio de Justicia."/>
    <s v="Renovación de la infraestructura de producción del MJD (servidores y almacenamiento) haciendo uso de servicios de nubre privada "/>
    <n v="270535169.48000002"/>
    <s v="SELECCIÓN ABREVIADA SUBASTA INVERSA"/>
    <s v="PRESTACIÓN DE SERVICIOS"/>
    <d v="2024-04-01T00:00:00"/>
    <d v="2026-07-31T00:00:00"/>
    <s v="C-1299-0800-8"/>
    <s v="Fortalecimiento de la gestión tecnológica con enfoque de investigación, desarrollo e innovación para el mejoramiento del acceso a la Justicia a nivel Nacional "/>
    <s v="C-1299-0800-8-0-1299065-02"/>
    <s v="ADQUISICIÓN DE BIENES Y SERVICIOS"/>
    <s v="Servicios tecnológicos /Renovar y poner en servicio la plataforma tecnológica para la gestión institucional"/>
    <n v="0"/>
    <n v="11"/>
    <n v="0"/>
    <s v="No"/>
    <n v="0"/>
    <m/>
    <s v="SI"/>
    <s v="NUEVO CONTRATO"/>
    <m/>
    <x v="8"/>
  </r>
  <r>
    <x v="1"/>
    <x v="16"/>
    <s v="DTGIJ-012"/>
    <n v="81111800"/>
    <s v="Servicios de sistemas y administración de componentes de sistemas"/>
    <s v="Gerencia efectiva y desarrollo institucional"/>
    <s v="Modernizar la infraestructura del centro de datos hacia servicios de nube privada, con el objetivo de contar con un modelo de alta disponibilidad para el Ministerio de Justicia."/>
    <s v="Renovación de la infraestructura de producción del MJD (servidores y almacenamiento) haciendo uso de servicios de nubre privada "/>
    <n v="0"/>
    <s v="SELECCIÓN ABREVIADA SUBASTA INVERSA"/>
    <s v="PRESTACIÓN DE SERVICIOS"/>
    <d v="2024-04-01T00:00:00"/>
    <d v="2026-07-31T00:00:00"/>
    <s v="C-1299-0800-8"/>
    <s v="Fortalecimiento de la gestión tecnológica con enfoque de investigación, desarrollo e innovación para el mejoramiento del acceso a la Justicia a nivel Nacional "/>
    <s v="C-1299-0800-8-0-1299065-02"/>
    <s v="ADQUISICIÓN DE BIENES Y SERVICIOS"/>
    <s v="Servicios tecnológicos/Levantar los requerimientos tecnológicos conforme a la arquitectura de TI"/>
    <n v="0"/>
    <n v="11"/>
    <n v="0"/>
    <s v="No"/>
    <n v="0"/>
    <m/>
    <s v="SI"/>
    <s v="NUEVO CONTRATO"/>
    <m/>
    <x v="8"/>
  </r>
  <r>
    <x v="1"/>
    <x v="16"/>
    <s v="DTGIJ-013"/>
    <n v="80111614"/>
    <s v="Servicios temporales de ingeniería"/>
    <s v="Gerencia efectiva y desarrollo institucional"/>
    <s v="PROCESOS Y FLUJOS DE INFORMACIÓN"/>
    <s v="Prestar servicios profesionales para proponer e implementar flujos de información, así como participar en la formulación de acuerdos de intercambio de información de la entidad."/>
    <n v="63625183"/>
    <s v="CONTRATACIÓN DIRECTA"/>
    <s v="PRESTACIÓN DE SERVICIOS PROFESIONALES"/>
    <d v="2024-02-01T00:00:00"/>
    <d v="2024-12-27T00:00:00"/>
    <s v="C-1299-0800-8"/>
    <s v="Fortalecimiento de la gestión tecnológica con enfoque de investigación, desarrollo e innovación para el mejoramiento del acceso a la Justicia a nivel Nacional "/>
    <s v="C-1299-0800-8-0-1299063-02"/>
    <s v="ADQUISICIÓN DE BIENES Y SERVICIOS"/>
    <s v="Servicios de información implementados / Realizar el desarrollo y pruebas de los módulos del sistema de información"/>
    <n v="1194252860"/>
    <n v="11"/>
    <n v="63625183"/>
    <s v="No"/>
    <n v="0"/>
    <m/>
    <s v="SI"/>
    <s v="NUEVO CONTRATO"/>
    <m/>
    <x v="1"/>
  </r>
  <r>
    <x v="1"/>
    <x v="16"/>
    <s v="DTGIJ-014"/>
    <n v="80111614"/>
    <s v="Servicios temporales de ingeniería"/>
    <s v="Gerencia efectiva y desarrollo institucional"/>
    <s v="IMPLEMENTACIÓN CONVENIO DE INTERCAMBIO DE INFORMACIÓN"/>
    <s v="Prestar servicios profesionales para la administración del convenio de intercambio de información con el INPEC y la atención a servicios de información en materia de política criminal en los portales del Ministerio de Justicia y de Derecho."/>
    <n v="66932915"/>
    <s v="CONTRATACIÓN DIRECTA"/>
    <s v="PRESTACIÓN DE SERVICIOS PROFESIONALES"/>
    <d v="2024-01-15T00:00:00"/>
    <d v="2024-12-27T00:00:00"/>
    <s v="C-1299-0800-8"/>
    <s v="Fortalecimiento de la gestión tecnológica con enfoque de investigación, desarrollo e innovación para el mejoramiento del acceso a la Justicia a nivel Nacional "/>
    <s v="C-1299-0800-8-0-1299063-02"/>
    <s v="ADQUISICIÓN DE BIENES Y SERVICIOS"/>
    <s v="Servicios de información implementados / Realizar el desarrollo y pruebas de los módulos del sistema de información"/>
    <n v="1194252860"/>
    <n v="11"/>
    <n v="66932915"/>
    <s v="No"/>
    <n v="0"/>
    <m/>
    <s v="SI"/>
    <s v="NUEVO CONTRATO"/>
    <m/>
    <x v="0"/>
  </r>
  <r>
    <x v="1"/>
    <x v="16"/>
    <s v="DTGIJ-015"/>
    <n v="80111614"/>
    <s v="Servicios temporales de ingeniería"/>
    <s v="Gerencia efectiva y desarrollo institucional"/>
    <s v="TABLEROS "/>
    <s v="Prestar servicios profesionales para la identificación de las necesidades de información de las áreas del Ministerio y gestión de la información, así como, la creación y el mantenimiento de los tableros de control y reportes de información asignados en el Plan de Gobierno de Datos."/>
    <n v="40259746"/>
    <s v="CONTRATACIÓN DIRECTA"/>
    <s v="PRESTACIÓN DE SERVICIOS PROFESIONALES"/>
    <d v="2024-02-01T00:00:00"/>
    <d v="2024-12-27T00:00:00"/>
    <s v="C-1299-0800-8"/>
    <s v="Fortalecimiento de la gestión tecnológica con enfoque de investigación, desarrollo e innovación para el mejoramiento del acceso a la Justicia a nivel Nacional "/>
    <s v="C-1299-0800-8-0-1299063-02"/>
    <s v="ADQUISICIÓN DE BIENES Y SERVICIOS"/>
    <s v="Servicios de información implementados / Realizar el desarrollo y pruebas de los módulos del sistema de información"/>
    <n v="1194252860"/>
    <n v="11"/>
    <n v="40259746"/>
    <s v="No"/>
    <n v="0"/>
    <m/>
    <s v="SI"/>
    <s v="NUEVO CONTRATO"/>
    <m/>
    <x v="1"/>
  </r>
  <r>
    <x v="1"/>
    <x v="16"/>
    <s v="DTGIJ-016"/>
    <n v="80111614"/>
    <s v="Servicios temporales de ingeniería"/>
    <s v="Gerencia efectiva y desarrollo institucional"/>
    <s v="GESTIÓN EN PROYECTOS DE GESTIÓN DE INFORMACIÓN"/>
    <s v="Prestar los servicios profesionales para apoyar las actividades relacionadas con la elaboración de estrategias de mejora en los proyectos relacionados con la gestión de la información en la entidad, en alineación con el PETI y los lineamientos de MinTIC."/>
    <n v="98905149"/>
    <s v="CONTRATACIÓN DIRECTA"/>
    <s v="PRESTACIÓN DE SERVICIOS PROFESIONALES"/>
    <d v="2024-02-01T00:00:00"/>
    <d v="2024-12-27T00:00:00"/>
    <s v="C-1299-0800-8"/>
    <s v="Fortalecimiento de la gestión tecnológica con enfoque de investigación, desarrollo e innovación para el mejoramiento del acceso a la Justicia a nivel Nacional "/>
    <s v="C-1299-0800-8-0-1299063-02"/>
    <s v="ADQUISICIÓN DE BIENES Y SERVICIOS"/>
    <s v="Servicios de información implementados / Realizar el desarrollo y pruebas de los módulos del sistema de información"/>
    <n v="1194252860"/>
    <n v="11"/>
    <n v="98905149"/>
    <s v="No"/>
    <n v="0"/>
    <m/>
    <s v="SI"/>
    <s v="NUEVO CONTRATO"/>
    <m/>
    <x v="1"/>
  </r>
  <r>
    <x v="1"/>
    <x v="16"/>
    <s v="DTGIJ-017"/>
    <n v="80121609"/>
    <s v="Servicios de asesoramiento de planificación estratégica"/>
    <s v="Gerencia efectiva y desarrollo institucional"/>
    <s v="PETI "/>
    <s v="Prestar los servicios tecnológicos para la ejecución de proyectos de la hoja de ruta del Plan Estratégico de Tecnologías de la Información - PETI"/>
    <n v="338186553"/>
    <s v="CONCURSO DE MÉRITOS"/>
    <s v="CONSULTORÍA "/>
    <d v="2024-08-01T00:00:00"/>
    <d v="2023-12-31T00:00:00"/>
    <s v="C-1299-0800-8"/>
    <s v="Fortalecimiento de la gestion tecnologica con enfoque de investigacion, desarrollo e innovacion para el mejoramiento del acceso a la Justicia a nivel Nacional "/>
    <s v="C-1299-0800-8-0-1299064-02"/>
    <s v="ADQUISICIÓN DE BIENES Y SERVICIOS"/>
    <s v="Documentos de planeación estratégica de TI/Elaborar y actualizar los planes de gobierno de TI y datos"/>
    <n v="731589641"/>
    <n v="11"/>
    <n v="338186553"/>
    <s v="No"/>
    <m/>
    <m/>
    <s v="SI"/>
    <s v="NUEVO CONTRATO "/>
    <m/>
    <x v="4"/>
  </r>
  <r>
    <x v="1"/>
    <x v="16"/>
    <s v="DTGIJ-018"/>
    <n v="80111614"/>
    <s v="Servicios temporales de ingeniería"/>
    <s v="Gerencia efectiva y desarrollo institucional"/>
    <s v="Administración de red logica, fisica y de equipos de seguridad"/>
    <s v="Prestar los servicios profesionales para apoyar la administrar, gestión y documentar la infraestructura tecnológica que se requiere para soportar los sistemas de información del MJD"/>
    <n v="99179703"/>
    <s v="CONTRATACIÓN DIRECTA"/>
    <s v="PRESTACIÓN DE SERVICIOS PROFESIONALES"/>
    <d v="2024-01-15T00:00:00"/>
    <d v="2024-12-27T00:00:00"/>
    <s v="C-1299-0800-8"/>
    <s v="Fortalecimiento de la gestión tecnológica con enfoque de investigación, desarrollo e innovación para el mejoramiento del acceso a la Justicia a nivel Nacional "/>
    <s v="C-1299-0800-8-0-1299064-02"/>
    <s v="ADQUISICIÓN DE BIENES Y SERVICIOS"/>
    <s v="Documentos de planeación estratégica de TI/Elaborar los lineamientos de innovación y vigilancia tecnológica"/>
    <n v="258272162"/>
    <n v="16"/>
    <n v="99179703"/>
    <s v="No"/>
    <n v="0"/>
    <m/>
    <s v="SI"/>
    <s v="NUEVO CONTRATO "/>
    <m/>
    <x v="0"/>
  </r>
  <r>
    <x v="1"/>
    <x v="16"/>
    <s v="DTGIJ-019"/>
    <n v="80111614"/>
    <s v="Servicios temporales de ingeniería"/>
    <s v="Gerencia efectiva y desarrollo institucional"/>
    <s v="PLAN DE GOBIERNO DE DATOS"/>
    <s v="Prestar servicios profesionales para  apoyar la actualización, administración, control y evaluación del plan de Gobierno de Datos de la entidad en articulación con los diferentes proyectos en materia de gestión de información de la entidad. "/>
    <n v="71902357"/>
    <s v="CONTRATACIÓN DIRECTA"/>
    <s v="PRESTACIÓN DE SERVICIOS PROFESIONALES"/>
    <d v="2024-01-15T00:00:00"/>
    <d v="2024-12-27T00:00:00"/>
    <s v="C-1299-0800-8"/>
    <s v="Fortalecimiento de la gestión tecnológica con enfoque de investigación, desarrollo e innovación para el mejoramiento del acceso a la Justicia a nivel Nacional "/>
    <s v="C-1299-0800-8-0-1299064-02"/>
    <s v="ADQUISICIÓN DE BIENES Y SERVICIOS"/>
    <s v="Documentos de planeación estratégica de TI/Elaborar y actualizar los planes de gobierno de TI y datos"/>
    <n v="731589641"/>
    <n v="16"/>
    <n v="71902357"/>
    <s v="No"/>
    <n v="0"/>
    <m/>
    <s v="SI"/>
    <s v="NUEVO CONTRATO"/>
    <m/>
    <x v="0"/>
  </r>
  <r>
    <x v="1"/>
    <x v="16"/>
    <s v="DTGIJ-020"/>
    <n v="80111614"/>
    <s v="Servicios temporales de ingeniería"/>
    <s v="Gerencia efectiva y desarrollo institucional"/>
    <s v="ANÁLITICA DE DATOS"/>
    <s v="Prestar los servicios profesionales para proyectar y desarrollar proyectos de analítica de datos, explotación de datos o big data que permita la toma de decisiones a las dependencias del Ministerio de Justicia."/>
    <n v="68349042"/>
    <s v="CONTRATACIÓN DIRECTA"/>
    <s v="PRESTACIÓN DE SERVICIOS PROFESIONALES"/>
    <d v="2024-02-01T00:00:00"/>
    <d v="2024-12-27T00:00:00"/>
    <s v="C-1299-0800-8"/>
    <s v="Fortalecimiento de la gestión tecnológica con enfoque de investigación, desarrollo e innovación para el mejoramiento del acceso a la Justicia a nivel Nacional "/>
    <s v="C-1299-0800-8-0-1299064-02"/>
    <s v="ADQUISICIÓN DE BIENES Y SERVICIOS"/>
    <s v="Documentos de planeación estratégica de TI/Elaborar y actualizar los planes de gobierno de TI y datos"/>
    <n v="731589641"/>
    <n v="16"/>
    <n v="68349042"/>
    <s v="No"/>
    <n v="0"/>
    <m/>
    <s v="SI"/>
    <s v="NUEVO CONTRATO"/>
    <m/>
    <x v="1"/>
  </r>
  <r>
    <x v="1"/>
    <x v="16"/>
    <s v="DTGIJ-021"/>
    <n v="80111601"/>
    <s v="Asistencia de oficina o administrativa temporal"/>
    <s v="Gerencia efectiva y desarrollo institucional"/>
    <s v="TRANSFORMACION DIGITAL"/>
    <s v="Prestar servicios profesionales  para apoyar a la Dirección de Tecnologías y Gestión de la Información en Justicia y sus subdirecciones en las actividades relacionadas con la planeación, gestión, seguimiento y control financiero al plan de adquisiciones y los recursos asociados al proyecto de inversión y funcionamiento"/>
    <n v="81910437"/>
    <s v="CONTRATACIÓN DIRECTA"/>
    <s v="PRESTACIÓN DE SERVICIOS PROFESIONALES"/>
    <d v="2024-01-09T00:00:00"/>
    <d v="2024-12-27T00:00:00"/>
    <s v="C-1299-0800-8"/>
    <s v="Fortalecimiento de la gestión tecnológica con enfoque de investigación, desarrollo e innovación para el mejoramiento del acceso a la Justicia a nivel Nacional "/>
    <s v="C-1299-0800-8-0-1299064-02"/>
    <s v="ADQUISICIÓN DE BIENES Y SERVICIOS"/>
    <s v="Documentos de planeación estratégica de TI/Elaborar y actualizar los planes de gobierno de TI y datos"/>
    <n v="731589641"/>
    <n v="11"/>
    <n v="81910437"/>
    <s v="No"/>
    <n v="0"/>
    <m/>
    <s v="SI"/>
    <s v="NUEVO CONTRATO"/>
    <m/>
    <x v="0"/>
  </r>
  <r>
    <x v="1"/>
    <x v="16"/>
    <s v="DTGIJ-022"/>
    <n v="80111614"/>
    <s v="Servicios temporales de ingeniería"/>
    <s v="Gerencia efectiva y desarrollo institucional"/>
    <s v="USO Y APROPIACION"/>
    <s v="Prestar servicios profesionales para apoyar la implementación del habilitador de cultura y apropiación de la política de gobierno digital impulsando la cultura de TI a través de la gestión de cambio y la coordinación de los procesos formativos de la plataforma virtual del Ministerio de Justicia y del Derecho"/>
    <n v="63625183"/>
    <s v="CONTRATACIÓN DIRECTA"/>
    <s v="PRESTACIÓN DE SERVICIOS PROFESIONALES"/>
    <d v="2024-01-15T00:00:00"/>
    <d v="2024-12-27T00:00:00"/>
    <s v="C-1299-0800-8"/>
    <s v="Fortalecimiento de la gestión tecnológica con enfoque de investigación, desarrollo e innovación para el mejoramiento del acceso a la Justicia a nivel Nacional "/>
    <s v="C-1299-0800-8-0-1299064-02"/>
    <s v="ADQUISICIÓN DE BIENES Y SERVICIOS"/>
    <s v="Documentos de planeación estratégica de TI/Elaborar y actualizar los planes de gobierno de TI y datos"/>
    <n v="731589641"/>
    <n v="16"/>
    <n v="63625183"/>
    <s v="No"/>
    <n v="0"/>
    <m/>
    <s v="SI"/>
    <s v="NUEVO CONTRATO"/>
    <m/>
    <x v="0"/>
  </r>
  <r>
    <x v="1"/>
    <x v="16"/>
    <s v="DTGIJ-023"/>
    <n v="80111614"/>
    <s v="Servicios temporales de ingeniería"/>
    <s v="Gerencia efectiva y desarrollo institucional"/>
    <s v="CALIDAD"/>
    <s v="Prestar servicios profesionales para organizar, actualizar y verificar la calidad de la información reportada para el seguimiento de los planes estratégicos de gestión; así como el seguimiento y/o mejora de los Procesos y procedimientos de la DTGIJ"/>
    <n v="39267027"/>
    <s v="CONTRATACIÓN DIRECTA"/>
    <s v="PRESTACIÓN DE SERVICIOS PROFESIONALES"/>
    <d v="2024-02-01T00:00:00"/>
    <d v="2024-12-27T00:00:00"/>
    <s v="C-1299-0800-8"/>
    <s v="Fortalecimiento de la gestión tecnológica con enfoque de investigación, desarrollo e innovación para el mejoramiento del acceso a la Justicia a nivel Nacional "/>
    <s v="C-1299-0800-8-0-1299064-02"/>
    <s v="ADQUISICIÓN DE BIENES Y SERVICIOS"/>
    <s v="Documentos de planeación estratégica de TI/Elaborar y actualizar los planes de gobierno de TI y datos"/>
    <n v="731589641"/>
    <n v="16"/>
    <n v="39267027"/>
    <s v="No"/>
    <n v="0"/>
    <m/>
    <s v="SI"/>
    <s v="NUEVO CONTRATO"/>
    <m/>
    <x v="1"/>
  </r>
  <r>
    <x v="1"/>
    <x v="16"/>
    <s v="DTGIJ-024"/>
    <n v="80111614"/>
    <s v="Servicios temporales de ingeniería"/>
    <s v="Gerencia efectiva y desarrollo institucional"/>
    <s v="PLAN DE CONTINUIDAD Y DRP"/>
    <s v="Prestar servicios profesionales para realizar la documentación, actualización y socialización de los planes de Continuidad del Negocio de los procedimientos críticos del MJD y sus planes de Contingencia; así como en la implementación de las estrategias de Continuidad de Negocio y de DRP aprobadas y/o adquiridas por la entidad"/>
    <n v="80756769"/>
    <s v="CONTRATACIÓN DIRECTA"/>
    <s v="PRESTACIÓN DE SERVICIOS PROFESIONALES"/>
    <d v="2024-01-09T00:00:00"/>
    <d v="2024-12-27T00:00:00"/>
    <s v="C-1299-0800-8"/>
    <s v="Fortalecimiento de la gestión tecnológica con enfoque de investigación, desarrollo e innovación para el mejoramiento del acceso a la Justicia a nivel Nacional "/>
    <s v="C-1299-0800-8-0-1299064-02"/>
    <s v="ADQUISICIÓN DE BIENES Y SERVICIOS"/>
    <s v="Documentos de planeación estratégica de TI/Elaborar y actualizar la documentación del Sistema de Gestión de Continuidad de Negocio"/>
    <n v="80756769"/>
    <n v="16"/>
    <n v="80756769"/>
    <s v="No"/>
    <n v="0"/>
    <m/>
    <s v="SI"/>
    <s v="NUEVO CONTRATO"/>
    <m/>
    <x v="0"/>
  </r>
  <r>
    <x v="1"/>
    <x v="16"/>
    <s v="DTGIJ-025"/>
    <n v="80111614"/>
    <s v="Servicios temporales de ingeniería"/>
    <s v="Gerencia efectiva y desarrollo institucional"/>
    <s v="SEGURIDAD DE LA INORMACIÓN"/>
    <s v="Prestar servicios profesionales para la actualización, consolidación y seguimiento del  modelo de  seguridad y privacidad de la información en el MJD"/>
    <n v="94278381"/>
    <s v="CONTRATACIÓN DIRECTA"/>
    <s v="PRESTACIÓN DE SERVICIOS PROFESIONALES"/>
    <d v="2024-02-01T00:00:00"/>
    <d v="2024-12-27T00:00:00"/>
    <s v="C-1299-0800-8"/>
    <s v="Fortalecimiento de la gestión tecnológica con enfoque de investigación, desarrollo e innovación para el mejoramiento del acceso a la Justicia a nivel Nacional "/>
    <s v="C-1299-0800-8-0-1299064-02"/>
    <s v="ADQUISICIÓN DE BIENES Y SERVICIOS"/>
    <s v="Documentos de planeación estratégica de TI/Elaborar y actualizar la documentación del plan de seguridad de la información"/>
    <n v="94278381"/>
    <n v="16"/>
    <n v="94278381"/>
    <s v="No"/>
    <n v="0"/>
    <m/>
    <s v="SI"/>
    <s v="NUEVO CONTRATO"/>
    <m/>
    <x v="1"/>
  </r>
  <r>
    <x v="1"/>
    <x v="16"/>
    <s v="DTGIJ-026"/>
    <n v="80111614"/>
    <s v="Servicios temporales de ingeniería"/>
    <s v="Gerencia efectiva y desarrollo institucional"/>
    <s v="SEGUIMIENTO POLITICA DE GOBIERNO DIGITAL Y ESTRATEGIA DE LIDERAZGO SECTORIAL"/>
    <s v="Prestar servicios profesionales para adelantar la planificación, ejecución y apoyar el seguimiento de proyectos de TI, lineamientos y estrategias de Gobierno Digital de conformidad a los compromisos de transformación digital, liderazgo sectorial, arquitectura empresarial, MIPG, CONPES, I+D+i"/>
    <n v="71902357"/>
    <s v="CONTRATACIÓN DIRECTA"/>
    <s v="PRESTACIÓN DE SERVICIOS PROFESIONALES"/>
    <d v="2024-01-15T00:00:00"/>
    <d v="2024-12-27T00:00:00"/>
    <s v="C-1299-0800-8"/>
    <s v="Fortalecimiento de la gestión tecnológica con enfoque de investigación, desarrollo e innovación para el mejoramiento del acceso a la Justicia a nivel Nacional "/>
    <s v="C-1299-0800-8-0-1299064-02"/>
    <s v="ADQUISICIÓN DE BIENES Y SERVICIOS"/>
    <s v="Documentos de planeación estratégica de TI/Elaborar los lineamientos de innovación y vigilancia tecnológica"/>
    <n v="258272162"/>
    <n v="16"/>
    <n v="71902357"/>
    <s v="No"/>
    <n v="0"/>
    <m/>
    <s v="SI"/>
    <s v="NUEVO CONTRATO"/>
    <m/>
    <x v="0"/>
  </r>
  <r>
    <x v="1"/>
    <x v="16"/>
    <s v="DTGIJ-027"/>
    <n v="80111614"/>
    <s v="Servicios temporales de ingeniería"/>
    <s v="Gerencia efectiva y desarrollo institucional"/>
    <s v="SEGUIMIENTO Y CONTROL DE PROYECTOS DE TI."/>
    <s v="Prestar servicios profesionales para apoyar la planeación, seguimiento y documentación de los proyectos de TI de acuerdo con las mejores prácticas de gestión y los lineamientos de la entidad"/>
    <n v="81893723"/>
    <s v="CONTRATACIÓN DIRECTA"/>
    <s v="PRESTACIÓN DE SERVICIOS PROFESIONALES"/>
    <d v="2024-02-01T00:00:00"/>
    <d v="2024-12-27T00:00:00"/>
    <s v="C-1299-0800-8"/>
    <s v="Fortalecimiento de la gestión tecnológica con enfoque de investigación, desarrollo e innovación para el mejoramiento del acceso a la Justicia a nivel Nacional "/>
    <s v="C-1299-0800-8-0-1299064-02"/>
    <s v="ADQUISICIÓN DE BIENES Y SERVICIOS"/>
    <s v="Documentos de planeación estratégica de TI/Elaborar los lineamientos de innovación y vigilancia tecnológica"/>
    <n v="258272162"/>
    <n v="11"/>
    <n v="81893723"/>
    <s v="No"/>
    <n v="0"/>
    <m/>
    <s v="SI"/>
    <s v="NUEVO CONTRATO "/>
    <m/>
    <x v="1"/>
  </r>
  <r>
    <x v="1"/>
    <x v="16"/>
    <s v="DTGIJ-031"/>
    <n v="80111614"/>
    <s v="Servicios temporales de ingeniería"/>
    <s v="Gerencia efectiva y desarrollo institucional"/>
    <s v="SEGUIMIENTO Y CONTROL DE PROYECTOS DE TI."/>
    <s v="Prestar servicios profesionales para apoyar la planeación, seguimiento y documentación de los proyectos de TI de acuerdo con las mejores prácticas de gestión y los lineamientos de la entidad"/>
    <n v="5296379"/>
    <s v="CONTRATACIÓN DIRECTA"/>
    <s v="PRESTACIÓN DE SERVICIOS PROFESIONALES"/>
    <d v="2024-02-01T00:00:00"/>
    <d v="2024-12-27T00:00:00"/>
    <s v="C-1299-0800-8"/>
    <s v="Fortalecimiento de la gestión tecnológica con enfoque de investigación, desarrollo e innovación para el mejoramiento del acceso a la Justicia a nivel Nacional "/>
    <s v="C-1299-0800-8-0-1299064-02"/>
    <s v="ADQUISICIÓN DE BIENES Y SERVICIOS"/>
    <s v="Documentos de planeación estratégica de TI/Elaborar los lineamientos de innovación y vigilancia tecnológica"/>
    <n v="258272162"/>
    <n v="16"/>
    <n v="5296379"/>
    <s v="No"/>
    <n v="0"/>
    <m/>
    <s v="SI"/>
    <s v="NUEVO CONTRATO "/>
    <m/>
    <x v="1"/>
  </r>
  <r>
    <x v="1"/>
    <x v="16"/>
    <s v="DTGIJ-028"/>
    <n v="80111614"/>
    <s v="Servicios temporales de ingeniería"/>
    <s v="Gerencia efectiva y desarrollo institucional"/>
    <s v="ANALÍTICA DE DATOS"/>
    <s v="Prestar los servicios profesionales para proyectar y desarrollar proyectos de analítica de datos, explotación de datos o big data que permita la toma de decisiones a las dependencias del Ministerio de Justicia."/>
    <n v="68349042"/>
    <s v="CONTRATACIÓN DIRECTA"/>
    <s v="PRESTACIÓN DE SERVICIOS PROFESIONALES"/>
    <d v="2024-02-01T00:00:00"/>
    <d v="2024-12-27T00:00:00"/>
    <s v="C-1299-0800-8"/>
    <s v="Fortalecimiento de la gestión tecnológica con enfoque de investigación, desarrollo e innovación para el mejoramiento del acceso a la Justicia a nivel Nacional "/>
    <s v="C-1299-0800-8-0-1299064-02"/>
    <s v="ADQUISICIÓN DE BIENES Y SERVICIOS"/>
    <s v="Documentos de planeación estratégica de TI/Elaborar y actualizar los planes de gobierno de TI y datos"/>
    <n v="731589641"/>
    <n v="16"/>
    <n v="68349042"/>
    <s v="No"/>
    <n v="0"/>
    <m/>
    <s v="SI"/>
    <s v="NUEVO CONTRATO"/>
    <m/>
    <x v="1"/>
  </r>
  <r>
    <x v="1"/>
    <x v="16"/>
    <s v="DTGIJ-029"/>
    <n v="80111614"/>
    <s v="Servicios temporales de ingeniería"/>
    <s v="Gerencia efectiva y desarrollo institucional"/>
    <s v="Impulsar el apoyo en el seguimiento de la plataforma “SISGESTIÓN”."/>
    <s v="Prestar servicios profesionales  para adelantar las  actividades encaminadas a la parametrización, implementación, soporte técnico, mantenimiento y/o actualizaciones y documentación del aplicativo para la formulación y seguimiento a la planeación institucional “SISGESTIÓN” del Ministerio de Justicia y del Derecho"/>
    <n v="26440027"/>
    <s v="CONTRATACIÓN DIRECTA"/>
    <s v="PRESTACIÓN DE SERVICIOS PROFESIONALES"/>
    <d v="2024-01-15T00:00:00"/>
    <d v="2024-07-31T00:00:00"/>
    <s v="C-1299-0800-8"/>
    <s v="Fortalecimiento de la gestión tecnológica con enfoque de investigación, desarrollo e innovación para el mejoramiento del acceso a la Justicia a nivel Nacional "/>
    <s v="C-1299-0800-8-0-1299063-02"/>
    <s v="ADQUISICIÓN DE BIENES Y SERVICIOS"/>
    <s v="Servicios de información implementados/ Realizar los requerimientos técnicos y funcionales para el desarrollo del sistema de información"/>
    <n v="744911899"/>
    <n v="11"/>
    <n v="26440027"/>
    <s v="No"/>
    <n v="0"/>
    <m/>
    <s v="SI"/>
    <s v="NUEVO CONTRATO "/>
    <m/>
    <x v="0"/>
  </r>
  <r>
    <x v="1"/>
    <x v="16"/>
    <s v="DTGIJ-030"/>
    <n v="80111614"/>
    <s v="Servicios temporales de ingeniería"/>
    <s v="Gerencia efectiva y desarrollo institucional"/>
    <s v="Impulsar el apoyo en el seguimiento de la plataforma “SISGESTIÓN”."/>
    <s v="Prestar servicios profesionales  para adelantar las  actividades encaminadas a la parametrización, implementación, soporte técnico, mantenimiento y/o actualizaciones y documentación del aplicativo para la formulación y seguimiento a la planeación institucional “SISGESTIÓN” del Ministerio de Justicia y del Derecho"/>
    <n v="26440027"/>
    <s v="CONTRATACIÓN DIRECTA"/>
    <s v="PRESTACIÓN DE SERVICIOS PROFESIONALES"/>
    <d v="2024-01-15T00:00:00"/>
    <d v="2024-07-31T00:00:00"/>
    <s v="C-1299-0800-8"/>
    <s v="Fortalecimiento de la gestión tecnológica con enfoque de investigación, desarrollo e innovación para el mejoramiento del acceso a la Justicia a nivel Nacional "/>
    <s v="C-1299-0800-8-0-1299063-02"/>
    <s v="ADQUISICIÓN DE BIENES Y SERVICIOS"/>
    <s v="Servicios de información implementados / Realizar el desarrollo y pruebas de los módulos del sistema de información"/>
    <n v="1194252860"/>
    <n v="11"/>
    <n v="26440027"/>
    <s v="No"/>
    <n v="0"/>
    <m/>
    <s v="SI"/>
    <s v="NUEVO CONTRATO "/>
    <m/>
    <x v="0"/>
  </r>
  <r>
    <x v="0"/>
    <x v="16"/>
    <s v="OTI-001"/>
    <n v="43231508"/>
    <s v="Software de manejo de inventarios"/>
    <s v="Gerencia efectiva y desarrollo institucional"/>
    <s v="Contratar el servicio y soporte Sistema de Información PCT"/>
    <s v="Adquirir la renovación del servicio y soporte del Sistema de Información PCT para el Ministerio de Justicia y del derecho"/>
    <n v="27159132"/>
    <s v="CONTRATACIÓN DIRECTA"/>
    <s v="PRESTACIÓN DE SERVICIOS"/>
    <d v="2024-01-02T00:00:00"/>
    <d v="2024-11-30T00:00:00"/>
    <s v="A-02"/>
    <s v=" ADQUISICIÓN DE BIENES  Y SERVICIOS "/>
    <s v="A-02-02-02-008-003"/>
    <s v="ADQUISICIÓN DE BIENES Y SERVICIOS/_x000a_OTROS SERVICIOS PROFESIONALES, CIENTÍFICOS Y TÉCNICOS"/>
    <m/>
    <n v="0"/>
    <n v="10"/>
    <n v="27159132"/>
    <s v="No"/>
    <n v="0"/>
    <s v="APROBADA VIENE DE 2023"/>
    <s v="NO"/>
    <s v="VIGENCIAS FUTURAS"/>
    <m/>
    <x v="0"/>
  </r>
  <r>
    <x v="0"/>
    <x v="16"/>
    <s v="OTI-002"/>
    <n v="43231508"/>
    <s v="Software de manejo de inventarios"/>
    <s v="Gerencia efectiva y desarrollo institucional"/>
    <s v="Contratar el servicio y soporte Sistema de Información PCT"/>
    <s v="Adquirir la renovación del servicio de alquiler y soporte de la licencia del software PCT - Enterprise del Sistema de Información para el Ministerio de Justicia y del derecho_x000a_"/>
    <n v="31176214.524"/>
    <s v="CONTRATACIÓN DIRECTA"/>
    <s v="PRESTACIÓN DE SERVICIOS"/>
    <d v="2024-12-01T00:00:00"/>
    <d v="2025-11-30T00:00:00"/>
    <s v="A-02"/>
    <s v=" ADQUISICIÓN DE BIENES  Y SERVICIOS "/>
    <s v="A-02-02-02-008-003"/>
    <s v="ADQUISICIÓN DE BIENES Y SERVICIOS/_x000a_OTROS SERVICIOS PROFESIONALES, CIENTÍFICOS Y TÉCNICOS"/>
    <m/>
    <n v="0"/>
    <n v="10"/>
    <n v="2469012"/>
    <s v="Si"/>
    <n v="28707202.524"/>
    <s v="SOLICITUD PENDIENTE"/>
    <s v="SI"/>
    <s v="NUEVO CONTRATO "/>
    <m/>
    <x v="2"/>
  </r>
  <r>
    <x v="0"/>
    <x v="16"/>
    <s v="OTI-003"/>
    <n v="81112006"/>
    <s v="servicios de almacenamiento de datos"/>
    <s v="Gerencia efectiva y desarrollo institucional"/>
    <s v="Custodia, Transporte y Almacenamiento Backups"/>
    <s v="Adquirir los servicios de Custodia, transporte y almacenamniento de copias de seguridad de la información del Ministerio de Justicia y del Derecho - MJD"/>
    <n v="29004377.219999999"/>
    <s v="MÍNIMA CUANTÍA"/>
    <s v="PRESTACIÓN DE SERVICIOS"/>
    <d v="2024-12-01T00:00:00"/>
    <d v="2025-11-30T00:00:00"/>
    <s v="A-02"/>
    <s v=" ADQUISICIÓN DE BIENES  Y SERVICIOS "/>
    <s v="A-02-02-02-008-005"/>
    <s v="ADQUISICIÓN DE BIENES Y SERVICIOS/_x000a_SERVICIOS DE SOPORTE"/>
    <m/>
    <n v="0"/>
    <n v="10"/>
    <n v="29004377.219999999"/>
    <s v="No"/>
    <n v="0"/>
    <s v="NA"/>
    <s v="SI"/>
    <s v="NUEVO CONTRATO "/>
    <m/>
    <x v="2"/>
  </r>
  <r>
    <x v="0"/>
    <x v="16"/>
    <s v="OTI-004"/>
    <s v="73152108;32131023;39122102;39121011;81101701"/>
    <s v="Servicio de mantenimiento y reparación de equipos eléctricos"/>
    <s v="Gerencia efectiva y desarrollo institucional"/>
    <s v="Mantenimiento UPS "/>
    <s v="Realizar el mantenimiento con suministro de repuestos para las UPS del Ministerio de Justicia y del Derecho"/>
    <n v="53298366.575999998"/>
    <s v="MÍNIMA CUANTÍA"/>
    <s v="PRESTACIÓN DE SERVICIOS"/>
    <d v="2024-12-01T00:00:00"/>
    <d v="2025-11-30T00:00:00"/>
    <s v="A-02"/>
    <s v="ADQUISICIÓN DE BIENES  Y SERVICIOS"/>
    <s v="A-02-02-02-008-007"/>
    <s v="ADQUISICIÓN DE BIENES Y SERVICIOS/_x000a_SERVICIOS DE MANTENIMIENTO, REPARACIÓN E INSTALACIÓN (EXCEPTO SERVICIOS DE CONSTRUCCIÓN)"/>
    <m/>
    <n v="0"/>
    <n v="10"/>
    <n v="53298366.575999998"/>
    <s v="No"/>
    <n v="0"/>
    <s v="NA"/>
    <s v="SI"/>
    <s v="NUEVO CONTRATO "/>
    <m/>
    <x v="2"/>
  </r>
  <r>
    <x v="0"/>
    <x v="16"/>
    <s v="OTI-005"/>
    <n v="81112101"/>
    <s v="Proveedores de servicio de internet (psi)"/>
    <s v="Gerencia efectiva y desarrollo institucional"/>
    <s v="Servicios de Conectividad (internet + enlaces dedicados)_x000a_"/>
    <s v="Contratar los servicios de conectividad a Internet, conectividad punto a punto y servicios complementarios para el Ministerio de Justicia y del Derecho, junto con servicios de experto senior en redes por horas"/>
    <n v="447434070.88999999"/>
    <s v="SELECCIÓN ABREVIADA ACUERDO MARCO DE PRECIOS"/>
    <s v="ORDEN DE COMPRA"/>
    <d v="2024-01-02T00:00:00"/>
    <d v="2024-10-31T00:00:00"/>
    <s v="A-02"/>
    <s v=" ADQUISICIÓN DE BIENES  Y SERVICIOS "/>
    <s v="A-02-02-02-008-004"/>
    <s v="ADQUISICIÓN DE BIENES Y SERVICIOS/_x000a_SERVICIOS DE TELECOMUNICACIONES, TRANSMISIÓN Y SUMINISTRO DE INFORMACIÓN"/>
    <m/>
    <n v="0"/>
    <n v="10"/>
    <n v="447434070.88999999"/>
    <s v="No"/>
    <n v="0"/>
    <s v="APROBADA VIENE DE 2023"/>
    <s v="NO"/>
    <s v="VIGENCIAS FUTURAS"/>
    <m/>
    <x v="0"/>
  </r>
  <r>
    <x v="0"/>
    <x v="16"/>
    <s v="OTI-006"/>
    <n v="81112101"/>
    <s v="Proveedores de servicio de internet (PSI)"/>
    <s v="Gerencia efectiva y desarrollo institucional"/>
    <s v="Servicios de Conectividad (internet + enlaces dedicados)_x000a_"/>
    <s v="Contratar los servicios de conectividad a Internet, conectividad punto a punto y servicios complementarios para el Ministerio de Justicia y del Derecho, junto con servicios de experto senior en redes por horas"/>
    <n v="523572783.99000001"/>
    <s v="SELECCIÓN ABREVIADA ACUERDO MARCO DE PRECIOS"/>
    <s v="ORDEN DE COMPRA"/>
    <d v="2024-12-01T00:00:00"/>
    <d v="2025-11-30T00:00:00"/>
    <s v="A-02"/>
    <s v=" ADQUISICIÓN DE BIENES  Y SERVICIOS "/>
    <s v="A-02-02-02-008-004"/>
    <s v="ADQUISICIÓN DE BIENES Y SERVICIOS/_x000a_SERVICIOS DE TELECOMUNICACIONES, TRANSMISIÓN Y SUMINISTRO DE INFORMACIÓN"/>
    <m/>
    <n v="0"/>
    <n v="10"/>
    <n v="50634972"/>
    <s v="Si"/>
    <n v="472937811.99000001"/>
    <s v="SOLICITUD PENDIENTE"/>
    <s v="SI"/>
    <s v="NUEVO CONTRATO"/>
    <m/>
    <x v="2"/>
  </r>
  <r>
    <x v="0"/>
    <x v="16"/>
    <s v="OTI-007"/>
    <n v="81111811"/>
    <s v="Servicios de soporte técnico o de mesa de ayuda"/>
    <s v="Gerencia efectiva y desarrollo institucional"/>
    <s v="Mesa de ayuda"/>
    <s v="Adquirir los servicios de Mesa de servicios de TI para el Ministerio de Justicia y del Derecho - MJD"/>
    <n v="502893905.19"/>
    <s v="SELECCIÓN ABREVIADA ACUERDO MARCO DE PRECIOS"/>
    <s v="ORDEN DE COMPRA"/>
    <d v="2024-01-02T00:00:00"/>
    <d v="2024-11-30T00:00:00"/>
    <s v="A-02"/>
    <s v=" ADQUISICIÓN DE BIENES  Y SERVICIOS "/>
    <s v="A-02-02-02-008-007"/>
    <s v="ADQUISICIÓN DE BIENES Y SERVICIOS/_x000a_SERVICIOS DE MANTENIMIENTO, REPARACIÓN E INSTALACIÓN (EXCEPTO SERVICIOS DE CONSTRUCCIÓN)"/>
    <m/>
    <n v="0"/>
    <n v="10"/>
    <n v="502893905.19"/>
    <s v="No"/>
    <n v="0"/>
    <s v="APROBADA VIENE DE 2023"/>
    <s v="NO"/>
    <s v="VIGENCIAS FUTURAS"/>
    <m/>
    <x v="0"/>
  </r>
  <r>
    <x v="0"/>
    <x v="16"/>
    <s v="OTI-008"/>
    <n v="81111811"/>
    <s v="Servicios de soporte técnico o de mesa de ayuda"/>
    <s v="Gerencia efectiva y desarrollo institucional"/>
    <s v="Mesa de ayuda"/>
    <s v="Adquirir los servicios de Mesa de servicios de TI para el Ministerio de Justicia y del Derecho - MJD"/>
    <n v="807212274.88"/>
    <s v="SELECCIÓN ABREVIADA ACUERDO MARCO DE PRECIOS"/>
    <s v="ORDEN DE COMPRA"/>
    <d v="2024-12-01T00:00:00"/>
    <d v="2025-11-30T00:00:00"/>
    <s v="A-02"/>
    <s v=" ADQUISICIÓN DE BIENES  Y SERVICIOS "/>
    <s v="A-02-02-02-008-007"/>
    <s v="ADQUISICIÓN DE BIENES Y SERVICIOS/_x000a_SERVICIOS DE MANTENIMIENTO, REPARACIÓN E INSTALACIÓN (EXCEPTO SERVICIOS DE CONSTRUCCIÓN)"/>
    <m/>
    <n v="0"/>
    <n v="10"/>
    <n v="58300462"/>
    <s v="Si"/>
    <n v="748911812.88"/>
    <s v="SOLICITUD PENDIENTE"/>
    <s v="SI"/>
    <s v="NUEVO CONTRATO"/>
    <m/>
    <x v="2"/>
  </r>
  <r>
    <x v="0"/>
    <x v="16"/>
    <s v="OTI-009"/>
    <n v="43233501"/>
    <s v="Software de correo electrónico"/>
    <s v="Gerencia efectiva y desarrollo institucional"/>
    <s v="Herramientas colaborativas y correo con microsoft office 365. "/>
    <s v="Adquirir el servicio y soporte de buzones de correo electrónico y herramientas colaborativas en linea para el Ministerio de Justicia y del derecho"/>
    <n v="620000000"/>
    <s v="SELECCIÓN ABREVIADA ACUERDO MARCO DE PRECIOS"/>
    <s v="ORDEN DE COMPRA"/>
    <d v="2024-07-01T00:00:00"/>
    <d v="2025-06-30T00:00:00"/>
    <s v="A-02"/>
    <s v=" ADQUISICIÓN DE BIENES  Y SERVICIOS "/>
    <s v="A-02-02-01-004-007"/>
    <s v="ADQUISICIÓN DE BIENES Y SERVICIOS/_x000a_EQUIPO Y APARATOS DE RADIO, TELEVISIÓN Y COMUNICACIONES"/>
    <m/>
    <n v="0"/>
    <n v="10"/>
    <n v="620000000"/>
    <s v="No"/>
    <n v="0"/>
    <s v="NA"/>
    <s v="SI"/>
    <s v="NUEVO CONTRATO"/>
    <s v="PENDIENTE COMPLETAR INFORMACION"/>
    <x v="10"/>
  </r>
  <r>
    <x v="4"/>
    <x v="16"/>
    <s v="SCFSQE-155"/>
    <n v="43233501"/>
    <s v="Software de correo electrónico"/>
    <s v="Gerencia efectiva y desarrollo institucional"/>
    <s v="Herramientas colaborativas y correo con microsoft office 365. "/>
    <s v="Adquirir el servicio y soporte de buzones de correo electrónico y herramientas colaborativas en linea para el Ministerio de Justicia y del derecho"/>
    <n v="380000000"/>
    <s v="SELECCIÓN ABREVIADA ACUERDO MARCO DE PRECIOS"/>
    <s v="ORDEN DE COMPRA"/>
    <d v="2024-07-01T00:00:00"/>
    <d v="2025-06-30T00:00:00"/>
    <s v="A-02"/>
    <s v=" ADQUISICIÓN DE BIENES  Y SERVICIOS "/>
    <s v="A-02-02-01-004-007"/>
    <s v="ADQUISICIÓN DE BIENES Y SERVICIOS/_x000a_EQUIPO Y APARATOS DE RADIO, TELEVISIÓN Y COMUNICACIONES"/>
    <m/>
    <n v="0"/>
    <n v="10"/>
    <n v="380000000"/>
    <s v="No"/>
    <n v="0"/>
    <s v="NA"/>
    <s v="SI"/>
    <s v="NUEVO CONTRATO"/>
    <s v="PENDIENTE COMPLETAR INFORMACION"/>
    <x v="10"/>
  </r>
  <r>
    <x v="0"/>
    <x v="16"/>
    <s v="OTI-010"/>
    <n v="43232107"/>
    <s v="Software de creación y edición de páginas web"/>
    <s v="Gerencia efectiva y desarrollo institucional"/>
    <s v="Renovación Licenciamiento Software ADOBE"/>
    <s v="Adquirir la Renovación del licenciamiento del Software ADOBE"/>
    <n v="30000000"/>
    <s v="SELECCIÓN ABREVIADA ACUERDO MARCO DE PRECIOS"/>
    <s v="ORDEN DE COMPRA"/>
    <d v="2024-11-18T00:00:00"/>
    <d v="2025-11-17T00:00:00"/>
    <s v="A-02"/>
    <s v=" ADQUISICIÓN DE BIENES  Y SERVICIOS "/>
    <s v="A-02-02-01-004-007"/>
    <s v="ADQUISICIÓN DE BIENES Y SERVICIOS/_x000a_EQUIPO Y APARATOS DE RADIO, TELEVISIÓN Y COMUNICACIONES"/>
    <m/>
    <n v="0"/>
    <n v="10"/>
    <n v="30000000"/>
    <s v="No"/>
    <n v="0"/>
    <s v="NA"/>
    <s v="SI"/>
    <s v="NUEVO CONTRATO "/>
    <s v="PENDIENTE COMPLETAR INFORMACION"/>
    <x v="7"/>
  </r>
  <r>
    <x v="0"/>
    <x v="16"/>
    <s v="OTI-011"/>
    <n v="80111614"/>
    <s v="Servicios temporales de ingeniería"/>
    <s v="Gerencia efectiva y desarrollo institucional"/>
    <s v="ANALISIS FUNCIONAL"/>
    <s v="Prestar servicios profesionales para apoyar la administración, operatividad y soporte de los sistemas de información, atendiendo a las necesidades presentadas por el área funcional, analizando y apoyando el seguimiento en el levantamiento de requerimientos y el desarrollo de la documentación asociada a los lineamientos de arquitectura empresarial."/>
    <n v="57326697"/>
    <s v="CONTRATACIÓN DIRECTA"/>
    <s v="PRESTACIÓN DE SERVICIOS PROFESIONALES"/>
    <d v="2024-02-01T00:00:00"/>
    <d v="2024-12-27T00:00:00"/>
    <s v="A-02"/>
    <s v=" ADQUISICIÓN DE BIENES  Y SERVICIOS "/>
    <s v="A-02-02-02-008-003"/>
    <s v="ADQUISICIÓN DE BIENES Y SERVICIOS/_x000a_OTROS SERVICIOS PROFESIONALES, CIENTÍFICOS Y TÉCNICOS"/>
    <m/>
    <n v="0"/>
    <n v="10"/>
    <n v="57326697"/>
    <s v="No"/>
    <n v="0"/>
    <s v="NA"/>
    <s v="SI"/>
    <s v="NUEVO CONTRATO"/>
    <s v="PENDIENTE COMPLETAR INFORMACION"/>
    <x v="1"/>
  </r>
  <r>
    <x v="0"/>
    <x v="16"/>
    <s v="OTI-012"/>
    <n v="80111614"/>
    <s v="Servicios temporales de ingeniería"/>
    <s v="Gerencia efectiva y desarrollo institucional"/>
    <s v="APOYO SOPORTE USUARIOS Y CONTRACTUAL"/>
    <s v="Prestar servicios profesionales para apoyar en la administración y gestión de los centros de administración de Office 365 del Ministerio de Justicia y del Derecho"/>
    <n v="66932915"/>
    <s v="CONTRATACIÓN DIRECTA"/>
    <s v="PRESTACIÓN DE SERVICIOS PROFESIONALES"/>
    <d v="2024-01-15T00:00:00"/>
    <d v="2024-12-27T00:00:00"/>
    <s v="A-02"/>
    <s v=" ADQUISICIÓN DE BIENES  Y SERVICIOS "/>
    <s v="A-02-02-02-008-003"/>
    <s v="ADQUISICIÓN DE BIENES Y SERVICIOS/_x000a_OTROS SERVICIOS PROFESIONALES, CIENTÍFICOS Y TÉCNICOS"/>
    <m/>
    <n v="0"/>
    <n v="10"/>
    <n v="66932915"/>
    <s v="No"/>
    <n v="0"/>
    <s v="NA"/>
    <s v="SI"/>
    <s v="NUEVO CONTRATO "/>
    <m/>
    <x v="0"/>
  </r>
  <r>
    <x v="0"/>
    <x v="16"/>
    <s v="OTI-013"/>
    <n v="80111614"/>
    <s v="Servicios temporales de ingeniería"/>
    <s v="Gerencia efectiva y desarrollo institucional"/>
    <s v="SOPORTE APLICACIONES - INTEROPERATIVIDAD"/>
    <s v="Prestar servicios profesionales para apoyar en el mejoramiento y optimización de la arquitectura de sistemas de información de acuerdo con los principios de la arquitectura empresarial de TI, con enfoque en los lineamientos del Marco de Interoperabilidad del gobierno colombiano, para el Ministerio de Justicia y del Derecho."/>
    <n v="88357070"/>
    <s v="CONTRATACIÓN DIRECTA"/>
    <s v="PRESTACIÓN DE SERVICIOS PROFESIONALES"/>
    <d v="2024-01-09T00:00:00"/>
    <d v="2024-12-27T00:00:00"/>
    <s v="A-02"/>
    <s v=" ADQUISICIÓN DE BIENES  Y SERVICIOS "/>
    <s v="A-02-02-02-008-003"/>
    <s v="ADQUISICIÓN DE BIENES Y SERVICIOS/_x000a_OTROS SERVICIOS PROFESIONALES, CIENTÍFICOS Y TÉCNICOS"/>
    <m/>
    <n v="0"/>
    <n v="10"/>
    <n v="88357070"/>
    <s v="No"/>
    <n v="0"/>
    <s v="NA"/>
    <s v="SI"/>
    <s v="NUEVO CONTRATO"/>
    <m/>
    <x v="0"/>
  </r>
  <r>
    <x v="0"/>
    <x v="16"/>
    <s v="OTI-014"/>
    <n v="80111614"/>
    <s v="Servicios temporales de ingeniería"/>
    <s v="Gerencia efectiva y desarrollo institucional"/>
    <s v="SOPORTE PLATAFORMA MOODLE"/>
    <s v="Prestar servicios profesionales en la actualización, revisión, respaldo y soporte a  plataforma de aula virtual y sus cursos, que apoyan a la estrategia de apropiación y conocimiento de la entidad ."/>
    <n v="39267027"/>
    <s v="CONTRATACIÓN DIRECTA"/>
    <s v="PRESTACIÓN DE SERVICIOS PROFESIONALES"/>
    <d v="2024-02-01T00:00:00"/>
    <d v="2024-12-27T00:00:00"/>
    <s v="A-02"/>
    <s v=" ADQUISICIÓN DE BIENES  Y SERVICIOS "/>
    <s v="A-02-02-02-008-003"/>
    <s v="ADQUISICIÓN DE BIENES Y SERVICIOS/_x000a_OTROS SERVICIOS PROFESIONALES, CIENTÍFICOS Y TÉCNICOS"/>
    <m/>
    <n v="0"/>
    <n v="10"/>
    <n v="39267027"/>
    <s v="No"/>
    <n v="0"/>
    <s v="NA"/>
    <s v="SI"/>
    <s v="NUEVO CONTRATO"/>
    <m/>
    <x v="1"/>
  </r>
  <r>
    <x v="0"/>
    <x v="16"/>
    <s v="OTI-015"/>
    <n v="80111614"/>
    <s v="Servicios temporales de ingeniería"/>
    <s v="Gerencia efectiva y desarrollo institucional"/>
    <s v="WEBMASTER"/>
    <s v="Prestación de servicios profesionales como webmaster, para atender en la administración, publicación, diseño y soporte de la infraestructura tecnológica que sostienen los portales web e intranet de la entidad, realizando procesos de mantenimiento periódico de los mismos con sus respectivas actualizaciones, relacionados con el desarrollo del proceso de Gestión de las Tecnologías de la Información, en cumplimiento a los planes, programas y políticas Institucionales."/>
    <n v="66932915"/>
    <s v="CONTRATACIÓN DIRECTA"/>
    <s v="PRESTACIÓN DE SERVICIOS PROFESIONALES"/>
    <d v="2024-01-15T00:00:00"/>
    <d v="2024-12-27T00:00:00"/>
    <s v="A-02"/>
    <s v=" ADQUISICIÓN DE BIENES  Y SERVICIOS "/>
    <s v="A-02-02-02-008-003"/>
    <s v="ADQUISICIÓN DE BIENES Y SERVICIOS/_x000a_OTROS SERVICIOS PROFESIONALES, CIENTÍFICOS Y TÉCNICOS"/>
    <m/>
    <n v="0"/>
    <n v="10"/>
    <n v="66932915"/>
    <s v="No"/>
    <n v="0"/>
    <s v="NA"/>
    <s v="SI"/>
    <s v="NUEVO CONTRATO "/>
    <m/>
    <x v="0"/>
  </r>
  <r>
    <x v="0"/>
    <x v="16"/>
    <s v="OTI-016"/>
    <n v="80111614"/>
    <s v="Servicios temporales de ingeniería"/>
    <s v="Gerencia efectiva y desarrollo institucional"/>
    <s v="INFRAESTRUCTURA VIRTUAL"/>
    <s v="Prestar servicios profesionales para apoyar lo relacionado con la gestión de la infraestructura tecnologica y de respaldos del MJD"/>
    <n v="71902357"/>
    <s v="CONTRATACIÓN DIRECTA"/>
    <s v="PRESTACIÓN DE SERVICIOS PROFESIONALES"/>
    <d v="2024-01-15T00:00:00"/>
    <d v="2024-12-27T00:00:00"/>
    <s v="A-02"/>
    <s v=" ADQUISICIÓN DE BIENES  Y SERVICIOS "/>
    <s v="A-02-02-02-008-003"/>
    <s v="ADQUISICIÓN DE BIENES Y SERVICIOS/_x000a_OTROS SERVICIOS PROFESIONALES, CIENTÍFICOS Y TÉCNICOS"/>
    <m/>
    <n v="0"/>
    <n v="10"/>
    <n v="71902357"/>
    <s v="No"/>
    <n v="0"/>
    <s v="NA"/>
    <s v="SI"/>
    <s v="NUEVO CONTRATO "/>
    <m/>
    <x v="0"/>
  </r>
  <r>
    <x v="0"/>
    <x v="16"/>
    <s v="OTI-017"/>
    <n v="80111614"/>
    <s v="Servicios temporales de ingeniería"/>
    <s v="Gerencia efectiva y desarrollo institucional"/>
    <s v="SOPORTE MESA DE AYUDA"/>
    <s v="Prestar servicios profesionales para apoyar el control, seguimiento, gestión y atención de la mesa de ayuda del MJD, implementando estrategias para la mejora continua de la prestación de los servicios tecnológicos del MJD."/>
    <n v="42028927"/>
    <s v="CONTRATACIÓN DIRECTA"/>
    <s v="PRESTACIÓN DE SERVICIOS PROFESIONALES"/>
    <d v="2024-01-09T00:00:00"/>
    <d v="2024-12-27T00:00:00"/>
    <s v="A-02"/>
    <s v=" ADQUISICIÓN DE BIENES  Y SERVICIOS "/>
    <s v="A-02-02-02-008-003"/>
    <s v="ADQUISICIÓN DE BIENES Y SERVICIOS/_x000a_OTROS SERVICIOS PROFESIONALES, CIENTÍFICOS Y TÉCNICOS"/>
    <m/>
    <n v="0"/>
    <n v="10"/>
    <n v="42028927"/>
    <s v="No"/>
    <n v="0"/>
    <s v="NA"/>
    <s v="SI"/>
    <s v="NUEVO CONTRATO"/>
    <m/>
    <x v="0"/>
  </r>
  <r>
    <x v="0"/>
    <x v="16"/>
    <s v="OTI-018"/>
    <n v="80111607"/>
    <s v="Necesidades de dotación personal jurídico temporal"/>
    <s v="Gerencia efectiva y desarrollo institucional"/>
    <s v="APOYO JURIDICO"/>
    <s v="Prestar servicios profesionales para apoyar el trámite y gestión de los procesos contractuales y jurídicos a cargo de la Dirección de Tecnologias y Gestión de Información en Justicia DTGIJ y sus subdirecciones"/>
    <n v="83837659"/>
    <s v="CONTRATACIÓN DIRECTA"/>
    <s v="PRESTACIÓN DE SERVICIOS PROFESIONALES"/>
    <d v="2024-01-04T00:00:00"/>
    <d v="2024-12-27T00:00:00"/>
    <s v="A-02"/>
    <s v=" ADQUISICIÓN DE BIENES  Y SERVICIOS "/>
    <s v="A-02-02-02-008-002"/>
    <s v="ADQUISICIÓN DE BIENES Y SERVICIOS/_x000a_SERVICIOS JURÍDICOS Y CONTABLES"/>
    <m/>
    <n v="0"/>
    <n v="10"/>
    <n v="83837659"/>
    <s v="No"/>
    <n v="0"/>
    <s v="NA"/>
    <s v="SI"/>
    <s v="NUEVO CONTRATO"/>
    <m/>
    <x v="0"/>
  </r>
  <r>
    <x v="0"/>
    <x v="16"/>
    <s v="OTI-019"/>
    <n v="80111601"/>
    <s v="Asistencia de oficina o administrativa temporal"/>
    <s v="Gerencia efectiva y desarrollo institucional"/>
    <s v="APOYO ADMINISTRATIVO"/>
    <s v="Prestar servicios profesionales técnicos y administrativos para apoyar la gestión de los procesos contractuales a cargo de la Dirección de Tecnologias y Gestión de Información en Justicia DTGIJ"/>
    <n v="66368411"/>
    <s v="CONTRATACIÓN DIRECTA"/>
    <s v="PRESTACIÓN DE SERVICIOS PROFESIONALES"/>
    <d v="2024-02-01T00:00:00"/>
    <d v="2024-12-27T00:00:00"/>
    <s v="A-02"/>
    <s v=" ADQUISICIÓN DE BIENES  Y SERVICIOS "/>
    <s v="A-02-02-02-008-003"/>
    <s v="ADQUISICIÓN DE BIENES Y SERVICIOS/_x000a_OTROS SERVICIOS PROFESIONALES, CIENTÍFICOS Y TÉCNICOS"/>
    <m/>
    <n v="476492559.19999999"/>
    <n v="10"/>
    <n v="66368411"/>
    <s v="No"/>
    <n v="0"/>
    <m/>
    <s v="SI"/>
    <s v="NUEVO CONTRATO"/>
    <m/>
    <x v="1"/>
  </r>
  <r>
    <x v="0"/>
    <x v="16"/>
    <s v="OTI-020"/>
    <s v="43231500;43232705;43222500"/>
    <s v=" Software funcional especifico de la empresa;_x000a_Software de navegador de internet;_x000a_ Equipo de seguridad de red"/>
    <s v="Gerencia efectiva y desarrollo institucional"/>
    <s v="Renovacion software de control de navegacion  Proxy (2 años)"/>
    <s v="Adquirir la renovacion software de control de navegacion para el Ministerio de Justicia y del Derecho - MJD"/>
    <n v="135529266.59999999"/>
    <s v="SELECCIÓN ABREVIADA SUBASTA INVERSA"/>
    <s v="COMPRAVENTA"/>
    <d v="2024-05-31T00:00:00"/>
    <d v="2025-06-01T00:00:00"/>
    <s v="A-02"/>
    <s v=" ADQUISICIÓN DE BIENES  Y SERVICIOS "/>
    <s v="A-02-02-01-004-007"/>
    <s v="ADQUISICIÓN DE BIENES Y SERVICIOS/_x000a_EQUIPO Y APARATOS DE RADIO, TELEVISIÓN Y COMUNICACIONES"/>
    <m/>
    <n v="0"/>
    <n v="10"/>
    <n v="135529266.59999999"/>
    <s v="No"/>
    <n v="0"/>
    <s v="NA"/>
    <s v="SI"/>
    <s v="NUEVO CONTRATO"/>
    <m/>
    <x v="9"/>
  </r>
  <r>
    <x v="0"/>
    <x v="16"/>
    <s v="OTI-021"/>
    <s v="43231500;43232705;43222500"/>
    <s v=" Software funcional especifico de la empresa;_x000a_Software de navegador de internet;_x000a_ Equipo de seguridad de red"/>
    <s v="Gerencia efectiva y desarrollo institucional"/>
    <s v="RENOVACION DE PRODUCTOS DE FORTINET(fortinet)"/>
    <s v="Renovación del licenciamiento del software de la plataforma de seguridad perimetral para el Ministerio de Justicia y del Derecho"/>
    <n v="316854720"/>
    <s v="SELECCIÓN ABREVIADA SUBASTA INVERSA"/>
    <s v="COMPRAVENTA"/>
    <d v="2024-11-01T00:00:00"/>
    <d v="2025-10-31T00:00:00"/>
    <s v="A-02"/>
    <s v=" ADQUISICIÓN DE BIENES  Y SERVICIOS "/>
    <s v="A-02-02-01-004-007"/>
    <s v="ADQUISICIÓN DE BIENES Y SERVICIOS/_x000a_EQUIPO Y APARATOS DE RADIO, TELEVISIÓN Y COMUNICACIONES"/>
    <m/>
    <n v="0"/>
    <n v="10"/>
    <n v="316854720"/>
    <s v="No"/>
    <n v="0"/>
    <s v="NA"/>
    <s v="SI"/>
    <s v="NUEVO CONTRATO"/>
    <m/>
    <x v="7"/>
  </r>
  <r>
    <x v="4"/>
    <x v="16"/>
    <s v="SCFSQE-156"/>
    <s v="43231500;43232705;43222500"/>
    <s v=" Software funcional especifico de la empresa;_x000a_Software de navegador de internet;_x000a_ Equipo de seguridad de red"/>
    <s v="Gerencia efectiva y desarrollo institucional"/>
    <s v="RENOVACION DE PRODUCTOS DE FORTINET(fortinet)"/>
    <s v="Renovación del licenciamiento del software de la plataforma de seguridad perimetral para el Ministerio de Justicia y del Derecho"/>
    <n v="194201280"/>
    <s v="SELECCIÓN ABREVIADA SUBASTA INVERSA"/>
    <s v="COMPRAVENTA"/>
    <d v="2024-11-01T00:00:00"/>
    <d v="2025-10-31T00:00:00"/>
    <s v="A-02"/>
    <s v=" ADQUISICIÓN DE BIENES  Y SERVICIOS "/>
    <s v="A-02-02-01-004-007"/>
    <s v="ADQUISICIÓN DE BIENES Y SERVICIOS/_x000a_EQUIPO Y APARATOS DE RADIO, TELEVISIÓN Y COMUNICACIONES"/>
    <m/>
    <n v="0"/>
    <n v="10"/>
    <n v="194201280"/>
    <s v="No"/>
    <n v="0"/>
    <s v="NA"/>
    <s v="SI"/>
    <s v="NUEVO CONTRATO"/>
    <m/>
    <x v="7"/>
  </r>
  <r>
    <x v="0"/>
    <x v="16"/>
    <s v="OTI-022"/>
    <n v="43233205"/>
    <s v="Software de seguridad de transacciones y de protección contra virus"/>
    <s v="Gerencia efectiva y desarrollo institucional"/>
    <s v="Renovación Software Antivirus"/>
    <s v="Adquirir la renovación del Licenciamiento y soporte del software de antivirus para el Ministerio de Justicia y del Derecho"/>
    <n v="144840696"/>
    <s v="SELECCIÓN ABREVIADA SUBASTA INVERSA"/>
    <s v="COMPRAVENTA"/>
    <d v="2024-05-20T00:00:00"/>
    <d v="2025-05-19T00:00:00"/>
    <s v="A-02"/>
    <s v=" ADQUISICIÓN DE BIENES  Y SERVICIOS "/>
    <s v="A-02-02-01-004-007"/>
    <s v="ADQUISICIÓN DE BIENES Y SERVICIOS/_x000a_EQUIPO Y APARATOS DE RADIO, TELEVISIÓN Y COMUNICACIONES"/>
    <m/>
    <n v="0"/>
    <n v="10"/>
    <n v="144840696"/>
    <s v="No"/>
    <n v="0"/>
    <s v="NA"/>
    <s v="SI"/>
    <s v="NUEVO CONTRATO"/>
    <m/>
    <x v="9"/>
  </r>
  <r>
    <x v="0"/>
    <x v="16"/>
    <s v="OTI-023"/>
    <s v="43231500;43231501;_x000a_43233000;43233700"/>
    <s v="Software funcional especifico de la empresa;_x000a_Software de mesa de ayuda o centro de llamadas (call center);_x000a_Software de entorno operativo;_x000a_Software de administración de sistemas"/>
    <s v="Gerencia efectiva y desarrollo institucional"/>
    <s v="Renovación Licenciamiento Software ARANDA"/>
    <s v="Adquirir la renovación del Licenciamiento y soporte del Software ARANDA  para el Ministerio de Justicia y del Derecho - MJD"/>
    <n v="97734000"/>
    <s v="SELECCIÓN ABREVIADA SUBASTA INVERSA"/>
    <s v="COMPRAVENTA"/>
    <d v="2024-09-06T00:00:00"/>
    <d v="2025-09-05T00:00:00"/>
    <s v="A-02"/>
    <s v=" ADQUISICIÓN DE BIENES  Y SERVICIOS "/>
    <s v="A-02-02-01-004-007"/>
    <s v="ADQUISICIÓN DE BIENES Y SERVICIOS/_x000a_EQUIPO Y APARATOS DE RADIO, TELEVISIÓN Y COMUNICACIONES"/>
    <m/>
    <n v="0"/>
    <n v="10"/>
    <n v="97734000"/>
    <s v="No"/>
    <n v="0"/>
    <s v="NA"/>
    <s v="SI"/>
    <s v="NUEVO CONTRATO"/>
    <m/>
    <x v="11"/>
  </r>
  <r>
    <x v="0"/>
    <x v="16"/>
    <s v="OTI-024"/>
    <n v="43233415"/>
    <s v="Software de Virtualizacion"/>
    <s v="Gerencia efectiva y desarrollo institucional"/>
    <s v="Contratar la actualización y soporte  del software de virtualización de servidores"/>
    <s v="Adquirir la renovación del licenciamiento del software de virtualización de servidores para el Ministerio de Justicia y del Derecho."/>
    <n v="81168000"/>
    <s v="SELECCIÓN ABREVIADA SUBASTA INVERSA"/>
    <s v="COMPRAVENTA"/>
    <d v="2024-04-15T00:00:00"/>
    <d v="2025-04-14T00:00:00"/>
    <s v="A-02"/>
    <s v=" ADQUISICIÓN DE BIENES  Y SERVICIOS "/>
    <s v="A-02-02-01-004-007"/>
    <s v="ADQUISICIÓN DE BIENES Y SERVICIOS/_x000a_EQUIPO Y APARATOS DE RADIO, TELEVISIÓN Y COMUNICACIONES"/>
    <m/>
    <n v="0"/>
    <n v="10"/>
    <n v="81168000"/>
    <s v="No"/>
    <n v="0"/>
    <s v="NA"/>
    <s v="SI"/>
    <s v="NUEVO CONTRATO"/>
    <m/>
    <x v="8"/>
  </r>
  <r>
    <x v="0"/>
    <x v="16"/>
    <s v="OTI-025"/>
    <s v="43233200;43233201"/>
    <s v="Software de seguridad y protección;_x000a_Software de servidor de autenticación"/>
    <s v="Gerencia efectiva y desarrollo institucional"/>
    <s v="Compra certificados SSL"/>
    <s v="Adquisición de certificados digitales con el fin de fortalecer la seguridad digital del Ministerio."/>
    <n v="37988366.052000001"/>
    <s v="SELECCIÓN ABREVIADA ACUERDO MARCO DE PRECIOS"/>
    <s v="ORDEN DE COMPRA"/>
    <d v="2024-03-24T00:00:00"/>
    <d v="2025-03-23T00:00:00"/>
    <s v="A-02"/>
    <s v=" ADQUISICIÓN DE BIENES  Y SERVICIOS "/>
    <s v="A-02-02-01-004-007"/>
    <s v="ADQUISICIÓN DE BIENES Y SERVICIOS/_x000a_EQUIPO Y APARATOS DE RADIO, TELEVISIÓN Y COMUNICACIONES"/>
    <m/>
    <n v="0"/>
    <n v="10"/>
    <n v="37988366.052000001"/>
    <s v="No"/>
    <n v="0"/>
    <s v="NA"/>
    <s v="SI"/>
    <s v="NUEVO CONTRATO"/>
    <m/>
    <x v="3"/>
  </r>
  <r>
    <x v="0"/>
    <x v="16"/>
    <s v="OTI-026"/>
    <n v="43201807"/>
    <s v="Unidades de cintas"/>
    <s v="Gerencia efectiva y desarrollo institucional"/>
    <s v="Adquisición de Dispositivos de almacenamiento (Cintas)"/>
    <s v="Adquirir Dispositivos de almacenamiento (Cintas) para copias de seguridad de la información del Ministerio de Justicia y del Derecho - MJD"/>
    <n v="30000000"/>
    <s v="MÍNIMA CUANTÍA"/>
    <s v="COMPRAVENTA"/>
    <d v="2024-07-19T00:00:00"/>
    <d v="2025-07-18T00:00:00"/>
    <s v="A-02"/>
    <s v=" ADQUISICIÓN DE BIENES  Y SERVICIOS "/>
    <s v="A-02-02-01-004-007"/>
    <s v="ADQUISICIÓN DE BIENES Y SERVICIOS/_x000a_EQUIPO Y APARATOS DE RADIO, TELEVISIÓN Y COMUNICACIONES"/>
    <m/>
    <n v="0"/>
    <n v="10"/>
    <n v="30000000"/>
    <s v="No"/>
    <n v="0"/>
    <s v="NA"/>
    <s v="SI"/>
    <s v="NUEVO CONTRATO"/>
    <m/>
    <x v="10"/>
  </r>
  <r>
    <x v="0"/>
    <x v="16"/>
    <s v="OTI-027"/>
    <n v="43231505"/>
    <s v="Software de recursos humanos"/>
    <s v="Gerencia efectiva y desarrollo institucional"/>
    <s v="Actualización y soporte de  Sistema de Información KACTUS"/>
    <s v="Adquirir Bolsa de Horas para acompañamiento y/o capacitaciones del Aplicativo KACTUS HCM"/>
    <n v="61725300"/>
    <s v="SELECCIÓN ABREVIADA ACUERDO MARCO DE PRECIOS"/>
    <s v="ORDEN DE COMPRA"/>
    <d v="2024-02-24T00:00:00"/>
    <d v="2025-02-23T00:00:00"/>
    <s v="A-02"/>
    <s v=" ADQUISICIÓN DE BIENES  Y SERVICIOS "/>
    <s v="A-02-02-02-008-003"/>
    <s v="ADQUISICIÓN DE BIENES Y SERVICIOS/_x000a_OTROS SERVICIOS PROFESIONALES, CIENTÍFICOS Y TÉCNICOS"/>
    <m/>
    <n v="0"/>
    <n v="10"/>
    <n v="61725300"/>
    <s v="No"/>
    <n v="0"/>
    <s v="NA"/>
    <s v="SI"/>
    <s v="NUEVO CONTRATO"/>
    <m/>
    <x v="1"/>
  </r>
  <r>
    <x v="0"/>
    <x v="16"/>
    <s v="OTI-028"/>
    <n v="43231505"/>
    <s v="Software de recursos humanos"/>
    <s v="Gerencia efectiva y desarrollo institucional"/>
    <s v="Adquisición del servicio de Mantenimiento a Distancia para el software de nómina KACTUS-HCM, para actualización del producto por mejoras, nuevas funcionalidades, cambios de arquitectura, plataformas tecnológicas, evolución del software base, cambios normativos de carácter general y obligatorio cumplimiento, gestión de incidentes, corrección de errores y mesa de servicio_x0009_"/>
    <s v="Renovación, actualización y soporte a distancia del Sistema Kactus - HCM"/>
    <n v="45340624.056000002"/>
    <s v="CONTRATACIÓN DIRECTA"/>
    <s v="COMPRAVENTA"/>
    <d v="2024-09-14T00:00:00"/>
    <d v="2025-09-13T00:00:00"/>
    <s v="A-02"/>
    <s v=" ADQUISICIÓN DE BIENES  Y SERVICIOS "/>
    <s v="A-02-02-02-008-007"/>
    <s v="ADQUISICIÓN DE BIENES Y SERVICIOS/_x000a_SERVICIOS DE MANTENIMIENTO, REPARACIÓN E INSTALACIÓN (EXCEPTO SERVICIOS DE CONSTRUCCIÓN)"/>
    <m/>
    <n v="0"/>
    <n v="10"/>
    <n v="45340624.056000002"/>
    <s v="No"/>
    <n v="0"/>
    <s v="NA"/>
    <s v="SI"/>
    <s v="NUEVO CONTRATO"/>
    <m/>
    <x v="11"/>
  </r>
  <r>
    <x v="0"/>
    <x v="16"/>
    <s v="OTI-029"/>
    <s v="81111500;81112200"/>
    <s v="Software de desarrollo de aplicaciones para servicios de intranet Internet_x000a__x000a_Mantenimiento y Soporte de Software."/>
    <s v="Gerencia efectiva y desarrollo institucional"/>
    <s v="Contratar los servicios de mantenimiento del Sistema integral"/>
    <s v="PRESTAR LOS SERVICIOS DE ACTUALIZACIÓN, MANTENIMIENTO, SOPORTE Y BOLSA DE HORAS PARA EL SISTEMA DE INFORMACIÓN INTEGRAL DEL MINISTERIO DE JUSTICIA Y DEL DERECHO "/>
    <n v="185100444.984"/>
    <s v="CONTRATACIÓN DIRECTA"/>
    <s v="PRESTACIÓN DE SERVICIOS"/>
    <d v="2024-05-24T00:00:00"/>
    <d v="2025-05-23T00:00:00"/>
    <s v="A-02"/>
    <s v=" ADQUISICIÓN DE BIENES  Y SERVICIOS "/>
    <s v="A-02-02-02-008-003"/>
    <s v="ADQUISICIÓN DE BIENES Y SERVICIOS/_x000a_OTROS SERVICIOS PROFESIONALES, CIENTÍFICOS Y TÉCNICOS"/>
    <m/>
    <n v="0"/>
    <n v="10"/>
    <n v="185100444.984"/>
    <s v="No"/>
    <n v="0"/>
    <s v="NA"/>
    <s v="SI"/>
    <s v="NUEVO CONTRATO"/>
    <m/>
    <x v="9"/>
  </r>
  <r>
    <x v="0"/>
    <x v="16"/>
    <s v="OTI-030"/>
    <n v="43231500"/>
    <s v="Software funcional espeCífico de la empresa"/>
    <s v="Gerencia efectiva y desarrollo institucional"/>
    <s v="Soporte y actualización de sistema de información - digiturno"/>
    <s v="Adquirir los servicios de actualización, mantenimiento, soporte, reconfiguración,  reparametrización y ajuste al modelo de atención del Sistema de Digiturno para el Ministerio de Justicia y del derecho"/>
    <n v="25209286.284000002"/>
    <s v="CONTRATACIÓN DIRECTA"/>
    <s v="PRESTACIÓN DE SERVICIOS"/>
    <d v="2024-06-02T00:00:00"/>
    <d v="2025-06-01T00:00:00"/>
    <s v="A-02"/>
    <s v=" ADQUISICIÓN DE BIENES  Y SERVICIOS "/>
    <s v="A-02-02-02-008-003"/>
    <s v="ADQUISICIÓN DE BIENES Y SERVICIOS/_x000a_OTROS SERVICIOS PROFESIONALES, CIENTÍFICOS Y TÉCNICOS"/>
    <m/>
    <n v="0"/>
    <n v="10"/>
    <n v="25209286.284000002"/>
    <s v="No"/>
    <n v="0"/>
    <s v="NA"/>
    <s v="SI"/>
    <s v="NUEVO CONTRATO"/>
    <m/>
    <x v="6"/>
  </r>
  <r>
    <x v="0"/>
    <x v="16"/>
    <s v="OTI-031"/>
    <n v="43231511"/>
    <s v="Software de sistemas expertos"/>
    <s v="Gerencia efectiva y desarrollo institucional"/>
    <s v="Contratar los servicios de actualización y mantenimiento del Chatbot"/>
    <s v="Prestar los servicios de soporte y actualización del Sistema de Información chatbot para el Ministerio de Justicia y del derecho"/>
    <n v="25116000"/>
    <s v="CONTRATACIÓN DIRECTA"/>
    <s v="PRESTACIÓN DE SERVICIOS"/>
    <d v="2024-12-01T00:00:00"/>
    <d v="2025-11-30T00:00:00"/>
    <s v="A-02"/>
    <s v=" ADQUISICIÓN DE BIENES  Y SERVICIOS "/>
    <s v="A-02-02-02-008-003"/>
    <s v="ADQUISICIÓN DE BIENES Y SERVICIOS/_x000a_OTROS SERVICIOS PROFESIONALES, CIENTÍFICOS Y TÉCNICOS"/>
    <m/>
    <n v="0"/>
    <n v="10"/>
    <n v="25116000"/>
    <s v="No"/>
    <n v="0"/>
    <s v="NA"/>
    <s v="SI"/>
    <s v="NUEVO CONTRATO "/>
    <m/>
    <x v="2"/>
  </r>
  <r>
    <x v="0"/>
    <x v="16"/>
    <s v="OTI-032"/>
    <n v="81112202"/>
    <s v="Actualizaciones o parches de software"/>
    <s v="Gerencia efectiva y desarrollo institucional"/>
    <s v="Soporte y mantenimiento de EPX"/>
    <s v="Prestar los  servicios de Soporte y mantenimiento para el sistema ECM – SGDEA ePx instalado en el Ministerio de Justicia y del Derecho - MJD"/>
    <n v="166765918.61000001"/>
    <s v="CONTRATACIÓN DIRECTA"/>
    <s v="PRESTACIÓN DE SERVICIOS"/>
    <d v="2024-05-30T00:00:00"/>
    <d v="2025-05-29T00:00:00"/>
    <s v="A-02"/>
    <s v=" ADQUISICIÓN DE BIENES  Y SERVICIOS "/>
    <s v="A-02-02-02-008-003"/>
    <s v="ADQUISICIÓN DE BIENES Y SERVICIOS/_x000a_OTROS SERVICIOS PROFESIONALES, CIENTÍFICOS Y TÉCNICOS"/>
    <m/>
    <n v="0"/>
    <n v="10"/>
    <n v="166765918.61000001"/>
    <s v="No"/>
    <n v="0"/>
    <s v="NA"/>
    <s v="SI"/>
    <s v="NUEVO CONTRATO"/>
    <m/>
    <x v="9"/>
  </r>
  <r>
    <x v="4"/>
    <x v="16"/>
    <s v="SCFSQE-157"/>
    <n v="81112202"/>
    <s v="Actualizaciones o parches de software"/>
    <s v="Gerencia efectiva y desarrollo institucional"/>
    <s v="Soporte y mantenimiento de EPX"/>
    <s v="Prestar los  servicios de Soporte y mantenimiento para el sistema ECM – SGDEA ePx instalado en el Ministerio de Justicia y del Derecho - MJD"/>
    <n v="90946081.390000001"/>
    <s v="CONTRATACIÓN DIRECTA"/>
    <s v="PRESTACIÓN DE SERVICIOS"/>
    <d v="2024-05-30T00:00:00"/>
    <d v="2025-05-29T00:00:00"/>
    <s v="A-02"/>
    <s v=" ADQUISICIÓN DE BIENES  Y SERVICIOS "/>
    <s v="A-02-02-02-008-003"/>
    <s v="ADQUISICIÓN DE BIENES Y SERVICIOS/_x000a_OTROS SERVICIOS PROFESIONALES, CIENTÍFICOS Y TÉCNICOS"/>
    <m/>
    <n v="0"/>
    <n v="10"/>
    <n v="90946081.390000001"/>
    <s v="No"/>
    <n v="0"/>
    <s v="NA"/>
    <s v="SI"/>
    <s v="NUEVO CONTRATO"/>
    <m/>
    <x v="9"/>
  </r>
  <r>
    <x v="0"/>
    <x v="16"/>
    <s v="OTI-033"/>
    <n v="81112200"/>
    <s v="Mantenimiento y soporte de software"/>
    <s v="Gerencia efectiva y desarrollo institucional"/>
    <s v="ADQUIRIR LOS SERVICIOS DE SOPORTE PREMIER CON EL FABRICANTE MICROSOFT PARA SOPORTAR LA INFRAESTRUCTURA MICROSOFT DEL MJD"/>
    <s v="Adquirir el servicio de soporte técnico PREMIER para asistir al Ministerio de Justicia y del Derecho - MJD en la implementación y mantenimiento de los servicios y sistemas soportados en la infraestructura tecnológica microsoft"/>
    <n v="236964000"/>
    <s v="SELECCIÓN ABREVIADA ACUERDO MARCO DE PRECIOS"/>
    <s v="ORDEN DE COMPRA"/>
    <d v="2024-11-30T00:00:00"/>
    <d v="2025-11-29T00:00:00"/>
    <s v="A-02"/>
    <s v="ADQUISICIÓN DE BIENES Y SERVICIOS"/>
    <s v="A-02-02-02-008-003"/>
    <s v="ADQUISICIÓN DE BIENES Y SERVICIOS/_x000a_OTROS SERVICIOS PROFESIONALES, CIENTÍFICOS Y TÉCNICOS"/>
    <m/>
    <n v="0"/>
    <n v="10"/>
    <n v="236964000"/>
    <s v="No"/>
    <n v="0"/>
    <s v="NA"/>
    <s v="SI"/>
    <s v="NUEVO CONTRATO "/>
    <s v="Monto del contrato incluye valor de Impuestos de Estampillas, equivalente al 5,5%"/>
    <x v="7"/>
  </r>
  <r>
    <x v="4"/>
    <x v="16"/>
    <s v="SCFSQE-158"/>
    <n v="81112200"/>
    <s v="Mantenimiento y soporte de software"/>
    <s v="Gerencia efectiva y desarrollo institucional"/>
    <s v="ADQUIRIR LOS SERVICIOS DE SOPORTE PREMIER CON EL FABRICANTE MICROSOFT PARA SOPORTAR LA INFRAESTRUCTURA MICROSOFT DEL MJD"/>
    <s v="Adquirir el servicio de soporte técnico PREMIER para asistir al Ministerio de Justicia y del Derecho - MJD en la implementación y mantenimiento de los servicios y sistemas soportados en la infraestructura tecnológica microsoft"/>
    <n v="145236000"/>
    <s v="SELECCIÓN ABREVIADA ACUERDO MARCO DE PRECIOS"/>
    <s v="ORDEN DE COMPRA"/>
    <d v="2024-11-30T00:00:00"/>
    <d v="2025-11-29T00:00:00"/>
    <s v="A-02"/>
    <s v="ADQUISICIÓN DE BIENES Y SERVICIOS"/>
    <s v="A-02-02-02-008-003"/>
    <s v="ADQUISICIÓN DE BIENES Y SERVICIOS/_x000a_OTROS SERVICIOS PROFESIONALES, CIENTÍFICOS Y TÉCNICOS"/>
    <m/>
    <n v="0"/>
    <n v="10"/>
    <n v="145236000"/>
    <s v="No"/>
    <n v="0"/>
    <s v="NA"/>
    <s v="SI"/>
    <s v="NUEVO CONTRATO "/>
    <s v="Monto del contrato incluye valor de Impuestos de Estampillas, equivalente al 5,5%"/>
    <x v="7"/>
  </r>
  <r>
    <x v="0"/>
    <x v="16"/>
    <s v="OTI-034"/>
    <s v="81112305;81111800;_x000a_81112200;81112000"/>
    <s v="Mantenimiento de servidores x86; _x000a_Servicios de sistemas y administración de componentes de sistemas;_x000a_Mantenimiento y soporte de software;_x000a_Servicios de datos"/>
    <s v="Gerencia efectiva y desarrollo institucional"/>
    <s v="Garantía y Soporte Plataforma Servidores HPE"/>
    <s v="Adquirir los servicios de Garantía y Soporte para la Plataforma de Servidores Sinergy y almacenamiento HPE 3PAR que soportan la infraestructura del Ministerio de Justicia y del Derecho - MJD"/>
    <n v="309374515.62"/>
    <s v="SELECCIÓN ABREVIADA SUBASTA INVERSA"/>
    <s v="COMPRAVENTA"/>
    <d v="2024-06-01T00:00:00"/>
    <d v="2025-05-31T00:00:00"/>
    <s v="A-02"/>
    <s v=" ADQUISICIÓN DE BIENES  Y SERVICIOS "/>
    <s v="A-02-02-02-008-007"/>
    <s v="ADQUISICIÓN DE BIENES Y SERVICIOS/_x000a_SERVICIOS DE MANTENIMIENTO, REPARACIÓN E INSTALACIÓN (EXCEPTO SERVICIOS DE CONSTRUCCIÓN)"/>
    <m/>
    <n v="0"/>
    <n v="10"/>
    <n v="309374515.62"/>
    <s v="No"/>
    <n v="0"/>
    <s v="NA"/>
    <s v="SI"/>
    <s v="NUEVO CONTRATO"/>
    <m/>
    <x v="6"/>
  </r>
  <r>
    <x v="4"/>
    <x v="16"/>
    <s v="SCFSQE-159"/>
    <s v="81112305;81111800;_x000a_81112200;81112000"/>
    <s v="Mantenimiento de servidores x86; _x000a_Servicios de sistemas y administración de componentes de sistemas;_x000a_Mantenimiento y soporte de software;_x000a_Servicios de datos"/>
    <s v="Gerencia efectiva y desarrollo institucional"/>
    <s v="Garantía y Soporte Plataforma Servidores HP "/>
    <s v="Adquirir los servicios de Garantía y Soporte para la Plataforma de Servidores Sinergy y almacenamiento HPE 3PAR que soportan la infraestructura del Ministerio de Justicia y del Derecho - MJD"/>
    <n v="189616638.6074"/>
    <s v="SELECCIÓN ABREVIADA SUBASTA INVERSA"/>
    <s v="COMPRAVENTA"/>
    <d v="2024-06-01T00:00:00"/>
    <d v="2025-05-31T00:00:00"/>
    <s v="A-02"/>
    <s v=" ADQUISICIÓN DE BIENES  Y SERVICIOS "/>
    <s v="A-02-02-02-008-007"/>
    <s v="ADQUISICIÓN DE BIENES Y SERVICIOS/_x000a_SERVICIOS DE MANTENIMIENTO, REPARACIÓN E INSTALACIÓN (EXCEPTO SERVICIOS DE CONSTRUCCIÓN)"/>
    <m/>
    <n v="0"/>
    <n v="10"/>
    <n v="189616638.6074"/>
    <s v="No"/>
    <n v="0"/>
    <s v="NA"/>
    <s v="SI"/>
    <s v="NUEVO CONTRATO"/>
    <m/>
    <x v="6"/>
  </r>
  <r>
    <x v="0"/>
    <x v="16"/>
    <s v="OTI-035"/>
    <s v="81161707;43211501;_x000a_81112200;83112200;_x000a_43191500;43191600;_x000a_43222600;43223100"/>
    <s v="Servicios basados en  Ingenieria, investigación y tecnología;  Difusión de tecnología de la información y telecomunicaciones; Servicios basados en ingenierias investigación y  tecnología;  Servicios públicos y servicios relacionados con el sector público; Difusión de tecnología de la información y telecomunicaciones; "/>
    <s v="Gerencia efectiva y desarrollo institucional"/>
    <s v="Licenciamiento y mantenimiento planta eléctrica"/>
    <s v="Adquirir la renovación del Licenciamiento, soporte del software y el hardware de planta telefónica basado en una solución de comunicaciones unificadas sobre tecnología IP de acuerdo a las especificaciones técnicas establecidas por el Ministerio de Justicia y del Derecho"/>
    <n v="0"/>
    <s v="SELECCIÓN ABREVIADA SUBASTA INVERSA"/>
    <s v="COMPRAVENTA"/>
    <d v="2024-07-01T00:00:00"/>
    <d v="2027-06-30T00:00:00"/>
    <s v="A-02"/>
    <s v=" ADQUISICIÓN DE BIENES  Y SERVICIOS "/>
    <s v="A-02-02-01-004-007"/>
    <s v="ADQUISICIÓN DE BIENES Y SERVICIOS/_x000a_EQUIPO Y APARATOS DE RADIO, TELEVISIÓN Y COMUNICACIONES"/>
    <m/>
    <n v="0"/>
    <n v="10"/>
    <n v="0"/>
    <s v="No"/>
    <n v="0"/>
    <s v="NA"/>
    <s v="SI"/>
    <s v="NUEVO CONTRATO"/>
    <s v="Monto del contrato incluye valor de Impuestos de Estampillas, equivalente al 5,5%"/>
    <x v="10"/>
  </r>
  <r>
    <x v="0"/>
    <x v="16"/>
    <s v="OTI-036"/>
    <n v="81111800"/>
    <s v="Servicios de sistemas y administración de componentes de sistemas"/>
    <s v="Gerencia efectiva y desarrollo institucional"/>
    <s v="Modernizar la infraestructura del centro de datos hacia servicios de nube privada, con el objetivo de contar con un modelo de alta disponibilidad para el Ministerio de Justicia."/>
    <s v="Adquirir el servicio de infraestructura de tecnología  del MJD (servidores y almacenamiento) haciendo uso de servicios de nube privada "/>
    <n v="0"/>
    <s v="SELECCIÓN ABREVIADA SUBASTA INVERSA"/>
    <s v="PRESTACIÓN DE SERVICIOS"/>
    <d v="2024-06-01T00:00:00"/>
    <d v="2024-11-30T00:00:00"/>
    <s v="A-02"/>
    <s v=" ADQUISICIÓN DE BIENES  Y SERVICIOS "/>
    <s v="A-02-02-02-008-003"/>
    <s v="ADQUISICIÓN DE BIENES Y SERVICIOS/_x000a_OTROS SERVICIOS PROFESIONALES, CIENTÍFICOS Y TÉCNICOS"/>
    <m/>
    <n v="0"/>
    <n v="10"/>
    <n v="0"/>
    <s v="No"/>
    <n v="0"/>
    <m/>
    <s v="SI"/>
    <s v="NUEVO CONTRATO"/>
    <m/>
    <x v="6"/>
  </r>
  <r>
    <x v="0"/>
    <x v="16"/>
    <s v="OTI-037"/>
    <n v="81111800"/>
    <s v="Servicios de sistemas y administración de componentes de sistemas"/>
    <s v="Gerencia efectiva y desarrollo institucional"/>
    <s v="Modernizar la infraestructura del centro de datos hacia servicios de nube privada, con el objetivo de contar con un modelo de alta disponibilidad para el Ministerio de Justicia."/>
    <s v="Renovar la infraestructura de producción del MJD (servidores y almacenamiento) haciendo uso de servicios de nube privada "/>
    <n v="223282280"/>
    <s v="SELECCIÓN ABREVIADA SUBASTA INVERSA"/>
    <s v="PRESTACIÓN DE SERVICIOS"/>
    <d v="2024-12-01T00:00:00"/>
    <d v="2024-12-31T00:00:00"/>
    <s v="A-02"/>
    <s v=" ADQUISICIÓN DE BIENES  Y SERVICIOS "/>
    <s v="A-02-02-02-008-003"/>
    <s v="ADQUISICIÓN DE BIENES Y SERVICIOS/_x000a_OTROS SERVICIOS PROFESIONALES, CIENTÍFICOS Y TÉCNICOS"/>
    <m/>
    <n v="0"/>
    <n v="10"/>
    <n v="223282280"/>
    <s v="Si"/>
    <n v="2832112439.52"/>
    <m/>
    <s v="SI"/>
    <s v="NUEVO CONTRATO"/>
    <m/>
    <x v="2"/>
  </r>
  <r>
    <x v="0"/>
    <x v="16"/>
    <s v="OTI-038"/>
    <n v="81112101"/>
    <s v="Proveedores de servicio de internet (psi)"/>
    <s v="Gerencia efectiva y desarrollo institucional"/>
    <s v="Servicios de Conectividad (internet + enlaces dedicados)_x000a_"/>
    <s v="CONTRATAR LOS SERVICIOS DE ENLACE DEDICADO A INTERNET PARA SU RED LOCAL, PARA SUS SISTEMAS DE INFORMACIÓN, PARA LO CONEXIÓN AL SISTEMA GNAP, DE LA SEDE PRINCIPAL DEL MINISTERIO DE JUSTICIA Y DERECHO, SEDE DEL ARCHIVO Y SERVICIOS POR HORAS PARA CONFIGURACIONES ESPECÍFICAS SUBIR CANES A 512MB LAN 256MB PUBLICA "/>
    <n v="1253764.96"/>
    <s v="SELECCIÓN ABREVIADA ACUERDO MARCO DE PRECIOS"/>
    <s v="ORDEN DE COMPRA"/>
    <d v="2024-01-02T00:00:00"/>
    <d v="2024-01-16T00:00:00"/>
    <s v="A-02"/>
    <s v=" ADQUISICIÓN DE BIENES  Y SERVICIOS "/>
    <s v="A-02-02-02-008-004"/>
    <s v="ADQUISICIÓN DE BIENES Y SERVICIOS/_x000a_SERVICIOS DE TELECOMUNICACIONES, TRANSMISIÓN Y SUMINISTRO DE INFORMACIÓN"/>
    <m/>
    <n v="0"/>
    <n v="10"/>
    <n v="1253764.96"/>
    <s v="No"/>
    <n v="0"/>
    <s v="APROBADA VIENE DE 2023"/>
    <s v="NO"/>
    <s v="VIGENCIAS FUTURAS"/>
    <m/>
    <x v="0"/>
  </r>
  <r>
    <x v="4"/>
    <x v="17"/>
    <s v="SCFSQE-003"/>
    <n v="77101700"/>
    <s v="Servicios de asesoría ambiental"/>
    <s v="Fortalecer el funcionamiento adecuado del modelo nacional de control y fiscalización para el acceso seguro e informado de cannabis, en el marco de la política integral de drogas, su implementación y evaluación, desarrollando herramientas informáticas para el registro actualizado, trámite de licencias, movimientos en línea y articulación de las autoridades de control."/>
    <s v="Se busca ejecutar acciones que promuevan la apropiación de conocimiento y el fortalecimiento de capacidades, a fin de favorecer a los pequeños y medianos cultivadores y productores de este sector agroindustrial, de manera que se impacte la productividad, a la vez que se socialice la regulación, conforme a la nueva política de drogas del Gobierno Nacional en el marco del plan Nacional de Desarrollo."/>
    <s v="Fortalecer las capacidades de comunidades cultivadoras, generando evidencia sobre la calidad de la materia prima y productos términados de cannabis e implementar mecanismos de  apropiación del conocimiento para su efectiva productividad que contribuyan como insumo para una regulación justa y responsable enmarcada en la Política Nacional de Drogas 2023 - 2033."/>
    <n v="1804637792"/>
    <s v="CONTRATACIÓN DIRECTA"/>
    <s v="PRESTACIÓN DE SERVICIOS"/>
    <d v="2024-05-01T00:00:00"/>
    <d v="2024-12-31T00:00:00"/>
    <s v="A-02"/>
    <s v="ADQUISICIÓN DIFERENTES DE ACTIVOS"/>
    <s v="A-02-02-02-008-001"/>
    <s v="SERVICIOS DE INVESTIGACIÓN Y DESARROLLO"/>
    <s v="N/A"/>
    <s v="N/A"/>
    <n v="10"/>
    <n v="1804637792"/>
    <s v="No"/>
    <n v="0"/>
    <s v="N/A"/>
    <s v="SI"/>
    <s v="NUEVO CONTRATO"/>
    <m/>
    <x v="9"/>
  </r>
  <r>
    <x v="4"/>
    <x v="17"/>
    <s v="SCFSQE-004"/>
    <s v="83121700;82101800;82101900;81141600;80141600"/>
    <s v="Servicios de campañas publicitarias_x000a_Servicios de producción publicitaria"/>
    <s v="Fortalecer el funcionamiento adecuado del modelo nacional de control y fiscalización para el acceso seguro e informado de cannabis, en el marco de la política integral de drogas, su implementación y evaluación, desarrollando herramientas informáticas para el registro actualizado, trámite de licencias, movimientos en línea y articulación de las autoridades de control."/>
    <s v="Se busca apoyar o suplir los requerimientos que tenga la subdirección en lo relacionado con el acompañamiento y seguimiento institucional a los procesos de implementación de la Política Nacional de Drogas 2023 - 2033 relacionados con la regulación justa y responsable de la planta de cannabis.  "/>
    <s v="Prestar servicios para la producción, operación logística, comunicación y divulgación de campañas en el marco de la estrategia de sensibilización, socialización e implementación de la Subdirección de Control y Fiscalización de Sustancias Químicas y Estupefacientes, alrededor de los objetivos de la Política Nacional de Drogas del Gobierno Nacional en el componente de regulación justa y responsable."/>
    <n v="600000000"/>
    <s v="CONTRATACIÓN DIRECTA"/>
    <s v="PRESTACIÓN DE SERVICIOS"/>
    <d v="2024-01-15T00:00:00"/>
    <d v="2024-12-31T00:00:00"/>
    <s v="A-02"/>
    <s v="ADQUISICIÓN DIFERENTES DE ACTIVOS"/>
    <s v="A-02-02-02-008-009"/>
    <s v="OTROS SERVICIOS DE FABRICACIÓN; SERVICIOS DE EDICIÓN, IMPRESIÓN Y REPRODUCCIÓN; SERVICIOS DE RECUPERACIÓN DE MATERIALES "/>
    <s v="N/A"/>
    <s v="N/A"/>
    <n v="10"/>
    <n v="600000000"/>
    <s v="No"/>
    <n v="0"/>
    <s v="N/A"/>
    <s v="SI"/>
    <s v="OPERADOR LOGÍSTICO"/>
    <m/>
    <x v="0"/>
  </r>
  <r>
    <x v="4"/>
    <x v="17"/>
    <s v="SCFSQE-005"/>
    <n v="11121801"/>
    <s v="Cañamo"/>
    <s v="Fortalecer el funcionamiento adecuado del modelo nacional de control y fiscalización para el acceso seguro e informado de cannabis, en el marco de la política integral de drogas, su implementación y evaluación, desarrollando herramientas informáticas para el registro actualizado, trámite de licencias, movimientos en línea y articulación de las autoridades de control."/>
    <s v="Teniendo en cuenta que ya existe una expectativa de cultivo y de producción de estas variedades de cannabis entre la comunidad, relacionada con menores costos y complejidades con respecto a los fines medicinales, actualmente se requiere un estudio del sector del cáñamo, incluyendo las formas productivas y asociativas que viabilicen la industria o los modelos de producción sostenible, la identificación de las mayores barreras como lo puede ser la disponibilidad de semilla y las propuestas o posibles formas de superar estas barreras o estrategias para ampliar el mercado nacional e internacional. En ese contexto, el estudio que se pretende desarrollar debe servir de insumo técnico confiable y completo para sustentar la regulación del cáñamo. "/>
    <s v="Prestar los servicios de consultoría para generar evidencia técnica y científica que permita caracterizar la demanda del cáñamo e implementar mejores formas de optimizar las cadenas productivas para impactar favorablemente a los autorizados y al conjunto de los demás agentes económicos involucrados, en el marco de la nueva política de drogas del Gobierno Nacional."/>
    <n v="1201100000"/>
    <s v="CONCURSO DE MÉRITOS"/>
    <s v="PRESTACIÓN DE SERVICIOS"/>
    <d v="2024-04-15T00:00:00"/>
    <d v="2024-12-31T00:00:00"/>
    <s v="A-02"/>
    <s v="ADQUISICIÓN DIFERENTES DE ACTIVOS"/>
    <s v="A-02-02-02-008-001"/>
    <s v="SERVICIOS DE INVESTIGACIÓN Y DESARROLLO"/>
    <s v="N/A"/>
    <s v="N/A"/>
    <n v="10"/>
    <n v="1201100000"/>
    <s v="No"/>
    <n v="0"/>
    <s v="N/A"/>
    <s v="SI"/>
    <s v="NUEVO CONTRATO"/>
    <m/>
    <x v="8"/>
  </r>
  <r>
    <x v="4"/>
    <x v="17"/>
    <s v="SCFSQE-006"/>
    <n v="80101604"/>
    <s v="Planificación y Administración de Proyectos"/>
    <s v="Fortalecer el funcionamiento adecuado del modelo nacional de control y fiscalización para el acceso seguro e informado de cannabis, en el marco de la política integral de drogas, su implementación y evaluación, desarrollando herramientas informáticas para el registro actualizado, trámite de licencias, movimientos en línea y articulación de las autoridades de control."/>
    <s v="Se busca fortalecer las capacidades técnicas del equipo de profesionales encargado de hacer el seguimiento de las actividades adelantas por los licenciados, autorizados y/o demás grupos definidos por la regulación en relación con el cultivo de cannabis, en el marco del servicio de seguimiento. Las capacidades técnicas y conceptos a fortalecer son las relacionadas con las técnicas de muestro de conformidad con los estándares más actualizados y los requerimientos de la subdirección."/>
    <s v="Prestar servicios de procesamiento y análisis de muestras biológicas que permitan la identificación y cuantificación de fitocannabinoides y metales pesados contaminantes de la planta de cannabis, así como en la realización de capacitación en la toma y conservación de las referidas muestras en el marco de las competencias de la Subdirección de Control y Fiscalización de Sustancias Químicas y Estupefacientes."/>
    <n v="500000000"/>
    <s v="SELECCIÓN ABREVIADA MENOR CUANTÍA"/>
    <s v="PRESTACIÓN DE SERVICIOS"/>
    <d v="2024-03-01T00:00:00"/>
    <d v="2024-12-31T00:00:00"/>
    <s v="A-02"/>
    <s v="ADQUISICIÓN DIFERENTES DE ACTIVOS"/>
    <s v="A-02-02-02-008-001"/>
    <s v="SERVICIOS DE INVESTIGACIÓN Y DESARROLLO"/>
    <s v="N/A"/>
    <s v="N/A"/>
    <n v="10"/>
    <n v="500000000"/>
    <s v="No"/>
    <n v="0"/>
    <s v="N/A"/>
    <s v="SI"/>
    <s v="NUEVO CONTRATO"/>
    <m/>
    <x v="3"/>
  </r>
  <r>
    <x v="4"/>
    <x v="17"/>
    <s v="SCFSQE-007"/>
    <n v="77101700"/>
    <s v="Servicios de asesoría ambiental"/>
    <s v="Fortalecer el funcionamiento adecuado del modelo nacional de control y fiscalización para el acceso seguro e informado de cannabis, en el marco de la política integral de drogas, su implementación y evaluación, desarrollando herramientas informáticas para el registro actualizado, trámite de licencias, movimientos en línea y articulación de las autoridades de control."/>
    <s v="Se requiere conocimientos sobre especies con características psicoactivas, consideradas como ilícitas, con el fin de hacer un reconocimiento en territorio y a nivel documental, sobre las propiedades y usos._x000a__x000a_Para el efecto, es necesario realizar la investigación que permita, por un lado la toma de decisiones estatales que propendan por el mejoramiento del bienestar y salud de las personas, y  por otro, el eventual desarrollo de nuevos mercados, industrias y desarrollo económico, basados en evidencia científica"/>
    <s v="Realizar investigación y transferir conocimiento relacionado con las propiedades, potencialidades y finalidades de las especies de las cuales se obtienen sustancias psicoactivas; así como, establecer los efectos positivos y negativos asociados a su uso e identificar posibles usos lícitos, generando insumos para su regulación en el marco de la Política Nacional de Drogas 2023-2033."/>
    <n v="300000000"/>
    <s v="CONCURSO DE MÉRITOS"/>
    <s v="PRESTACIÓN DE SERVICIOS"/>
    <d v="2024-07-01T00:00:00"/>
    <d v="2024-12-31T00:00:00"/>
    <s v="A-02"/>
    <s v="ADQUISICIÓN DIFERENTES DE ACTIVOS"/>
    <s v="A-02-02-02-008-001"/>
    <s v="SERVICIOS DE INVESTIGACIÓN Y DESARROLLO"/>
    <s v="N/A"/>
    <s v="N/A"/>
    <n v="10"/>
    <n v="300000000"/>
    <s v="No"/>
    <n v="0"/>
    <s v="N/A"/>
    <s v="SI"/>
    <s v="NUEVO CONTRATO"/>
    <m/>
    <x v="10"/>
  </r>
  <r>
    <x v="4"/>
    <x v="17"/>
    <s v="SCFSQE-008"/>
    <s v="N/A"/>
    <s v="N/A"/>
    <s v="Fortalecer el funcionamiento adecuado del modelo nacional de control y fiscalización para el acceso seguro e informado de cannabis, en el marco de la política integral de drogas, su implementación y evaluación, desarrollando herramientas informáticas para el registro actualizado, trámite de licencias, movimientos en línea y articulación de las autoridades de control."/>
    <s v="Teniendo en cuenta que la Subdirección de Control y Fiscalización de Sustancias Químicas y Estupefacientes, tiene a cargo la prestación de los servicios de evaluación y seguimiento de licencias de cannabis, se debe contar con recursos de viáticos para las personas que realicen esta labor y las demás actividades que realicen de acuerdo a las funciones de esta subdirección."/>
    <s v="Viáticos para los  contratistas del Grupo de Cannabis de la Subdirección de Control y Fiscalización de Sustancias Químicas y Estupefacientes "/>
    <n v="320000000"/>
    <s v="N/A"/>
    <s v="N/A"/>
    <d v="2024-12-31T00:00:00"/>
    <d v="2024-12-31T00:00:00"/>
    <s v="A-02"/>
    <s v="ADQUISICIÓN DIFERENTES DE ACTIVOS"/>
    <s v="A-02-02-02-006-003"/>
    <s v="Alojamiento, servicio de suministro de comidas y bebidas"/>
    <s v="N/A"/>
    <s v="N/A"/>
    <n v="10"/>
    <n v="320000000"/>
    <s v="No"/>
    <n v="0"/>
    <s v="N/A"/>
    <s v="SI"/>
    <s v="VIATICOS"/>
    <m/>
    <x v="2"/>
  </r>
  <r>
    <x v="4"/>
    <x v="17"/>
    <s v="SCFSQE-009"/>
    <n v="78111502"/>
    <s v="Viajes en aviones comerciales"/>
    <s v="Fortalecer el funcionamiento adecuado del modelo nacional de control y fiscalización para el acceso seguro e informado de cannabis, en el marco de la política integral de drogas, su implementación y evaluación, desarrollando herramientas informáticas para el registro actualizado, trámite de licencias, movimientos en línea y articulación de las autoridades de control."/>
    <s v="Servicios de pasajes nacionales e internacionales"/>
    <s v="Contratar el suministro de tiquetes aéreos nacionales e internacionales, para garantizar el desplazamiento de los funcionarios y contratistas del Ministerio de Justicia y Derecho, así como del grupo de seguridad de la Policía Nacional"/>
    <n v="310000000"/>
    <s v="SELECCIÓN ABREVIADA SUBASTA INVERSA"/>
    <s v="CONTRATO DE SUMINISTRO"/>
    <d v="2024-01-02T00:00:00"/>
    <d v="2025-04-30T00:00:00"/>
    <s v="A-02"/>
    <s v="ADQUISICIÓN DIFERENTES DE ACTIVOS"/>
    <s v="A-02-02-02-006-004"/>
    <s v="SERVICIOS DE TRANSPORTE DE PASAJEROS"/>
    <s v="N/A"/>
    <s v="N/A"/>
    <n v="10"/>
    <n v="310000000"/>
    <s v="No"/>
    <n v="0"/>
    <s v="N/A"/>
    <s v="NO"/>
    <s v="VIGENCIAS FUTURAS"/>
    <m/>
    <x v="0"/>
  </r>
  <r>
    <x v="4"/>
    <x v="17"/>
    <s v="SCFSQE-010"/>
    <s v="N/A"/>
    <s v="N/A"/>
    <s v="Fortalecer el funcionamiento adecuado del modelo nacional de control y fiscalización para el acceso seguro e informado de cannabis, en el marco de la política integral de drogas, su implementación y evaluación, desarrollando herramientas informáticas para el registro actualizado, trámite de licencias, movimientos en línea y articulación de las autoridades de control."/>
    <s v="Teniendo en cuenta que la Subdirección de Control y Fiscalización de Sustancias Químicas y Estupefacientes, tiene a cargo la prestación de los servicios de evaluación y seguimiento de licencias de cannabis, se debe contar con recursos para contratar los servicios de transporte terrestre para las personas que realicen esta labor y las demás actividades que realicen de acuerdo a las funciones de esta subdirección."/>
    <s v="Transporte de pasajeros terrestres a nivel nacional  para los funcionarios y contratistas del Grupo de cannabis de la Subdirección de Control y Fiscalización de Sustancias Químicas y Estupefacientes "/>
    <n v="98000000"/>
    <s v="N/A"/>
    <s v="N/A"/>
    <d v="2024-12-31T00:00:00"/>
    <d v="2024-12-31T00:00:00"/>
    <s v="A-02"/>
    <s v="ADQUISICIÓN DIFERENTES DE ACTIVOS"/>
    <s v="A-02-02-02-006-004"/>
    <s v="SERVICIOS DE TRANSPORTE DE PASAJEROS"/>
    <s v="N/A"/>
    <s v="N/A"/>
    <n v="10"/>
    <n v="98000000"/>
    <s v="No"/>
    <n v="0"/>
    <s v="N/A"/>
    <s v="SI"/>
    <s v="TRANSPORTE TERRESTRE"/>
    <m/>
    <x v="2"/>
  </r>
  <r>
    <x v="4"/>
    <x v="17"/>
    <s v="SCFSQE-011"/>
    <s v="N/A"/>
    <s v="N/A"/>
    <s v="Fortalecer el funcionamiento adecuado del modelo nacional de control y fiscalización para el acceso seguro e informado de cannabis, en el marco de la política integral de drogas, su implementación y evaluación, desarrollando herramientas informáticas para el registro actualizado, trámite de licencias, movimientos en línea y articulación de las autoridades de control."/>
    <s v="Teniendo en cuenta que la Subdirección de Control y Fiscalización de Sustancias Químicas y Estupefacientes, tiene a cargo la prestación de los servicios de evaluación y seguimiento de licencias de cannabis, se debe contar con recursos de viáticos para las personas que realicen esta labor y las demás actividades que realicen de acuerdo a las funciones de esta subdirección."/>
    <s v="Viáticos para los funcionarios del Grupo de Cannabis de la Subdirección de Control y Fiscalización de Sustancias Químicas y Estupefacientes "/>
    <n v="20000000"/>
    <s v="N/A"/>
    <s v="N/A"/>
    <d v="2024-12-31T00:00:00"/>
    <d v="2024-12-31T00:00:00"/>
    <s v="A-02"/>
    <s v="ADQUISICIÓN DIFERENTES DE ACTIVOS"/>
    <s v="A-02-02-02-010"/>
    <s v="VIÁTICOS DE LOS FUNCIONARIOS EN COMISIÓN"/>
    <s v="N/A"/>
    <s v="N/A"/>
    <n v="10"/>
    <n v="20000000"/>
    <s v="No"/>
    <n v="0"/>
    <s v="N/A"/>
    <s v="SI"/>
    <s v="VIATICOS"/>
    <m/>
    <x v="2"/>
  </r>
  <r>
    <x v="4"/>
    <x v="17"/>
    <s v="SCFSQE-012"/>
    <n v="81112200"/>
    <s v="Mantenimiento y soporte de software"/>
    <s v="Fortalecer el funcionamiento adecuado del modelo nacional de control y fiscalización para el acceso seguro e informado de cannabis, en el marco de la política integral de drogas, su implementación y evaluación, desarrollando herramientas informáticas para el registro actualizado, trámite de licencias, movimientos en línea y articulación de las autoridades de control."/>
    <s v="Se requiere contratar los servicios de desarrollo y estabilización de nuevas funcionalidades del MICC._x000a_- Implementación de Módulo de Control y Seguimiento_x000a_- Habilitación de aplicación móvil para la ejecución de la visita de control  y la consulta digital de Licencia y Autorización abierto al público._x000a_-Integración con otras entidades RNEC_x000a_- Integración de inteligencia artificial al monitoreo del Registro General de Actividades"/>
    <s v="Contratar los servicios de desarrollo, pruebas, apoyo en la puesta en producción, estabilización y cierre de requerimientos para la adecuación de nuevas funcionalidades, a través de Bolsa de Horas, en los sistemas de información de la Subdirección de Control y Fiscalización de Sustancias Químicas y Estupefacientes a fin de fortalecer las acciones de control y fiscalización e implementar los lineamientos regulatorios acordes con la Política Nacional de Drogas 2023-2033."/>
    <n v="780214726"/>
    <s v="SELECCIÓN ABREVIADA MENOR CUANTÍA"/>
    <s v="PRESTACIÓN DE SERVICIOS"/>
    <d v="2024-05-01T00:00:00"/>
    <d v="2024-12-31T00:00:00"/>
    <s v="A-02"/>
    <s v="ADQUISICION DE ACTIVOS FINANCIEROS"/>
    <s v="A-02-01-01-006-002"/>
    <s v="Productos de la propiedad intelectual"/>
    <s v="N/A"/>
    <s v="N/A"/>
    <n v="10"/>
    <n v="780214726"/>
    <s v="No"/>
    <n v="0"/>
    <s v="N/A"/>
    <s v="SI"/>
    <s v="NUEVO CONTRATO"/>
    <m/>
    <x v="9"/>
  </r>
  <r>
    <x v="4"/>
    <x v="17"/>
    <s v="SCFSQE-013"/>
    <n v="81112200"/>
    <s v="Mantenimiento y soporte de software"/>
    <s v="Fortalecer el funcionamiento adecuado del modelo nacional de control y fiscalización para el acceso seguro e informado de cannabis, en el marco de la política integral de drogas, su implementación y evaluación, desarrollando herramientas informáticas para el registro actualizado, trámite de licencias, movimientos en línea y articulación de las autoridades de control."/>
    <s v="Teniendo en cuenta que los sistemas de información con los que cuenta la subdirección son desarrollados bajo la tecnología Factory Suite, se requiere garantizar la renovación del licenciamiento y actualización de dicho producto, tecnología utilizada por la subdirecciónpara el manejo y control de los sistemas de información propios del desarrollo de sus funciones a fin de contar con la ultima versión de esta herramienta, que permita tener acceso a las  actualizaciones de soporte o mejora (MICC y SICOQ)."/>
    <s v="Adquisición de la suscripción al servicio de mantenimiento y soporte para el software &quot;Factory Suite”, tecnología utilizada por la Subdirección de Control y Fiscalización de Sustancias Químicas y Estupefacientes del Ministerio de Justicia y del Derecho, en los sistemas de información misionales."/>
    <n v="45000000"/>
    <s v="CONTRATACIÓN DIRECTA"/>
    <s v="PRESTACIÓN DE SERVICIOS"/>
    <d v="2024-04-15T00:00:00"/>
    <d v="2024-12-31T00:00:00"/>
    <s v="A-02"/>
    <s v="ADQUISICION DE ACTIVOS FINANCIEROS"/>
    <s v="A-02-02-02-008-005"/>
    <s v="SERVICIOS DE SOPORTE"/>
    <s v="N/A"/>
    <s v="N/A"/>
    <n v="10"/>
    <n v="45000000"/>
    <s v="No"/>
    <n v="0"/>
    <s v="N/A"/>
    <s v="SI"/>
    <s v="NUEVO CONTRATO"/>
    <m/>
    <x v="8"/>
  </r>
  <r>
    <x v="4"/>
    <x v="17"/>
    <s v="SCFSQE-014"/>
    <n v="43232304"/>
    <s v="Software de sistemas de manejo de base de datos"/>
    <s v="Fortalecer el funcionamiento adecuado del modelo nacional de control y fiscalización para el acceso seguro e informado de cannabis, en el marco de la política integral de drogas, su implementación y evaluación, desarrollando herramientas informáticas para el registro actualizado, trámite de licencias, movimientos en línea y articulación de las autoridades de control."/>
    <s v="En cumplimiento de sus funciones, la Subdirección de Control y Fiscalización de Sustancias Químicas y Estupefacientas, requiere Fortalecer las herramientas que ayudan con el control y fiscalización de las sustancias químicas controladas utilizadas en la producción ilícita de drogas, en el marco de la política integral de drogas, su implementación y evaluación, desarrollando herramientas informáticas para modernizar los mecanismos de expedición del Certificado de Carencia de Informes por Tráfico de Estupefacientes."/>
    <s v="Adquisición de licenciamiento de software editor de PDF, como herramienta para la gestión documental de los expedientes digitales relacionados con los trámites de licenciamiento de semilla para siembra y grano y de cultivo de plantas de Cannabis psicoactivo y no psicoactivo, otorgado por el Ministerio de Justicia y del Derecho."/>
    <n v="20000000"/>
    <s v="MÍNIMA CUANTÍA"/>
    <s v="COMPRAVENTA"/>
    <d v="2024-03-01T00:00:00"/>
    <d v="2024-12-31T00:00:00"/>
    <s v="A-02"/>
    <s v="ADQUISICION DE ACTIVOS FINANCIEROS"/>
    <s v="A-02-02-02-008-005"/>
    <s v="SERVICIOS DE SOPORTE"/>
    <s v="N/A"/>
    <s v="N/A"/>
    <n v="10"/>
    <n v="20000000"/>
    <s v="No"/>
    <n v="0"/>
    <s v="N/A"/>
    <s v="SI"/>
    <s v="NUEVO CONTRATO"/>
    <m/>
    <x v="3"/>
  </r>
  <r>
    <x v="4"/>
    <x v="17"/>
    <s v="SCFSQE-015"/>
    <s v="43233506_x000a_43232504"/>
    <s v="Software de creación de mapas_x000a_Software de navegación de rutas"/>
    <s v="Fortalecer el funcionamiento adecuado del modelo nacional de control y fiscalización para el acceso seguro e informado de cannabis, en el marco de la política integral de drogas, su implementación y evaluación, desarrollando herramientas informáticas para el registro actualizado, trámite de licencias, movimientos en línea y articulación de las autoridades de control."/>
    <s v="En cumplimiento de sus funciones, la Subdirección de Control y Fiscalización de Sustancias Químicas y Estupefacientas, requiere Fortalecer las herramientas que ayudan con el control y fiscalización de las sustancias químicas controladas utilizadas en la producción ilícita de drogas, en el marco de la política integral de drogas, su implementación y evaluación, desarrollando herramientas informáticas para modernizar los mecanismos de expedición del Certificado de Carencia de Informes por Tráfico de Estupefacientes."/>
    <s v="Adquirir licencias del software ArcGIS para el procesamiento de datos geoespaciales, que permitan desarrollar estudios e investigaciones que contribuyan a la construcción de evidencia técnica, para la formulación, implementación, promoción, seguimiento y evaluación de la política pública en materia de drogas y actividades relacionada"/>
    <n v="123000000"/>
    <s v="SELECCIÓN ABREVIADA ACUERDO MARCO DE PRECIOS"/>
    <s v="ORDEN DE COMPRA"/>
    <d v="2024-06-01T00:00:00"/>
    <d v="2024-12-31T00:00:00"/>
    <s v="A-02"/>
    <s v="ADQUISICION DE ACTIVOS FINANCIEROS"/>
    <s v="A-02-02-02-008-005"/>
    <s v="SERVICIOS DE SOPORTE"/>
    <s v="N/A"/>
    <s v="N/A"/>
    <n v="10"/>
    <n v="123000000"/>
    <s v="No"/>
    <n v="0"/>
    <s v="N/A"/>
    <s v="SI"/>
    <s v="NUEVO CONTRATO"/>
    <m/>
    <x v="6"/>
  </r>
  <r>
    <x v="4"/>
    <x v="17"/>
    <s v="SCFSQE-016"/>
    <n v="80101604"/>
    <s v="Planificación y Administración de Proyectos"/>
    <s v="Fortalecer las capacidades de las instituciones involucradas en el control de sustancias y productos químicos establecidos en la Resolución 0001 de 2015 del Consejo Nacional de Estupefacientes, asimismo, sobre drogas de síntesis y las nuevas sustancias psicoactivas."/>
    <s v="Teniendo en cuenta que la Subdirección de Control y Fiscalización de Sustancias Químicas y Estupefacientes, tiene a cargo la función de realizar la coordinación interinstitucional con las autoridades y entidades competentes para ejercer un mejor control sobre estupefacientes, así como de sustancias y productos químicos usados en la producción ilícita de drogas, se requiere implementar estrategias  de divulgación, sensibilización y fortalecimiento de capacidades de control y fiscalización, de acuerdo con la Política Nacional de Drogas."/>
    <s v="Aunar esfuerzos técnicos, administrativos y financieros para diseñar e implementar una estrategia que permita fortalecer y articular las capacidades de las instituciones responsables a nivel territorial de ejercer el control integral de productos y sustancias químicas establecidas por el Consejo Nacional de Estupefacientes."/>
    <n v="614372698"/>
    <s v="CONTRATACIÓN DIRECTA"/>
    <s v="PRESTACIÓN DE SERVICIOS"/>
    <d v="2024-03-18T00:00:00"/>
    <d v="2024-12-31T00:00:00"/>
    <s v="A-02"/>
    <s v="ADQUISICIÓN DIFERENTES DE ACTIVOS"/>
    <s v="A-02-02-02-008-001"/>
    <s v="SERVICIOS DE INVESTIGACIÓN Y DESARROLLO"/>
    <s v="N/A"/>
    <s v="N/A"/>
    <n v="16"/>
    <n v="614372698"/>
    <s v="No"/>
    <n v="0"/>
    <s v="N/A"/>
    <s v="SI"/>
    <s v="NUEVO CONTRATO"/>
    <m/>
    <x v="3"/>
  </r>
  <r>
    <x v="4"/>
    <x v="17"/>
    <s v="SCFSQE-017"/>
    <n v="78111502"/>
    <s v="Viajes en aviones comerciale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rvicios de pasajes nacionales e internacionales"/>
    <s v="Contratar el suministro de tiquetes aéreos nacionales e internacionales, para garantizar el desplazamiento de los funcionarios y contratistas del Ministerio de Justicia y Derecho, así como del grupo de seguridad de la Policía Nacional"/>
    <n v="46000000"/>
    <s v="SELECCIÓN ABREVIADA SUBASTA INVERSA"/>
    <s v="CONTRATO DE SUMINISTRO"/>
    <d v="2024-01-02T00:00:00"/>
    <d v="2025-04-30T00:00:00"/>
    <s v="A-02"/>
    <s v="ADQUISICIÓN DIFERENTES DE ACTIVOS"/>
    <s v="A-02-02-02-006-004"/>
    <s v="SERVICIOS DE TRANSPORTE DE PASAJEROS"/>
    <s v="N/A"/>
    <s v="N/A"/>
    <n v="16"/>
    <n v="46000000"/>
    <s v="No"/>
    <n v="0"/>
    <s v="N/A"/>
    <s v="NO"/>
    <s v="VIGENCIAS FUTURAS"/>
    <m/>
    <x v="0"/>
  </r>
  <r>
    <x v="4"/>
    <x v="17"/>
    <s v="SCFSQE-018"/>
    <s v="N/A"/>
    <s v="N/A"/>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Teniendo en cuenta que la Subdirección de Control y Fiscalización de Sustancias Químicas y Estupefacientes, tiene a cargo la expedición de los CCITE, se debe contar con recursos para viáticos para las personas que realicen esta labor y las demás actividades que realicen de acuerdo a las funciones de esta subdirección."/>
    <s v="Viáticos para los  contratistas del Grupo de Sustancias Químicas de la Subdirección de Control y Fiscalización de Sustancias Químicas y Estupefacientes "/>
    <n v="32000000"/>
    <s v="N/A"/>
    <s v="N/A"/>
    <d v="2024-12-31T00:00:00"/>
    <d v="2024-12-31T00:00:00"/>
    <s v="A-02"/>
    <s v="ADQUISICIÓN DIFERENTES DE ACTIVOS"/>
    <s v="A-02-02-02-006-003"/>
    <s v="Alojamiento, servicio de suministro de comidas y bebidas"/>
    <s v="N/A"/>
    <s v="N/A"/>
    <n v="16"/>
    <n v="32000000"/>
    <s v="No"/>
    <n v="0"/>
    <s v="N/A"/>
    <s v="SI"/>
    <s v="VIATICOS"/>
    <m/>
    <x v="2"/>
  </r>
  <r>
    <x v="4"/>
    <x v="17"/>
    <s v="SCFSQE-019"/>
    <s v="N/A"/>
    <s v="N/A"/>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Teniendo en cuenta que la Subdirección de Control y Fiscalización de Sustancias Químicas y Estupefacientes, tiene a cargo la expedición de los CCITE, se debe contar con recursos para viáticos para las personas que realicen esta labor y las demás actividades que realicen de acuerdo a las funciones de esta subdirección."/>
    <s v="Viáticos para los funcionarios del Grupo de Sustancias Químicas de la Subdirección de Control y Fiscalización de Sustancias Químicas y Estupefacientes "/>
    <n v="20000000"/>
    <s v="N/A"/>
    <s v="N/A"/>
    <d v="2024-12-31T00:00:00"/>
    <d v="2024-12-31T00:00:00"/>
    <s v="A-02"/>
    <s v="ADQUISICIÓN DIFERENTES DE ACTIVOS"/>
    <s v="A-02-02-02-010"/>
    <s v="VIÁTICOS DE LOS FUNCIONARIOS EN COMISIÓN"/>
    <s v="N/A"/>
    <s v="N/A"/>
    <n v="16"/>
    <n v="20000000"/>
    <s v="No"/>
    <n v="0"/>
    <s v="N/A"/>
    <s v="SI"/>
    <s v="VIATICOS"/>
    <m/>
    <x v="2"/>
  </r>
  <r>
    <x v="4"/>
    <x v="17"/>
    <s v="SCFSQE-020"/>
    <s v="N/A"/>
    <s v="N/A"/>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Teniendo en cuenta que la Subdirección de Control y Fiscalización de Sustancias Químicas y Estupefacientes, tiene a cargo la expedición de los CCITE, se debe contar con recursos para contratar los servicios de transporte terrestre para las personas que realicen esta labor y las demás actividades que realicen de acuerdo a las funciones de esta subdirección."/>
    <s v="Transporte de pasajeros terrestres a nivel nacional  para los  funcionarios y contratistas del Grupo de certificados de carencia de la Subdirección de Control y Fiscalización de Sustancias Químicas y Estupefacientes "/>
    <n v="13000000"/>
    <s v="N/A"/>
    <s v="N/A"/>
    <d v="2024-12-31T00:00:00"/>
    <d v="2024-12-31T00:00:00"/>
    <s v="A-02"/>
    <s v="ADQUISICIÓN DIFERENTES DE ACTIVOS"/>
    <s v="A-02-02-02-006-004"/>
    <s v="SERVICIOS DE TRANSPORTE DE PASAJEROS"/>
    <s v="N/A"/>
    <s v="N/A"/>
    <n v="16"/>
    <n v="13000000"/>
    <s v="No"/>
    <n v="0"/>
    <s v="N/A"/>
    <s v="SI"/>
    <s v="TRANSPORTE TERRESTRE"/>
    <m/>
    <x v="2"/>
  </r>
  <r>
    <x v="4"/>
    <x v="17"/>
    <s v="SCFSQE-021"/>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brindar apoyo a la subdirección de Control y Fiscalización de Sustancias Químicas y Estupefacientes en la coordinación general del grupo de cannabis, como estrategia para la optimización de la gestión de los procesos."/>
    <s v="Prestar servicios profesionales  para asesorar a la Subdirección de Control y Fiscalización de Sustancias Químicas y Estupefacientes en la creación y aplicación de estrategias para la optimización de la gestión de los procesos a cargo del grupo de cannabis."/>
    <n v="136927293"/>
    <s v="CONTRATACIÓN DIRECTA"/>
    <s v="PRESTACIÓN DE SERVICIOS PROFESIONALES"/>
    <d v="2024-01-22T00:00:00"/>
    <d v="2024-12-31T00:00:00"/>
    <s v="A-02"/>
    <s v="ADQUISICIÓN DIFERENTES DE ACTIVOS"/>
    <s v="A-02-02-02-008-002"/>
    <s v="SERVICIOS JURÍDICOS Y CONTABLES"/>
    <s v="N/A"/>
    <s v="N/A"/>
    <n v="10"/>
    <n v="136927293"/>
    <s v="No"/>
    <n v="0"/>
    <s v="N/A"/>
    <s v="SI"/>
    <s v="NUEVO CONTRATO"/>
    <m/>
    <x v="0"/>
  </r>
  <r>
    <x v="4"/>
    <x v="17"/>
    <s v="SCFSQE-022"/>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definir mecanismos y herramientas de control a las actividades relacionadas la implementación de la normativa actual relacionada con el manejo de las semillas para siembra, de cultivo de cannabis psicoactivo y no psicoactivo con fines médicos y científicos"/>
    <s v="Prestar servicios profesionales para apoyar jurídicamente a la Subdirección de Control y Fiscalización de Sustancias Químicas y Estupefacientes, en la formulación y estructuración  de documentos normativos, estudios jurídicos e investigaciones, en el marco de la estrategia de implementación de la Política integral de drogas del Gobierno Nacional"/>
    <n v="67491971"/>
    <s v="CONTRATACIÓN DIRECTA"/>
    <s v="PRESTACIÓN DE SERVICIOS PROFESIONALES"/>
    <d v="2024-01-22T00:00:00"/>
    <d v="2024-07-31T00:00:00"/>
    <s v="A-02"/>
    <s v="ADQUISICIÓN DIFERENTES DE ACTIVOS"/>
    <s v="A-02-02-02-008-002"/>
    <s v="SERVICIOS JURÍDICOS Y CONTABLES"/>
    <s v="N/A"/>
    <s v="N/A"/>
    <n v="10"/>
    <n v="67491971"/>
    <s v="No"/>
    <n v="0"/>
    <s v="N/A"/>
    <s v="SI"/>
    <s v="NUEVO CONTRATO"/>
    <m/>
    <x v="0"/>
  </r>
  <r>
    <x v="4"/>
    <x v="17"/>
    <s v="SCFSQE-023"/>
    <n v="80101504"/>
    <s v="Servicios de asesoramiento sobre planificación estratégica"/>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definir mecanismos y herramientas de control a las actividades relacionadas la implementación de la normativa actual relacionada con el manejo de las semillas para siembra, de cultivo de cannabis psicoactivo y no psicoactivo con fines médicos y científicos"/>
    <s v="Prestar servicios profesionales para asistir en la reglamentación y procedimientos en materia de Cannabis, de conformidad con las funciones asignadas a la Subdirección de Control y Fiscalización de Sustancias Químicas y Estupefacientes con el fin de apoyar la estrategia de implementación de la política integral de drogas del Gobierno Nacional en el marco de sus competencias"/>
    <n v="50104698"/>
    <s v="CONTRATACIÓN DIRECTA"/>
    <s v="PRESTACIÓN DE SERVICIOS PROFESIONALES"/>
    <d v="2024-01-22T00:00:00"/>
    <d v="2024-07-31T00:00:00"/>
    <s v="A-02"/>
    <s v="ADQUISICIÓN DIFERENTES DE ACTIVOS"/>
    <s v="A-02-02-02-008-003"/>
    <s v="SERVICIOS PROFESIONALES, CIENTÍFICOS Y TÉCNICOS (EXCEPTO LOS SERVICIOS DE INVESTIGACION, URBANISMO, JURÍDICOS Y DE CONTABILIDAD)"/>
    <s v="N/A"/>
    <s v="N/A"/>
    <n v="10"/>
    <n v="50104698"/>
    <s v="No"/>
    <n v="0"/>
    <s v="N/A"/>
    <s v="SI"/>
    <s v="NUEVO CONTRATO"/>
    <m/>
    <x v="0"/>
  </r>
  <r>
    <x v="4"/>
    <x v="17"/>
    <s v="SCFSQE-024"/>
    <n v="81121501"/>
    <s v=" Análisis Macroeconómico"/>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definir mecanismos y herramientas de control a las actividades relacionadas la implementación de la normativa actual relacionada con el manejo de las semillas para siembra, de cultivo de cannabis psicoactivo y no psicoactivo con fines médicos y científicos"/>
    <s v="Prestar servicios profesionales para apoyar a la Subdirección de Control y Fiscalización de Sustancias Químicas y Estupefacientes en los procesos de reglamentación, actualización e implementación de procedimientos administrativos y operativos en materia de autorización de Cannabis y Cáñamo, en el marco de la estrategia de implementación de la política integral de drogas del Gobierno Nacional"/>
    <n v="120775106"/>
    <s v="CONTRATACIÓN DIRECTA"/>
    <s v="PRESTACIÓN DE SERVICIOS PROFESIONALES"/>
    <d v="2024-01-22T00:00:00"/>
    <d v="2024-12-31T00:00:00"/>
    <s v="A-02"/>
    <s v="ADQUISICIÓN DIFERENTES DE ACTIVOS"/>
    <s v="A-02-02-02-008-003"/>
    <s v="SERVICIOS PROFESIONALES, CIENTÍFICOS Y TÉCNICOS (EXCEPTO LOS SERVICIOS DE INVESTIGACION, URBANISMO, JURÍDICOS Y DE CONTABILIDAD)"/>
    <s v="N/A"/>
    <s v="N/A"/>
    <n v="10"/>
    <n v="120775106"/>
    <s v="No"/>
    <n v="0"/>
    <s v="N/A"/>
    <s v="SI"/>
    <s v="NUEVO CONTRATO"/>
    <m/>
    <x v="0"/>
  </r>
  <r>
    <x v="4"/>
    <x v="17"/>
    <s v="SCFSQE-025"/>
    <n v="80151600"/>
    <s v="Servicios de comercio internacion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definir mecanismos y herramientas de control a las actividades relacionadas la implementación de la normativa actual relacionada con el manejo de las semillas para siembra, de cultivo de cannabis psicoactivo y no psicoactivo con fines médicos y científicos"/>
    <s v="Prestar servicios profesionales para apoyar a la Subdirección de Control y Fiscalización de Sustancias Químicas y Estupefacientes en el seguimiento a los compromisos y el relacionamiento estratégico  de la Politica Internacional de Drogas."/>
    <n v="53505044"/>
    <s v="CONTRATACIÓN DIRECTA"/>
    <s v="PRESTACIÓN DE SERVICIOS PROFESIONALES"/>
    <d v="2024-01-23T00:00:00"/>
    <d v="2024-07-31T00:00:00"/>
    <s v="A-02"/>
    <s v="ADQUISICIÓN DIFERENTES DE ACTIVOS"/>
    <s v="A-02-02-02-008-003"/>
    <s v="SERVICIOS PROFESIONALES, CIENTÍFICOS Y TÉCNICOS (EXCEPTO LOS SERVICIOS DE INVESTIGACION, URBANISMO, JURÍDICOS Y DE CONTABILIDAD)"/>
    <s v="N/A"/>
    <s v="N/A"/>
    <n v="10"/>
    <n v="53505044"/>
    <s v="No"/>
    <n v="0"/>
    <s v="N/A"/>
    <s v="SI"/>
    <s v="NUEVO CONTRATO"/>
    <m/>
    <x v="0"/>
  </r>
  <r>
    <x v="4"/>
    <x v="17"/>
    <s v="SCFSQE-026"/>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articular la integración de las necesidades jurídicas en la implementación de la estrategia de automatización del proceso del licenciamiento de semillas para siembra, cultivo de cannabis psicoactivo y no psicoactivo con fines médicos y científicos"/>
    <s v="Prestar servicios profesionales para brindar acompañamiento jurídico y apoyar el seguimiento al proceso de licenciamiento del grupo de Cannabis de la Subdirección de Control y Fiscalización de Sustancias Químicas y Estupefacientes."/>
    <n v="120419885"/>
    <s v="CONTRATACIÓN DIRECTA"/>
    <s v="PRESTACIÓN DE SERVICIOS PROFESIONALES"/>
    <d v="2024-01-23T00:00:00"/>
    <d v="2024-12-31T00:00:00"/>
    <s v="A-02"/>
    <s v="ADQUISICIÓN DIFERENTES DE ACTIVOS"/>
    <s v="A-02-02-02-008-002"/>
    <s v="SERVICIOS JURÍDICOS Y CONTABLES"/>
    <s v="N/A"/>
    <s v="N/A"/>
    <n v="10"/>
    <n v="120419885"/>
    <s v="No"/>
    <n v="0"/>
    <s v="N/A"/>
    <s v="SI"/>
    <s v="NUEVO CONTRATO"/>
    <m/>
    <x v="0"/>
  </r>
  <r>
    <x v="4"/>
    <x v="17"/>
    <s v="SCFSQE-027"/>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articular la integración de las necesidades jurídicas en la implementación de la estrategia de automatización del proceso del licenciamiento de semillas para siembra, cultivo de cannabis psicoactivo y no psicoactivo con fines médicos y científicos"/>
    <s v="Prestar de servicios profesionales para acompañar y apoyar jurídicamente el proceso de fiscalización del grupo de Cannabis de la Subdirección de Control y Fiscalización de Sustancias Químicas y Estupefacientes, en el marco de la implementación de la política integral de drogas del Gobierno Nacional."/>
    <n v="109273190"/>
    <s v="CONTRATACIÓN DIRECTA"/>
    <s v="PRESTACIÓN DE SERVICIOS PROFESIONALES"/>
    <d v="2024-01-22T00:00:00"/>
    <d v="2024-12-31T00:00:00"/>
    <s v="A-02"/>
    <s v="ADQUISICIÓN DIFERENTES DE ACTIVOS"/>
    <s v="A-02-02-02-008-002"/>
    <s v="SERVICIOS JURÍDICOS Y CONTABLES"/>
    <s v="N/A"/>
    <s v="N/A"/>
    <n v="10"/>
    <n v="109273190"/>
    <s v="No"/>
    <n v="0"/>
    <s v="N/A"/>
    <s v="SI"/>
    <s v="NUEVO CONTRATO"/>
    <m/>
    <x v="0"/>
  </r>
  <r>
    <x v="4"/>
    <x v="17"/>
    <s v="SCFSQE-028"/>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articular la integración de las necesidades jurídicas en la implementación de la estrategia de automatización del proceso del licenciamiento de semillas para siembra, cultivo de cannabis psicoactivo y no psicoactivo con fines médicos y científicos"/>
    <s v="Prestar  servicios profesionales para brindar acompañamiento, orientación, y apoyo en la  revisión de las actuaciones administrativas, desde el ámbito jurídico, de los procesos a cargo de la Subdirección de Control y Fiscalización de Sustancias Químicas y Estupefacientes, relacionadas con el control administrativo y operativo que adelanta el Grupo de Cannabis."/>
    <n v="91317840"/>
    <s v="CONTRATACIÓN DIRECTA"/>
    <s v="PRESTACIÓN DE SERVICIOS PROFESIONALES"/>
    <d v="2024-01-24T00:00:00"/>
    <d v="2024-12-31T00:00:00"/>
    <s v="A-02"/>
    <s v="ADQUISICIÓN DIFERENTES DE ACTIVOS"/>
    <s v="A-02-02-02-008-002"/>
    <s v="SERVICIOS JURÍDICOS Y CONTABLES"/>
    <s v="N/A"/>
    <s v="N/A"/>
    <n v="10"/>
    <n v="91317840"/>
    <s v="No"/>
    <n v="0"/>
    <s v="N/A"/>
    <s v="SI"/>
    <s v="NUEVO CONTRATO"/>
    <m/>
    <x v="0"/>
  </r>
  <r>
    <x v="4"/>
    <x v="17"/>
    <s v="SCFSQE-029"/>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la ejecución de contratos en el marco de la implementación de la Política Integral para enfrentar el Problema de las Drogas y el Plan de Acción Subdirección de Control y Fiscalización de Sustancias Químicas y Estupefacientes."/>
    <s v="Prestar servicios profesionales a la Subdirección de Control y Fiscalización de Sustancias Químicas y Estupefacientes para apoyar la gestión y trámite de las diferentes etapas de los procesos contractuales programados en el PAA vigencia 2024, así como en el trámite de liquidaciones de contratos y convenios cuya supervisión se encuentre a cargo de la dependencia."/>
    <n v="46421263"/>
    <s v="CONTRATACIÓN DIRECTA"/>
    <s v="PRESTACIÓN DE SERVICIOS PROFESIONALES"/>
    <d v="2024-01-22T00:00:00"/>
    <d v="2024-07-31T00:00:00"/>
    <s v="A-02"/>
    <s v="ADQUISICIÓN DIFERENTES DE ACTIVOS"/>
    <s v="A-02-02-02-008-002"/>
    <s v="SERVICIOS JURÍDICOS Y CONTABLES"/>
    <s v="N/A"/>
    <s v="N/A"/>
    <n v="10"/>
    <n v="46421263"/>
    <s v="No"/>
    <n v="0"/>
    <s v="N/A"/>
    <s v="SI"/>
    <s v="NUEVO CONTRATO"/>
    <m/>
    <x v="0"/>
  </r>
  <r>
    <x v="4"/>
    <x v="17"/>
    <s v="SCFSQE-030"/>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la ejecución de contratos en el marco de la implementación de la Política Integral para enfrentar el Problema de las Drogas y el Plan de Acción Subdirección de Control y Fiscalización de Sustancias Químicas y Estupefacientes."/>
    <s v="Prestar servicios profesionales a la Subdirección de Control y Fiscalización de Sustancias Químicas y Estupefacientes para apoyar la gestión y trámite de las diferentes etapas de los procesos contractuales programados en el PAA vigencia 2024, así como en el trámite de liquidaciones de contratos y convenios cuya supervisión se encuentre a cargo de la dependencia."/>
    <n v="42756426"/>
    <s v="CONTRATACIÓN DIRECTA"/>
    <s v="PRESTACIÓN DE SERVICIOS PROFESIONALES"/>
    <d v="2024-02-05T00:00:00"/>
    <d v="2024-07-31T00:00:00"/>
    <s v="A-02"/>
    <s v="ADQUISICIÓN DIFERENTES DE ACTIVOS"/>
    <s v="A-02-02-02-008-002"/>
    <s v="SERVICIOS JURÍDICOS Y CONTABLES"/>
    <s v="N/A"/>
    <s v="N/A"/>
    <n v="10"/>
    <n v="42756426"/>
    <s v="No"/>
    <n v="0"/>
    <s v="N/A"/>
    <s v="SI"/>
    <s v="NUEVO CONTRATO"/>
    <m/>
    <x v="1"/>
  </r>
  <r>
    <x v="4"/>
    <x v="17"/>
    <s v="SCFSQE-031"/>
    <n v="81121501"/>
    <s v=" Análisis Macroeconómico"/>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la ejecución de contratos en el marco de la implementación de la Política Integral para enfrentar el Problema de las Drogas y el Plan de Acción Subdirección de Control y Fiscalización de Sustancias Químicas y Estupefacientes."/>
    <s v="Prestar servicios profesionales para brindar acompañamiento en la elaboración de fichas de condiciones técnicas, estudios y análisis de sector y costos para las contrataciones programadas por la Subdirección de Control y Fiscalización de Sustancias Químicas y Estupefacientes para la vigencia 2024; así como en el seguimiento a los procesos administrativos de la dependencia."/>
    <n v="23674153"/>
    <s v="CONTRATACIÓN DIRECTA"/>
    <s v="PRESTACIÓN DE SERVICIOS PROFESIONALES"/>
    <d v="2024-01-23T00:00:00"/>
    <d v="2024-07-31T00:00:00"/>
    <s v="A-02"/>
    <s v="ADQUISICIÓN DIFERENTES DE ACTIVOS"/>
    <s v="A-02-02-02-008-003"/>
    <s v="SERVICIOS PROFESIONALES, CIENTÍFICOS Y TÉCNICOS (EXCEPTO LOS SERVICIOS DE INVESTIGACION, URBANISMO, JURÍDICOS Y DE CONTABILIDAD)"/>
    <s v="N/A"/>
    <s v="N/A"/>
    <n v="10"/>
    <n v="23674153"/>
    <s v="No"/>
    <n v="0"/>
    <s v="N/A"/>
    <s v="SI"/>
    <s v="NUEVO CONTRATO"/>
    <m/>
    <x v="0"/>
  </r>
  <r>
    <x v="4"/>
    <x v="17"/>
    <s v="SCFSQE-032"/>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la ejecución de contratos en el marco de la implementación de la Política Integral para enfrentar el Problema de las Drogas y el Plan de Acción Subdirección de Control y Fiscalización de Sustancias Químicas y Estupefacientes."/>
    <s v="Prestar servicios profesionales para brindar apoyo a la Subdirección de Control y fiscalización de Sustancias Químicas y Estupefacientes en el seguimiento jurídico a la ejecución de contratos y convenios cuya supervisión se encuentre a cargo de la Subdirección, así como en el trámite de liquidación de los mismos."/>
    <n v="42512885"/>
    <s v="CONTRATACIÓN DIRECTA"/>
    <s v="PRESTACIÓN DE SERVICIOS PROFESIONALES"/>
    <d v="2024-01-23T00:00:00"/>
    <d v="2024-07-31T00:00:00"/>
    <s v="A-02"/>
    <s v="ADQUISICIÓN DIFERENTES DE ACTIVOS"/>
    <s v="A-02-02-02-008-002"/>
    <s v="SERVICIOS JURÍDICOS Y CONTABLES"/>
    <s v="N/A"/>
    <s v="N/A"/>
    <n v="10"/>
    <n v="42512885"/>
    <s v="No"/>
    <n v="0"/>
    <s v="N/A"/>
    <s v="SI"/>
    <s v="NUEVO CONTRATO"/>
    <m/>
    <x v="0"/>
  </r>
  <r>
    <x v="4"/>
    <x v="17"/>
    <s v="SCFSQE-033"/>
    <n v="80151600"/>
    <s v="Servicios de comercio internacion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la ejecución de contratos en el marco de la implementación de la Política Integral para enfrentar el Problema de las Drogas y el Plan de Acción Subdirección de Control y Fiscalización de Sustancias Químicas y Estupefacientes."/>
    <s v="Prestar servicios profesionales a la Subdirección de Control y Fiscalización de Sustancias Químicas y Estupefacientes, para apoyar la formulación, ejecución, seguimiento y reportes del Plan de Acción, en el marco de las funciones de la dependencia y los compromisos previstos por el Gobierno Nacional para la implementación de la Política Integral de Drogas "/>
    <n v="126153935"/>
    <s v="CONTRATACIÓN DIRECTA"/>
    <s v="PRESTACIÓN DE SERVICIOS PROFESIONALES"/>
    <d v="2024-01-23T00:00:00"/>
    <d v="2024-12-31T00:00:00"/>
    <s v="A-02"/>
    <s v="ADQUISICIÓN DIFERENTES DE ACTIVOS"/>
    <s v="A-02-02-02-008-003"/>
    <s v="SERVICIOS PROFESIONALES, CIENTÍFICOS Y TÉCNICOS (EXCEPTO LOS SERVICIOS DE INVESTIGACION, URBANISMO, JURÍDICOS Y DE CONTABILIDAD)"/>
    <s v="N/A"/>
    <s v="N/A"/>
    <n v="10"/>
    <n v="126153935"/>
    <s v="No"/>
    <n v="0"/>
    <s v="N/A"/>
    <s v="SI"/>
    <s v="NUEVO CONTRATO"/>
    <m/>
    <x v="0"/>
  </r>
  <r>
    <x v="4"/>
    <x v="17"/>
    <s v="SCFSQE-034"/>
    <n v="86101609"/>
    <s v="Servicios de formación Profesional Industri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poyar en la planeación, y seguimiento de la ejecución presupuestal de los proyecto  a cargo de la Subdirección de Control y Fiscalización de Sustancias Químicas y Estupefacientes. "/>
    <s v="Prestar servicios profesionales para apoyar la elaboración de informes, reporte de planes e indicadores cargo de la Subdirección de Control y Fiscalización de Sustancias Químicas y Estupefacientes."/>
    <n v="42212642"/>
    <s v="CONTRATACIÓN DIRECTA"/>
    <s v="PRESTACIÓN DE SERVICIOS PROFESIONALES"/>
    <d v="2024-01-25T00:00:00"/>
    <d v="2024-12-31T00:00:00"/>
    <s v="A-02"/>
    <s v="ADQUISICIÓN DIFERENTES DE ACTIVOS"/>
    <s v="A-02-02-02-008-003"/>
    <s v="SERVICIOS PROFESIONALES, CIENTÍFICOS Y TÉCNICOS (EXCEPTO LOS SERVICIOS DE INVESTIGACION, URBANISMO, JURÍDICOS Y DE CONTABILIDAD)"/>
    <s v="N/A"/>
    <s v="N/A"/>
    <n v="10"/>
    <n v="42212642"/>
    <s v="No"/>
    <n v="0"/>
    <s v="N/A"/>
    <s v="SI"/>
    <s v="NUEVO CONTRATO"/>
    <m/>
    <x v="0"/>
  </r>
  <r>
    <x v="4"/>
    <x v="17"/>
    <s v="SCFSQE-035"/>
    <n v="80101603"/>
    <s v="Evaluación económica o financiera de proyect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poyar las actividades de formulación, seguimiento, y reporte de planes, indicadores e informes a cargo de la Subdirección de Control y Fiscalización de Sustancias Químicas y Estupefacientes."/>
    <s v="Prestar servicios profesionales para apoyar el seguimiento y control de las actividades de formulación y reporte de planes, indicadores e informes a cargo de la Subdirección de Control y Fiscalización de Sustancias Químicas y Estupefacientes."/>
    <n v="49313571"/>
    <s v="CONTRATACIÓN DIRECTA"/>
    <s v="PRESTACIÓN DE SERVICIOS PROFESIONALES"/>
    <d v="2024-01-25T00:00:00"/>
    <d v="2024-07-31T00:00:00"/>
    <s v="A-02"/>
    <s v="ADQUISICIÓN DIFERENTES DE ACTIVOS"/>
    <s v="A-02-02-02-008-002"/>
    <s v="SERVICIOS JURÍDICOS Y CONTABLES"/>
    <s v="N/A"/>
    <s v="N/A"/>
    <n v="10"/>
    <n v="49313571"/>
    <s v="No"/>
    <n v="0"/>
    <s v="N/A"/>
    <s v="SI"/>
    <s v="NUEVO CONTRATO"/>
    <m/>
    <x v="0"/>
  </r>
  <r>
    <x v="4"/>
    <x v="17"/>
    <s v="SCFSQE-036"/>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la ejecución de contratos en el marco de la implementación de la Política Integral para enfrentar el Problema de las Drogas y el Plan de Acción Subdirección de Control y Fiscalización de Sustancias Químicas y Estupefacientes."/>
    <s v="Prestar servicios profesionales a la Subdirección de Control y Fiscalización de Sustancias Químicas y Estupefacientes, para apoyar los trámites de otorgamiento y seguimiento a licencias de cannabis, en el marco de las competencias legales relacionadas con el control administrativo y operativo que adelanta el Grupo de Cannabis."/>
    <n v="41163270"/>
    <s v="CONTRATACIÓN DIRECTA"/>
    <s v="PRESTACIÓN DE SERVICIOS PROFESIONALES"/>
    <d v="2024-01-29T00:00:00"/>
    <d v="2024-07-31T00:00:00"/>
    <s v="A-02"/>
    <s v="ADQUISICIÓN DIFERENTES DE ACTIVOS"/>
    <s v="A-02-02-02-008-002"/>
    <s v="SERVICIOS JURÍDICOS Y CONTABLES"/>
    <s v="N/A"/>
    <s v="N/A"/>
    <n v="10"/>
    <n v="41163270"/>
    <s v="No"/>
    <n v="0"/>
    <s v="N/A"/>
    <s v="SI"/>
    <s v="NUEVO CONTRATO"/>
    <m/>
    <x v="0"/>
  </r>
  <r>
    <x v="4"/>
    <x v="17"/>
    <s v="SCFSQE-037"/>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a la Subdirección de Control y Fiscalización de Sustancias Químicas y Estupefacientes, para apoyar los trámites de otorgamiento y seguimiento a licencias de cannabis, en el marco de las competencias legales relacionadas con el control administrativo y operativo que adelanta el Grupo de Cannabis."/>
    <n v="76253270"/>
    <s v="CONTRATACIÓN DIRECTA"/>
    <s v="PRESTACIÓN DE SERVICIOS PROFESIONALES"/>
    <d v="2024-01-23T00:00:00"/>
    <d v="2024-12-31T00:00:00"/>
    <s v="A-02"/>
    <s v="ADQUISICIÓN DIFERENTES DE ACTIVOS"/>
    <s v="A-02-02-02-008-002"/>
    <s v="SERVICIOS JURÍDICOS Y CONTABLES"/>
    <s v="N/A"/>
    <s v="N/A"/>
    <n v="10"/>
    <n v="76253270"/>
    <s v="No"/>
    <n v="0"/>
    <s v="N/A"/>
    <s v="SI"/>
    <s v="NUEVO CONTRATO"/>
    <m/>
    <x v="0"/>
  </r>
  <r>
    <x v="4"/>
    <x v="17"/>
    <s v="SCFSQE-038"/>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brindar acompañamiento jurídico en los procesos a cargo de la Subdirección de Control y Fiscalización de Sustancias Químicas y Estupefacientes, específicamente en lo relacionado con la revisión de las actuaciones administrativas y el control operativo que adelanta el Grupo de Cannabis."/>
    <n v="30380946"/>
    <s v="CONTRATACIÓN DIRECTA"/>
    <s v="PRESTACIÓN DE SERVICIOS PROFESIONALES"/>
    <d v="2024-01-29T00:00:00"/>
    <d v="2024-07-31T00:00:00"/>
    <s v="A-02"/>
    <s v="ADQUISICIÓN DIFERENTES DE ACTIVOS"/>
    <s v="A-02-02-02-008-002"/>
    <s v="SERVICIOS JURÍDICOS Y CONTABLES"/>
    <s v="N/A"/>
    <s v="N/A"/>
    <n v="10"/>
    <n v="30380946"/>
    <s v="No"/>
    <n v="0"/>
    <s v="N/A"/>
    <s v="SI"/>
    <s v="NUEVO CONTRATO"/>
    <m/>
    <x v="0"/>
  </r>
  <r>
    <x v="4"/>
    <x v="17"/>
    <s v="SCFSQE-039"/>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brindar acompañamiento jurídico en los procesos a cargo de la Subdirección de Control y Fiscalización de Sustancias Químicas y Estupefacientes, específicamente en lo relacionado con la revisión de las actuaciones administrativas y el control operativo que adelanta el Grupo de Cannabis."/>
    <n v="30380946"/>
    <s v="CONTRATACIÓN DIRECTA"/>
    <s v="PRESTACIÓN DE SERVICIOS PROFESIONALES"/>
    <d v="2024-01-29T00:00:00"/>
    <d v="2024-07-31T00:00:00"/>
    <s v="A-02"/>
    <s v="ADQUISICIÓN DIFERENTES DE ACTIVOS"/>
    <s v="A-02-02-02-008-002"/>
    <s v="SERVICIOS JURÍDICOS Y CONTABLES"/>
    <s v="N/A"/>
    <s v="N/A"/>
    <n v="10"/>
    <n v="30380946"/>
    <s v="No"/>
    <n v="0"/>
    <s v="N/A"/>
    <s v="SI"/>
    <s v="NUEVO CONTRATO"/>
    <m/>
    <x v="0"/>
  </r>
  <r>
    <x v="4"/>
    <x v="17"/>
    <s v="SCFSQE-040"/>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brindar acompañamiento, orientación y apoyo en la revisión de las actuaciones administrativas, que tengan relación con el control administrativo y operativo que adelanta el grupo de Cannabis de la Subdirección de Control y Fiscalización de Sustancias Quimicas y Etupefacientes desde el ámbito jurídico."/>
    <n v="49441316"/>
    <s v="CONTRATACIÓN DIRECTA"/>
    <s v="PRESTACIÓN DE SERVICIOS PROFESIONALES"/>
    <d v="2024-01-29T00:00:00"/>
    <d v="2024-07-31T00:00:00"/>
    <s v="A-02"/>
    <s v="ADQUISICIÓN DIFERENTES DE ACTIVOS"/>
    <s v="A-02-02-02-008-002"/>
    <s v="SERVICIOS JURÍDICOS Y CONTABLES"/>
    <s v="N/A"/>
    <s v="N/A"/>
    <n v="10"/>
    <n v="49441316"/>
    <s v="No"/>
    <n v="0"/>
    <s v="N/A"/>
    <s v="SI"/>
    <s v="NUEVO CONTRATO"/>
    <m/>
    <x v="0"/>
  </r>
  <r>
    <x v="4"/>
    <x v="17"/>
    <s v="SCFSQE-041"/>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brindar acompañamiento, orientación y apoyo en la revisión de las actuaciones administrativas, que tengan relación con el control administrativo y operativo que adelanta el grupo de Cannabis de la Subdirección de Control y Fiscalización de Sustancias Quimicas y Etupefacientes desde el ámbito jurídico."/>
    <n v="49441316"/>
    <s v="CONTRATACIÓN DIRECTA"/>
    <s v="PRESTACIÓN DE SERVICIOS PROFESIONALES"/>
    <d v="2024-01-29T00:00:00"/>
    <d v="2024-07-31T00:00:00"/>
    <s v="A-02"/>
    <s v="ADQUISICIÓN DIFERENTES DE ACTIVOS"/>
    <s v="A-02-02-02-008-002"/>
    <s v="SERVICIOS JURÍDICOS Y CONTABLES"/>
    <s v="N/A"/>
    <s v="N/A"/>
    <n v="10"/>
    <n v="49441316"/>
    <s v="No"/>
    <n v="0"/>
    <s v="N/A"/>
    <s v="SI"/>
    <s v="NUEVO CONTRATO"/>
    <m/>
    <x v="0"/>
  </r>
  <r>
    <x v="4"/>
    <x v="17"/>
    <s v="SCFSQE-042"/>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apoyar la atención de los trámites jurídicos en el marco de las competencias legales asignadas a la Subdirección de Control y Fiscalización de Sustancias Químicas y Estupefacientes, relacionadas con el control administrativo y operativo que adelanta el Grupo de Cannabis.  "/>
    <n v="24804784"/>
    <s v="CONTRATACIÓN DIRECTA"/>
    <s v="PRESTACIÓN DE SERVICIOS PROFESIONALES"/>
    <d v="2024-01-29T00:00:00"/>
    <d v="2024-07-31T00:00:00"/>
    <s v="A-02"/>
    <s v="ADQUISICIÓN DIFERENTES DE ACTIVOS"/>
    <s v="A-02-02-02-008-002"/>
    <s v="SERVICIOS JURÍDICOS Y CONTABLES"/>
    <s v="N/A"/>
    <s v="N/A"/>
    <n v="10"/>
    <n v="24804784"/>
    <s v="No"/>
    <n v="0"/>
    <s v="N/A"/>
    <s v="SI"/>
    <s v="NUEVO CONTRATO"/>
    <m/>
    <x v="0"/>
  </r>
  <r>
    <x v="4"/>
    <x v="17"/>
    <s v="SCFSQE-043"/>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apoyar en la revisión y  seguimimiento de los requerimientos asignados a la Subdirección de Control y Fiscalización de Sustancias Químicas y Estupefacientes, relacionadas con el control administrativo y operativo que adelanta el Grupo de Cannabis, en el marco de la implementación y evaluación de la política integral de drogas. "/>
    <n v="32341425"/>
    <s v="CONTRATACIÓN DIRECTA"/>
    <s v="PRESTACIÓN DE SERVICIOS PROFESIONALES"/>
    <d v="2024-01-29T00:00:00"/>
    <d v="2024-07-31T00:00:00"/>
    <s v="A-02"/>
    <s v="ADQUISICIÓN DIFERENTES DE ACTIVOS"/>
    <s v="A-02-02-02-008-002"/>
    <s v="SERVICIOS JURÍDICOS Y CONTABLES"/>
    <s v="N/A"/>
    <s v="N/A"/>
    <n v="10"/>
    <n v="32341425"/>
    <s v="No"/>
    <n v="0"/>
    <s v="N/A"/>
    <s v="SI"/>
    <s v="NUEVO CONTRATO"/>
    <m/>
    <x v="0"/>
  </r>
  <r>
    <x v="4"/>
    <x v="17"/>
    <s v="SCFSQE-044"/>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apoyar en la revisión y seguimimiento de los requerimientos asignados a la Subdirección de Control y Fiscalización de Sustancias Químicas y Estupefacientes, relacionadas con el control administrativo y operativo que adelanta el Grupo de Cannabis, en el marco de la implementación y evaluación de la política integral de drogas. "/>
    <n v="32164696"/>
    <s v="CONTRATACIÓN DIRECTA"/>
    <s v="PRESTACIÓN DE SERVICIOS PROFESIONALES"/>
    <d v="2024-01-30T00:00:00"/>
    <d v="2024-07-31T00:00:00"/>
    <s v="A-02"/>
    <s v="ADQUISICIÓN DIFERENTES DE ACTIVOS"/>
    <s v="A-02-02-02-008-002"/>
    <s v="SERVICIOS JURÍDICOS Y CONTABLES"/>
    <s v="N/A"/>
    <s v="N/A"/>
    <n v="10"/>
    <n v="32164696"/>
    <s v="No"/>
    <n v="0"/>
    <s v="N/A"/>
    <s v="SI"/>
    <s v="NUEVO CONTRATO"/>
    <m/>
    <x v="0"/>
  </r>
  <r>
    <x v="4"/>
    <x v="17"/>
    <s v="SCFSQE-045"/>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apoyar en la revisión y seguimimiento de los requerimientos asignados a la Subdirección de Control y Fiscalización de Sustancias Químicas y Estupefacientes, relacionadas con el control administrativo y operativo que adelanta el Grupo de Cannabis, en el marco de la implementación y evaluación de la política integral de drogas. "/>
    <n v="33578529"/>
    <s v="CONTRATACIÓN DIRECTA"/>
    <s v="PRESTACIÓN DE SERVICIOS PROFESIONALES"/>
    <d v="2024-01-22T00:00:00"/>
    <d v="2024-07-31T00:00:00"/>
    <s v="A-02"/>
    <s v="ADQUISICIÓN DIFERENTES DE ACTIVOS"/>
    <s v="A-02-02-02-008-002"/>
    <s v="SERVICIOS JURÍDICOS Y CONTABLES"/>
    <s v="N/A"/>
    <s v="N/A"/>
    <n v="10"/>
    <n v="33578529"/>
    <s v="No"/>
    <n v="0"/>
    <s v="N/A"/>
    <s v="SI"/>
    <s v="NUEVO CONTRATO"/>
    <m/>
    <x v="0"/>
  </r>
  <r>
    <x v="4"/>
    <x v="17"/>
    <s v="SCFSQE-046"/>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articular la integración de las necesidades jurídicas en la implementación de la estrategia de automatización del proceso del licenciamiento de semillas para siembra, cultivo de cannabis psicoactivo y no psicoactivo con fines médicos y científicos"/>
    <s v="Prestar  servicios profesionales para  sustanciar las actuaciones administrativas, desde el ámbito jurídico de los procesos a cargo de la Subdirección de Control y Fiscalización de Sustancias Químicas y Estupefacientes, relacionadas con el control administrativo y operativo que adelanta el Grupo de Cannabis."/>
    <n v="47467608"/>
    <s v="CONTRATACIÓN DIRECTA"/>
    <s v="PRESTACIÓN DE SERVICIOS PROFESIONALES"/>
    <d v="2024-01-23T00:00:00"/>
    <d v="2024-07-31T00:00:00"/>
    <s v="A-02"/>
    <s v="ADQUISICIÓN DIFERENTES DE ACTIVOS"/>
    <s v="A-02-02-02-008-002"/>
    <s v="SERVICIOS JURÍDICOS Y CONTABLES"/>
    <s v="N/A"/>
    <s v="N/A"/>
    <n v="10"/>
    <n v="47467608"/>
    <s v="No"/>
    <n v="0"/>
    <s v="N/A"/>
    <s v="SI"/>
    <s v="NUEVO CONTRATO"/>
    <m/>
    <x v="0"/>
  </r>
  <r>
    <x v="4"/>
    <x v="17"/>
    <s v="SCFSQE-047"/>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sustanciar las actuaciones administrativas, desde el ámbito jurídico de los procesos a cargo de la Subdirección de Control y Fiscalización de Sustancias Químicas y Estupefacientes, relacionadas con el control administrativo y operativo que adelanta el Grupo de Cannabis."/>
    <n v="45709549"/>
    <s v="CONTRATACIÓN DIRECTA"/>
    <s v="PRESTACIÓN DE SERVICIOS PROFESIONALES"/>
    <d v="2024-01-30T00:00:00"/>
    <d v="2024-07-31T00:00:00"/>
    <s v="A-02"/>
    <s v="ADQUISICIÓN DIFERENTES DE ACTIVOS"/>
    <s v="A-02-02-02-008-002"/>
    <s v="SERVICIOS JURÍDICOS Y CONTABLES"/>
    <s v="N/A"/>
    <s v="N/A"/>
    <n v="10"/>
    <n v="45709549"/>
    <s v="No"/>
    <n v="0"/>
    <s v="N/A"/>
    <s v="SI"/>
    <s v="NUEVO CONTRATO"/>
    <m/>
    <x v="0"/>
  </r>
  <r>
    <x v="4"/>
    <x v="17"/>
    <s v="SCFSQE-048"/>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sustanciar las actuaciones administrativas, desde el ámbito jurídico de los procesos a cargo de la Subdirección de Control y Fiscalización de Sustancias Químicas y Estupefacientes, relacionadas con el control administrativo y operativo que adelanta el Grupo de Cannabis."/>
    <n v="47467608"/>
    <s v="CONTRATACIÓN DIRECTA"/>
    <s v="PRESTACIÓN DE SERVICIOS PROFESIONALES"/>
    <d v="2024-01-23T00:00:00"/>
    <d v="2024-07-31T00:00:00"/>
    <s v="A-02"/>
    <s v="ADQUISICIÓN DIFERENTES DE ACTIVOS"/>
    <s v="A-02-02-02-008-002"/>
    <s v="SERVICIOS JURÍDICOS Y CONTABLES"/>
    <s v="N/A"/>
    <s v="N/A"/>
    <n v="10"/>
    <n v="47467608"/>
    <s v="No"/>
    <n v="0"/>
    <s v="N/A"/>
    <s v="SI"/>
    <s v="NUEVO CONTRATO"/>
    <m/>
    <x v="0"/>
  </r>
  <r>
    <x v="4"/>
    <x v="17"/>
    <s v="SCFSQE-049"/>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sustanciar las actuaciones administrativas, desde el ámbito jurídico de los procesos a cargo de la Subdirección de Control y Fiscalización de Sustancias Químicas y Estupefacientes, relacionadas con el control administrativo y operativo que adelanta el Grupo de Cannabis."/>
    <n v="45709549"/>
    <s v="CONTRATACIÓN DIRECTA"/>
    <s v="PRESTACIÓN DE SERVICIOS PROFESIONALES"/>
    <d v="2024-01-30T00:00:00"/>
    <d v="2024-07-31T00:00:00"/>
    <s v="A-02"/>
    <s v="ADQUISICIÓN DIFERENTES DE ACTIVOS"/>
    <s v="A-02-02-02-008-002"/>
    <s v="SERVICIOS JURÍDICOS Y CONTABLES"/>
    <s v="N/A"/>
    <s v="N/A"/>
    <n v="10"/>
    <n v="45709549"/>
    <s v="No"/>
    <n v="0"/>
    <s v="N/A"/>
    <s v="SI"/>
    <s v="NUEVO CONTRATO"/>
    <m/>
    <x v="0"/>
  </r>
  <r>
    <x v="4"/>
    <x v="17"/>
    <s v="SCFSQE-050"/>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sustanciar las actuaciones administrativas, desde el ámbito jurídico de los procesos a cargo de la Subdirección de Control y Fiscalización de Sustancias Químicas y Estupefacientes, relacionadas con el control administrativo y operativo que adelanta el Grupo de Cannabis."/>
    <n v="45709549"/>
    <s v="CONTRATACIÓN DIRECTA"/>
    <s v="PRESTACIÓN DE SERVICIOS PROFESIONALES"/>
    <d v="2024-01-30T00:00:00"/>
    <d v="2024-07-31T00:00:00"/>
    <s v="A-02"/>
    <s v="ADQUISICIÓN DIFERENTES DE ACTIVOS"/>
    <s v="A-02-02-02-008-002"/>
    <s v="SERVICIOS JURÍDICOS Y CONTABLES"/>
    <s v="N/A"/>
    <s v="N/A"/>
    <n v="10"/>
    <n v="45709549"/>
    <s v="No"/>
    <n v="0"/>
    <s v="N/A"/>
    <s v="SI"/>
    <s v="NUEVO CONTRATO"/>
    <m/>
    <x v="0"/>
  </r>
  <r>
    <x v="4"/>
    <x v="17"/>
    <s v="SCFSQE-051"/>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sustanciar las actuaciones administrativas, desde el ámbito jurídico de los procesos a cargo de la Subdirección de Control y Fiscalización de Sustancias Químicas y Estupefacientes, relacionadas con el control administrativo y operativo que adelanta el Grupo de Cannabis."/>
    <n v="45709549"/>
    <s v="CONTRATACIÓN DIRECTA"/>
    <s v="PRESTACIÓN DE SERVICIOS PROFESIONALES"/>
    <d v="2024-01-30T00:00:00"/>
    <d v="2024-07-31T00:00:00"/>
    <s v="A-02"/>
    <s v="ADQUISICIÓN DIFERENTES DE ACTIVOS"/>
    <s v="A-02-02-02-008-002"/>
    <s v="SERVICIOS JURÍDICOS Y CONTABLES"/>
    <s v="N/A"/>
    <s v="N/A"/>
    <n v="10"/>
    <n v="45709549"/>
    <s v="No"/>
    <n v="0"/>
    <s v="N/A"/>
    <s v="SI"/>
    <s v="NUEVO CONTRATO"/>
    <m/>
    <x v="0"/>
  </r>
  <r>
    <x v="4"/>
    <x v="17"/>
    <s v="SCFSQE-052"/>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sustanciar las actuaciones administrativas, desde el ámbito jurídico de los procesos a cargo de la Subdirección de Control y Fiscalización de Sustancias Químicas y Estupefacientes, relacionadas con el control administrativo y operativo que adelanta el Grupo de Cannabis."/>
    <n v="45709549"/>
    <s v="CONTRATACIÓN DIRECTA"/>
    <s v="PRESTACIÓN DE SERVICIOS PROFESIONALES"/>
    <d v="2024-01-30T00:00:00"/>
    <d v="2024-07-31T00:00:00"/>
    <s v="A-02"/>
    <s v="ADQUISICIÓN DIFERENTES DE ACTIVOS"/>
    <s v="A-02-02-02-008-002"/>
    <s v="SERVICIOS JURÍDICOS Y CONTABLES"/>
    <s v="N/A"/>
    <s v="N/A"/>
    <n v="10"/>
    <n v="45709549"/>
    <s v="No"/>
    <n v="0"/>
    <s v="N/A"/>
    <s v="SI"/>
    <s v="NUEVO CONTRATO"/>
    <m/>
    <x v="0"/>
  </r>
  <r>
    <x v="4"/>
    <x v="17"/>
    <s v="SCFSQE-053"/>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apoyar en la estructuración y revisión, de las respuestas a las peticiones, quejas y reclamos, asignados a la Subdirección de Control y Fiscalización de Sustancias Químicas y Estupefacientes, relacionadas con el control administrativo y operativo que adelanta el Grupo de Cannabis, en el marco de la implementación y evaluación de la política integral de drogas."/>
    <n v="33048342"/>
    <s v="CONTRATACIÓN DIRECTA"/>
    <s v="PRESTACIÓN DE SERVICIOS PROFESIONALES"/>
    <d v="2024-01-25T00:00:00"/>
    <d v="2024-07-31T00:00:00"/>
    <s v="A-02"/>
    <s v="ADQUISICIÓN DIFERENTES DE ACTIVOS"/>
    <s v="A-02-02-02-008-002"/>
    <s v="SERVICIOS JURÍDICOS Y CONTABLES"/>
    <s v="N/A"/>
    <s v="N/A"/>
    <n v="10"/>
    <n v="33048342"/>
    <s v="No"/>
    <n v="0"/>
    <s v="N/A"/>
    <s v="SI"/>
    <s v="NUEVO CONTRATO"/>
    <m/>
    <x v="0"/>
  </r>
  <r>
    <x v="4"/>
    <x v="17"/>
    <s v="SCFSQE-054"/>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en el marco de la implementación y evaluación de la política integral de drogas  apoyando la atención de las solicitudes, peticiones, quejas y/o reclamos de los procesos a cargo de la Subdirección de Control y Fiscalización de Sustancias Químicas y Estupefacientes"/>
    <n v="24064743"/>
    <s v="CONTRATACIÓN DIRECTA"/>
    <s v="PRESTACIÓN DE SERVICIOS PROFESIONALES"/>
    <d v="2024-01-25T00:00:00"/>
    <d v="2024-07-31T00:00:00"/>
    <s v="A-02"/>
    <s v="ADQUISICIÓN DIFERENTES DE ACTIVOS"/>
    <s v="A-02-02-02-008-002"/>
    <s v="SERVICIOS JURÍDICOS Y CONTABLES"/>
    <s v="N/A"/>
    <s v="N/A"/>
    <n v="10"/>
    <n v="24064743"/>
    <s v="No"/>
    <n v="0"/>
    <s v="N/A"/>
    <s v="SI"/>
    <s v="NUEVO CONTRATO"/>
    <m/>
    <x v="0"/>
  </r>
  <r>
    <x v="4"/>
    <x v="17"/>
    <s v="SCFSQE-055"/>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en el marco de la implementación y evaluación de la política integral de drogas  apoyando la atención de las solicitudes, peticiones, quejas y/o reclamos de los procesos a cargo de la Subdirección de Control y Fiscalización de Sustancias Químicas y Estupefacientes"/>
    <n v="24064743"/>
    <s v="CONTRATACIÓN DIRECTA"/>
    <s v="PRESTACIÓN DE SERVICIOS PROFESIONALES"/>
    <d v="2024-01-25T00:00:00"/>
    <d v="2024-07-31T00:00:00"/>
    <s v="A-02"/>
    <s v="ADQUISICIÓN DIFERENTES DE ACTIVOS"/>
    <s v="A-02-02-02-008-002"/>
    <s v="SERVICIOS JURÍDICOS Y CONTABLES"/>
    <s v="N/A"/>
    <s v="N/A"/>
    <n v="10"/>
    <n v="24064743"/>
    <s v="No"/>
    <n v="0"/>
    <s v="N/A"/>
    <s v="SI"/>
    <s v="NUEVO CONTRATO"/>
    <m/>
    <x v="0"/>
  </r>
  <r>
    <x v="4"/>
    <x v="17"/>
    <s v="SCFSQE-056"/>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realizar apoyo jurídico y administrativo en las actividades relacionadas con el control administrativo y operativo de los procesos a cargo de la Subdirección de Control y Fiscalización de Sustancias Químicas y Estupefacientes."/>
    <n v="48292625"/>
    <s v="CONTRATACIÓN DIRECTA"/>
    <s v="PRESTACIÓN DE SERVICIOS PROFESIONALES"/>
    <d v="2024-01-22T00:00:00"/>
    <d v="2024-12-31T00:00:00"/>
    <s v="A-02"/>
    <s v="ADQUISICIÓN DIFERENTES DE ACTIVOS"/>
    <s v="A-02-02-02-008-002"/>
    <s v="SERVICIOS JURÍDICOS Y CONTABLES"/>
    <s v="N/A"/>
    <s v="N/A"/>
    <n v="10"/>
    <n v="48292625"/>
    <s v="No"/>
    <n v="0"/>
    <s v="N/A"/>
    <s v="SI"/>
    <s v="NUEVO CONTRATO"/>
    <m/>
    <x v="0"/>
  </r>
  <r>
    <x v="4"/>
    <x v="17"/>
    <s v="SCFSQE-057"/>
    <n v="93141501"/>
    <s v="Servicios de Politicas Soci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para asesorar y apoyar jurídicamente la elaboración, presentación de informes de seguimiento y análisis normativo relacionado con la implementación de la política de drogas del gobierno nacional, así como en temas jurídicos relativos a las competencias de la Subdirección de Control y Fiscalización de Sustancias Químicas y Estupefacientes._x000a_"/>
    <n v="136121839"/>
    <s v="CONTRATACIÓN DIRECTA"/>
    <s v="PRESTACIÓN DE SERVICIOS PROFESIONALES"/>
    <d v="2024-01-24T00:00:00"/>
    <d v="2024-12-31T00:00:00"/>
    <s v="A-02"/>
    <s v="ADQUISICIÓN DIFERENTES DE ACTIVOS"/>
    <s v="A-02-02-02-008-003"/>
    <s v="SERVICIOS PROFESIONALES, CIENTÍFICOS Y TÉCNICOS (EXCEPTO LOS SERVICIOS DE INVESTIGACION, URBANISMO, JURÍDICOS Y DE CONTABILIDAD)"/>
    <s v="N/A"/>
    <s v="N/A"/>
    <n v="10"/>
    <n v="136121839"/>
    <s v="No"/>
    <n v="0"/>
    <s v="N/A"/>
    <s v="SI"/>
    <s v="NUEVO CONTRATO"/>
    <m/>
    <x v="0"/>
  </r>
  <r>
    <x v="4"/>
    <x v="17"/>
    <s v="SCFSQE-058"/>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sarrollar seguimiento y revisión jurídica y proyección de actos administrativos en los procesos del licenciamiento de semillas para siembra, cultivo de cannabis psicoactivo y no psicoactivo con fines médicos y científicos"/>
    <s v="Prestar servicios profesionales a la Subdirección de Control y Fiscalización de Sustancias Químicas y Estupefacientes, para brindar acompañamiento en la gestión de alianzas estratégicas y el seguimiento a políticas publicas relacionadas con la regulación de cannabis, en el marco de las competencias de la dependencia."/>
    <n v="120419885"/>
    <s v="CONTRATACIÓN DIRECTA"/>
    <s v="PRESTACIÓN DE SERVICIOS PROFESIONALES"/>
    <d v="2024-01-23T00:00:00"/>
    <d v="2024-12-31T00:00:00"/>
    <s v="A-02"/>
    <s v="ADQUISICIÓN DIFERENTES DE ACTIVOS"/>
    <s v="A-02-02-02-008-002"/>
    <s v="SERVICIOS JURÍDICOS Y CONTABLES"/>
    <s v="N/A"/>
    <s v="N/A"/>
    <n v="10"/>
    <n v="120419885"/>
    <s v="No"/>
    <n v="0"/>
    <s v="N/A"/>
    <s v="SI"/>
    <s v="NUEVO CONTRATO"/>
    <m/>
    <x v="0"/>
  </r>
  <r>
    <x v="4"/>
    <x v="17"/>
    <s v="SCFSQE-059"/>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para asistir técnicamente a la Subdirección de Control y Fiscalización de Sustancias Químicas y Estupefacientes en la realización  visitas técnicas en el marco del control administrativo y operativo, así como en el proceso de otorgamiento de cupos GTC"/>
    <n v="76478194"/>
    <s v="CONTRATACIÓN DIRECTA"/>
    <s v="PRESTACIÓN DE SERVICIOS PROFESIONALES"/>
    <d v="2024-01-22T00:00:00"/>
    <d v="2024-12-31T00:00:00"/>
    <s v="A-02"/>
    <s v="ADQUISICIÓN DIFERENTES DE ACTIVOS"/>
    <s v="A-02-02-02-008-003"/>
    <s v="SERVICIOS PROFESIONALES, CIENTÍFICOS Y TÉCNICOS (EXCEPTO LOS SERVICIOS DE INVESTIGACION, URBANISMO, JURÍDICOS Y DE CONTABILIDAD)"/>
    <s v="N/A"/>
    <s v="N/A"/>
    <n v="10"/>
    <n v="76478194"/>
    <s v="No"/>
    <n v="0"/>
    <s v="N/A"/>
    <s v="SI"/>
    <s v="NUEVO CONTRATO"/>
    <m/>
    <x v="0"/>
  </r>
  <r>
    <x v="4"/>
    <x v="17"/>
    <s v="SCFSQE-060"/>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para asistir técnicamente a la Subdirección de Control y Fiscalización de Sustancias Químicas y Estupefacientes en la realización  visitas técnicas en el marco del control administrativo y operativo, así como en el proceso de otorgamiento de cupos GTC"/>
    <n v="42512878"/>
    <s v="CONTRATACIÓN DIRECTA"/>
    <s v="PRESTACIÓN DE SERVICIOS PROFESIONALES"/>
    <d v="2024-01-23T00:00:00"/>
    <d v="2024-07-31T00:00:00"/>
    <s v="A-02"/>
    <s v="ADQUISICIÓN DIFERENTES DE ACTIVOS"/>
    <s v="A-02-02-02-008-003"/>
    <s v="SERVICIOS PROFESIONALES, CIENTÍFICOS Y TÉCNICOS (EXCEPTO LOS SERVICIOS DE INVESTIGACION, URBANISMO, JURÍDICOS Y DE CONTABILIDAD)"/>
    <s v="N/A"/>
    <s v="N/A"/>
    <n v="10"/>
    <n v="42512878"/>
    <s v="No"/>
    <n v="0"/>
    <s v="N/A"/>
    <s v="SI"/>
    <s v="NUEVO CONTRATO"/>
    <m/>
    <x v="0"/>
  </r>
  <r>
    <x v="4"/>
    <x v="17"/>
    <s v="SCFSQE-061"/>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para asistir técnicamente a la Subdirección de Control y Fiscalización de Sustancias Químicas y Estupefacientes en la realización  visitas técnicas en el marco del control administrativo y operativo, así como en el proceso de otorgamiento de cupos GTC"/>
    <n v="40938327"/>
    <s v="CONTRATACIÓN DIRECTA"/>
    <s v="PRESTACIÓN DE SERVICIOS PROFESIONALES"/>
    <d v="2024-01-30T00:00:00"/>
    <d v="2024-07-31T00:00:00"/>
    <s v="A-02"/>
    <s v="ADQUISICIÓN DIFERENTES DE ACTIVOS"/>
    <s v="A-02-02-02-008-003"/>
    <s v="SERVICIOS PROFESIONALES, CIENTÍFICOS Y TÉCNICOS (EXCEPTO LOS SERVICIOS DE INVESTIGACION, URBANISMO, JURÍDICOS Y DE CONTABILIDAD)"/>
    <s v="N/A"/>
    <s v="N/A"/>
    <n v="10"/>
    <n v="40938327"/>
    <s v="No"/>
    <n v="0"/>
    <s v="N/A"/>
    <s v="SI"/>
    <s v="NUEVO CONTRATO"/>
    <m/>
    <x v="0"/>
  </r>
  <r>
    <x v="4"/>
    <x v="17"/>
    <s v="SCFSQE-062"/>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para asistir técnicamente a la Subdirección de Control y Fiscalización de Sustancias Químicas y Estupefacientes en la realización  visitas técnicas en el marco del control administrativo y operativo, así como en el proceso de otorgamiento de cupos GTC"/>
    <n v="40938327"/>
    <s v="CONTRATACIÓN DIRECTA"/>
    <s v="PRESTACIÓN DE SERVICIOS PROFESIONALES"/>
    <d v="2024-01-30T00:00:00"/>
    <d v="2024-07-31T00:00:00"/>
    <s v="A-02"/>
    <s v="ADQUISICIÓN DIFERENTES DE ACTIVOS"/>
    <s v="A-02-02-02-008-003"/>
    <s v="SERVICIOS PROFESIONALES, CIENTÍFICOS Y TÉCNICOS (EXCEPTO LOS SERVICIOS DE INVESTIGACION, URBANISMO, JURÍDICOS Y DE CONTABILIDAD)"/>
    <s v="N/A"/>
    <s v="N/A"/>
    <n v="10"/>
    <n v="40938327"/>
    <s v="No"/>
    <n v="0"/>
    <s v="N/A"/>
    <s v="SI"/>
    <s v="NUEVO CONTRATO"/>
    <m/>
    <x v="0"/>
  </r>
  <r>
    <x v="4"/>
    <x v="17"/>
    <s v="SCFSQE-063"/>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para apoyar la verificación y evaluación técnica de las solicitudes de licencias y autorizaciones presentadas ante la Subdirección de Control y Fiscalización de Sustancias Químicas y Estupefacientes."/>
    <n v="32164696"/>
    <s v="CONTRATACIÓN DIRECTA"/>
    <s v="PRESTACIÓN DE SERVICIOS PROFESIONALES"/>
    <d v="2024-01-30T00:00:00"/>
    <d v="2024-07-31T00:00:00"/>
    <s v="A-02"/>
    <s v="ADQUISICIÓN DIFERENTES DE ACTIVOS"/>
    <s v="A-02-02-02-008-003"/>
    <s v="SERVICIOS PROFESIONALES, CIENTÍFICOS Y TÉCNICOS (EXCEPTO LOS SERVICIOS DE INVESTIGACION, URBANISMO, JURÍDICOS Y DE CONTABILIDAD)"/>
    <s v="N/A"/>
    <s v="N/A"/>
    <n v="10"/>
    <n v="32164696"/>
    <s v="No"/>
    <n v="0"/>
    <s v="N/A"/>
    <s v="SI"/>
    <s v="NUEVO CONTRATO"/>
    <m/>
    <x v="0"/>
  </r>
  <r>
    <x v="4"/>
    <x v="17"/>
    <s v="SCFSQE-064"/>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para apoyar la verificación y evaluación técnica de las solicitudes de licencias y autorizaciones presentadas ante la Subdirección de Control y Fiscalización de Sustancias Químicas y Estupefacientes."/>
    <n v="32164696"/>
    <s v="CONTRATACIÓN DIRECTA"/>
    <s v="PRESTACIÓN DE SERVICIOS PROFESIONALES"/>
    <d v="2024-01-30T00:00:00"/>
    <d v="2024-07-31T00:00:00"/>
    <s v="A-02"/>
    <s v="ADQUISICIÓN DIFERENTES DE ACTIVOS"/>
    <s v="A-02-02-02-008-003"/>
    <s v="SERVICIOS PROFESIONALES, CIENTÍFICOS Y TÉCNICOS (EXCEPTO LOS SERVICIOS DE INVESTIGACION, URBANISMO, JURÍDICOS Y DE CONTABILIDAD)"/>
    <s v="N/A"/>
    <s v="N/A"/>
    <n v="10"/>
    <n v="32164696"/>
    <s v="No"/>
    <n v="0"/>
    <s v="N/A"/>
    <s v="SI"/>
    <s v="NUEVO CONTRATO"/>
    <m/>
    <x v="0"/>
  </r>
  <r>
    <x v="4"/>
    <x v="17"/>
    <s v="SCFSQE-065"/>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para apoyar la verificación y evaluación técnica de las solicitudes de licencias y autorizaciones presentadas ante la Subdirección de Control y Fiscalización de Sustancias Químicas y Estupefacientes."/>
    <n v="32164696"/>
    <s v="CONTRATACIÓN DIRECTA"/>
    <s v="PRESTACIÓN DE SERVICIOS PROFESIONALES"/>
    <d v="2024-01-30T00:00:00"/>
    <d v="2024-07-31T00:00:00"/>
    <s v="A-02"/>
    <s v="ADQUISICIÓN DIFERENTES DE ACTIVOS"/>
    <s v="A-02-02-02-008-003"/>
    <s v="SERVICIOS PROFESIONALES, CIENTÍFICOS Y TÉCNICOS (EXCEPTO LOS SERVICIOS DE INVESTIGACION, URBANISMO, JURÍDICOS Y DE CONTABILIDAD)"/>
    <s v="N/A"/>
    <s v="N/A"/>
    <n v="10"/>
    <n v="32164696"/>
    <s v="No"/>
    <n v="0"/>
    <s v="N/A"/>
    <s v="SI"/>
    <s v="NUEVO CONTRATO"/>
    <m/>
    <x v="0"/>
  </r>
  <r>
    <x v="4"/>
    <x v="17"/>
    <s v="SCFSQE-066"/>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para apoyar la verificación y evaluación técnica de las solicitudes de licencias y autorizaciones presentadas ante la Subdirección de Control y Fiscalización de Sustancias Químicas y Estupefacientes."/>
    <n v="32164696"/>
    <s v="CONTRATACIÓN DIRECTA"/>
    <s v="PRESTACIÓN DE SERVICIOS PROFESIONALES"/>
    <d v="2024-01-30T00:00:00"/>
    <d v="2024-07-31T00:00:00"/>
    <s v="A-02"/>
    <s v="ADQUISICIÓN DIFERENTES DE ACTIVOS"/>
    <s v="A-02-02-02-008-003"/>
    <s v="SERVICIOS PROFESIONALES, CIENTÍFICOS Y TÉCNICOS (EXCEPTO LOS SERVICIOS DE INVESTIGACION, URBANISMO, JURÍDICOS Y DE CONTABILIDAD)"/>
    <s v="N/A"/>
    <s v="N/A"/>
    <n v="10"/>
    <n v="32164696"/>
    <s v="No"/>
    <n v="0"/>
    <s v="N/A"/>
    <s v="SI"/>
    <s v="NUEVO CONTRATO"/>
    <m/>
    <x v="0"/>
  </r>
  <r>
    <x v="4"/>
    <x v="17"/>
    <s v="SCFSQE-067"/>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para apoyar la verificación y evaluación técnica de las solicitudes de licencias y autorizaciones presentadas ante la Subdirección de Control y Fiscalización de Sustancias Químicas y Estupefacientes."/>
    <n v="32164696"/>
    <s v="CONTRATACIÓN DIRECTA"/>
    <s v="PRESTACIÓN DE SERVICIOS PROFESIONALES"/>
    <d v="2024-01-30T00:00:00"/>
    <d v="2024-07-31T00:00:00"/>
    <s v="A-02"/>
    <s v="ADQUISICIÓN DIFERENTES DE ACTIVOS"/>
    <s v="A-02-02-02-008-003"/>
    <s v="SERVICIOS PROFESIONALES, CIENTÍFICOS Y TÉCNICOS (EXCEPTO LOS SERVICIOS DE INVESTIGACION, URBANISMO, JURÍDICOS Y DE CONTABILIDAD)"/>
    <s v="N/A"/>
    <s v="N/A"/>
    <n v="10"/>
    <n v="32164696"/>
    <s v="No"/>
    <n v="0"/>
    <s v="N/A"/>
    <s v="SI"/>
    <s v="NUEVO CONTRATO"/>
    <m/>
    <x v="0"/>
  </r>
  <r>
    <x v="4"/>
    <x v="17"/>
    <s v="SCFSQE-068"/>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a la Subdirección de Control y Fiscalización de Sustancias Químicas y Estupefacientes, en el seguimiento técnico a los contratos y/o convenios relacionados con el marco regulatorio del cannabis, así como en la verificación y evaluación técnica de las solicitudes de licencias y autorizaciones."/>
    <n v="47147503"/>
    <s v="CONTRATACIÓN DIRECTA"/>
    <s v="PRESTACIÓN DE SERVICIOS PROFESIONALES"/>
    <d v="2024-01-24T00:00:00"/>
    <d v="2024-07-31T00:00:00"/>
    <s v="A-02"/>
    <s v="ADQUISICIÓN DIFERENTES DE ACTIVOS"/>
    <s v="A-02-02-02-008-003"/>
    <s v="SERVICIOS PROFESIONALES, CIENTÍFICOS Y TÉCNICOS (EXCEPTO LOS SERVICIOS DE INVESTIGACION, URBANISMO, JURÍDICOS Y DE CONTABILIDAD)"/>
    <s v="N/A"/>
    <s v="N/A"/>
    <n v="10"/>
    <n v="47147503"/>
    <s v="No"/>
    <n v="0"/>
    <s v="N/A"/>
    <s v="SI"/>
    <s v="NUEVO CONTRATO"/>
    <m/>
    <x v="0"/>
  </r>
  <r>
    <x v="4"/>
    <x v="17"/>
    <s v="SCFSQE-069"/>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para apoyar el seguimiento  e implementación del procedimiento técnico del trámite de otorgamiento de licencias de cannabis en el marco de las funciones de Subdirección de Control y Fiscalización de Sustancias Químicas y Estupefacientes."/>
    <n v="98449593"/>
    <s v="CONTRATACIÓN DIRECTA"/>
    <s v="PRESTACIÓN DE SERVICIOS PROFESIONALES"/>
    <d v="2024-01-22T00:00:00"/>
    <d v="2024-12-31T00:00:00"/>
    <s v="A-02"/>
    <s v="ADQUISICIÓN DIFERENTES DE ACTIVOS"/>
    <s v="A-02-02-02-008-003"/>
    <s v="SERVICIOS PROFESIONALES, CIENTÍFICOS Y TÉCNICOS (EXCEPTO LOS SERVICIOS DE INVESTIGACION, URBANISMO, JURÍDICOS Y DE CONTABILIDAD)"/>
    <s v="N/A"/>
    <s v="N/A"/>
    <n v="10"/>
    <n v="98449593"/>
    <s v="No"/>
    <n v="0"/>
    <s v="N/A"/>
    <s v="SI"/>
    <s v="NUEVO CONTRATO"/>
    <m/>
    <x v="0"/>
  </r>
  <r>
    <x v="4"/>
    <x v="17"/>
    <s v="SCFSQE-070"/>
    <n v="70131700"/>
    <s v="Gestión del terreno y del suelo"/>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para asistir técnicamente a la Subdirección de Control y Fiscalización de Sustancias Químicas y Estupefacientes en la recolección, interpretación, procesamiento y análisis de información geográfica para la generación de cartografía y productos geoinformáticos de las zonas objeto de las visitas técnicas de cultivos cannabis en el marco del control administrativo"/>
    <n v="33225071"/>
    <s v="CONTRATACIÓN DIRECTA"/>
    <s v="PRESTACIÓN DE SERVICIOS PROFESIONALES"/>
    <d v="2024-01-24T00:00:00"/>
    <d v="2024-07-31T00:00:00"/>
    <s v="A-02"/>
    <s v="ADQUISICIÓN DIFERENTES DE ACTIVOS"/>
    <s v="A-02-02-02-008-003"/>
    <s v="SERVICIOS PROFESIONALES, CIENTÍFICOS Y TÉCNICOS (EXCEPTO LOS SERVICIOS DE INVESTIGACION, URBANISMO, JURÍDICOS Y DE CONTABILIDAD)"/>
    <s v="N/A"/>
    <s v="N/A"/>
    <n v="10"/>
    <n v="33225071"/>
    <s v="No"/>
    <n v="0"/>
    <s v="N/A"/>
    <s v="SI"/>
    <s v="NUEVO CONTRATO"/>
    <m/>
    <x v="0"/>
  </r>
  <r>
    <x v="4"/>
    <x v="17"/>
    <s v="SCFSQE-071"/>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a la Subdirección de Control y Fiscalización de Sustancias Químicas y Estupefacientes en la verificación técnica de las solicitudes de licenciamiento y autorización presentadas ante la dependencia; así como, en las visitas técnicas en el marco del control administrativo y operativo."/>
    <n v="42463163"/>
    <s v="CONTRATACIÓN DIRECTA"/>
    <s v="PRESTACIÓN DE SERVICIOS PROFESIONALES"/>
    <d v="2024-01-23T00:00:00"/>
    <d v="2024-12-31T00:00:00"/>
    <s v="A-02"/>
    <s v="ADQUISICIÓN DIFERENTES DE ACTIVOS"/>
    <s v="A-02-02-02-008-003"/>
    <s v="SERVICIOS PROFESIONALES, CIENTÍFICOS Y TÉCNICOS (EXCEPTO LOS SERVICIOS DE INVESTIGACION, URBANISMO, JURÍDICOS Y DE CONTABILIDAD)"/>
    <s v="N/A"/>
    <s v="N/A"/>
    <n v="10"/>
    <n v="42463163"/>
    <s v="No"/>
    <n v="0"/>
    <s v="N/A"/>
    <s v="SI"/>
    <s v="NUEVO CONTRATO"/>
    <m/>
    <x v="0"/>
  </r>
  <r>
    <x v="4"/>
    <x v="17"/>
    <s v="SCFSQE-072"/>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a la Subdirección de Control y Fiscalización de Sustancias Químicas y Estupefacientes en la verificación técnica de las solicitudes de licenciamiento y autorización presentadas ante la dependencia; así como, en las visitas técnicas en el marco del control administrativo y operativo."/>
    <n v="22797332"/>
    <s v="CONTRATACIÓN DIRECTA"/>
    <s v="PRESTACIÓN DE SERVICIOS PROFESIONALES"/>
    <d v="2024-01-30T00:00:00"/>
    <d v="2024-07-31T00:00:00"/>
    <s v="A-02"/>
    <s v="ADQUISICIÓN DIFERENTES DE ACTIVOS"/>
    <s v="A-02-02-02-008-003"/>
    <s v="SERVICIOS PROFESIONALES, CIENTÍFICOS Y TÉCNICOS (EXCEPTO LOS SERVICIOS DE INVESTIGACION, URBANISMO, JURÍDICOS Y DE CONTABILIDAD)"/>
    <s v="N/A"/>
    <s v="N/A"/>
    <n v="10"/>
    <n v="22797332"/>
    <s v="No"/>
    <n v="0"/>
    <s v="N/A"/>
    <s v="SI"/>
    <s v="NUEVO CONTRATO"/>
    <m/>
    <x v="0"/>
  </r>
  <r>
    <x v="4"/>
    <x v="17"/>
    <s v="SCFSQE-073"/>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a la Subdirección de Control y Fiscalización de Sustancias Químicas y Estupefacientes en la verificación técnica de las solicitudes de licenciamiento y autorización presentadas ante la dependencia; así como, en las visitas técnicas en el marco del control administrativo y operativo."/>
    <n v="22797332"/>
    <s v="CONTRATACIÓN DIRECTA"/>
    <s v="PRESTACIÓN DE SERVICIOS PROFESIONALES"/>
    <d v="2024-01-30T00:00:00"/>
    <d v="2024-07-31T00:00:00"/>
    <s v="A-02"/>
    <s v="ADQUISICIÓN DIFERENTES DE ACTIVOS"/>
    <s v="A-02-02-02-008-003"/>
    <s v="SERVICIOS PROFESIONALES, CIENTÍFICOS Y TÉCNICOS (EXCEPTO LOS SERVICIOS DE INVESTIGACION, URBANISMO, JURÍDICOS Y DE CONTABILIDAD)"/>
    <s v="N/A"/>
    <s v="N/A"/>
    <n v="10"/>
    <n v="22797332"/>
    <s v="No"/>
    <n v="0"/>
    <s v="N/A"/>
    <s v="SI"/>
    <s v="NUEVO CONTRATO"/>
    <m/>
    <x v="0"/>
  </r>
  <r>
    <x v="4"/>
    <x v="17"/>
    <s v="SCFSQE-074"/>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a la Subdirección de Control y Fiscalización de Sustancias Químicas y Estupefacientes en la verificación técnica de las solicitudes de licenciamiento y autorización presentadas ante la dependencia; así como, en las visitas técnicas en el marco del control administrativo y operativo."/>
    <n v="22672072"/>
    <s v="CONTRATACIÓN DIRECTA"/>
    <s v="PRESTACIÓN DE SERVICIOS PROFESIONALES"/>
    <d v="2024-01-31T00:00:00"/>
    <d v="2024-07-31T00:00:00"/>
    <s v="A-02"/>
    <s v="ADQUISICIÓN DIFERENTES DE ACTIVOS"/>
    <s v="A-02-02-02-008-003"/>
    <s v="SERVICIOS PROFESIONALES, CIENTÍFICOS Y TÉCNICOS (EXCEPTO LOS SERVICIOS DE INVESTIGACION, URBANISMO, JURÍDICOS Y DE CONTABILIDAD)"/>
    <s v="N/A"/>
    <s v="N/A"/>
    <n v="10"/>
    <n v="22672072"/>
    <s v="No"/>
    <n v="0"/>
    <s v="N/A"/>
    <s v="SI"/>
    <s v="NUEVO CONTRATO"/>
    <m/>
    <x v="0"/>
  </r>
  <r>
    <x v="4"/>
    <x v="17"/>
    <s v="SCFSQE-075"/>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a la Subdirección de Control y Fiscalización de Sustancias Químicas y Estupefacientes en la verificación técnica de las solicitudes de licenciamiento y autorización presentadas ante la dependencia; así como, en las visitas técnicas en el marco del control administrativo y operativo."/>
    <n v="22797332"/>
    <s v="CONTRATACIÓN DIRECTA"/>
    <s v="PRESTACIÓN DE SERVICIOS PROFESIONALES"/>
    <d v="2024-01-30T00:00:00"/>
    <d v="2024-07-31T00:00:00"/>
    <s v="A-02"/>
    <s v="ADQUISICIÓN DIFERENTES DE ACTIVOS"/>
    <s v="A-02-02-02-008-003"/>
    <s v="SERVICIOS PROFESIONALES, CIENTÍFICOS Y TÉCNICOS (EXCEPTO LOS SERVICIOS DE INVESTIGACION, URBANISMO, JURÍDICOS Y DE CONTABILIDAD)"/>
    <s v="N/A"/>
    <s v="N/A"/>
    <n v="10"/>
    <n v="22797332"/>
    <s v="No"/>
    <n v="0"/>
    <s v="N/A"/>
    <s v="SI"/>
    <s v="NUEVO CONTRATO"/>
    <m/>
    <x v="0"/>
  </r>
  <r>
    <x v="4"/>
    <x v="17"/>
    <s v="SCFSQE-076"/>
    <n v="80101708"/>
    <s v="Servicios de Gestión de sustancias Química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a la Subdirección de Control y Fiscalización de Sustancias Químicas y Estupefacientes, para apoyar la verificación y aplicación de lineamientos normativos, así como en la realización de estudios y acompañamiento técnico, a fin de fortalecer la estrategia de implementación de la política integral de drogas del Gobierno Nacional. "/>
    <n v="53565289"/>
    <s v="CONTRATACIÓN DIRECTA"/>
    <s v="PRESTACIÓN DE SERVICIOS PROFESIONALES"/>
    <d v="2024-02-05T00:00:00"/>
    <d v="2024-07-31T00:00:00"/>
    <s v="A-02"/>
    <s v="ADQUISICIÓN DIFERENTES DE ACTIVOS"/>
    <s v="A-02-02-02-008-003"/>
    <s v="SERVICIOS PROFESIONALES, CIENTÍFICOS Y TÉCNICOS (EXCEPTO LOS SERVICIOS DE INVESTIGACION, URBANISMO, JURÍDICOS Y DE CONTABILIDAD)"/>
    <s v="N/A"/>
    <s v="N/A"/>
    <n v="10"/>
    <n v="53565289"/>
    <s v="No"/>
    <n v="0"/>
    <s v="N/A"/>
    <s v="SI"/>
    <s v="NUEVO CONTRATO"/>
    <m/>
    <x v="1"/>
  </r>
  <r>
    <x v="4"/>
    <x v="17"/>
    <s v="SCFSQE-077"/>
    <s v=" 70141706"/>
    <s v="Especialización de cultiv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brindar asistencia técnica en el desarrollo de las evaluaciones de solicitud de licencias, acompañamiento a visitas técnicas para el otorgamiento de las mismas y seguimiento técnico de control posterior de las licencias de cannabis con fines médicos y científicos, así como en la evaluación de la solicitud de cupos ordinarios y suplementarios de cannabis psicoactivo"/>
    <s v="Prestar servicios profesionales a la Subdirección de Control y Fiscalización de Sustancias Químicas y Estupefacientes, para apoyar tecnicamente la reglamentación en materia de Cannabis, así como la realización de estudios relacionados, a fin de fortalecer la estrategia de implementación de la política integral de drogas del Gobierno Nacional."/>
    <n v="46149063"/>
    <s v="CONTRATACIÓN DIRECTA"/>
    <s v="PRESTACIÓN DE SERVICIOS PROFESIONALES"/>
    <d v="2024-02-05T00:00:00"/>
    <d v="2024-07-31T00:00:00"/>
    <s v="A-02"/>
    <s v="ADQUISICIÓN DIFERENTES DE ACTIVOS"/>
    <s v="A-02-02-02-008-003"/>
    <s v="SERVICIOS PROFESIONALES, CIENTÍFICOS Y TÉCNICOS (EXCEPTO LOS SERVICIOS DE INVESTIGACION, URBANISMO, JURÍDICOS Y DE CONTABILIDAD)"/>
    <s v="N/A"/>
    <s v="N/A"/>
    <n v="10"/>
    <n v="46149063"/>
    <s v="No"/>
    <n v="0"/>
    <s v="N/A"/>
    <s v="SI"/>
    <s v="NUEVO CONTRATO"/>
    <m/>
    <x v="1"/>
  </r>
  <r>
    <x v="4"/>
    <x v="17"/>
    <s v="SCFSQE-078"/>
    <n v="84111500"/>
    <s v="Servicios contable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a gestión presupuestal y financiera, requerida para la implementación del Plan Anual y la liquidación de licenciamiento de semillas para siembra, cultivo de cannabis psicoactivo y no psicoactivo con fines médicos y científicos."/>
    <s v="Prestar servicios profesionales para apoyar la implementación y seguimiento de los procedimientos relacionados con el componente financiero, así como el análisis, control, revisión y aprobación de los documentos relacionados, de conformidad con las competencias de la Subdirección de Control y Fiscalización de Sustancias Químicas y Estupefacientes."/>
    <n v="84765195"/>
    <s v="CONTRATACIÓN DIRECTA"/>
    <s v="PRESTACIÓN DE SERVICIOS PROFESIONALES"/>
    <d v="2024-01-24T00:00:00"/>
    <d v="2024-12-31T00:00:00"/>
    <s v="A-02"/>
    <s v="ADQUISICIÓN DIFERENTES DE ACTIVOS"/>
    <s v="A-02-02-02-008-002"/>
    <s v="SERVICIOS JURÍDICOS Y CONTABLES"/>
    <s v="N/A"/>
    <s v="N/A"/>
    <n v="10"/>
    <n v="84765195"/>
    <s v="No"/>
    <n v="0"/>
    <s v="N/A"/>
    <s v="SI"/>
    <s v="NUEVO CONTRATO"/>
    <m/>
    <x v="0"/>
  </r>
  <r>
    <x v="4"/>
    <x v="17"/>
    <s v="SCFSQE-079"/>
    <n v="84111500"/>
    <s v="Servicios contable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a gestión presupuestal y financiera, requerida para la implementación del Plan Anual y la liquidación de licenciamiento de semillas para siembra, cultivo de cannabis psicoactivo y no psicoactivo con fines médicos y científicos."/>
    <s v="Prestar  servicios profesionales a la Subdirección de Control y Fiscalización de Sustancias Químicas y Estupefacientes, brindando apoyo en el seguimiento y control financiero que debe adelantar la dependencia a los procesos misionales."/>
    <n v="59911165"/>
    <s v="CONTRATACIÓN DIRECTA"/>
    <s v="PRESTACIÓN DE SERVICIOS PROFESIONALES"/>
    <d v="2024-01-23T00:00:00"/>
    <d v="2024-12-31T00:00:00"/>
    <s v="A-02"/>
    <s v="ADQUISICIÓN DIFERENTES DE ACTIVOS"/>
    <s v="A-02-02-02-008-002"/>
    <s v="SERVICIOS JURÍDICOS Y CONTABLES"/>
    <s v="N/A"/>
    <s v="N/A"/>
    <n v="10"/>
    <n v="59911165"/>
    <s v="No"/>
    <n v="0"/>
    <s v="N/A"/>
    <s v="SI"/>
    <s v="NUEVO CONTRATO"/>
    <m/>
    <x v="0"/>
  </r>
  <r>
    <x v="4"/>
    <x v="17"/>
    <s v="SCFSQE-080"/>
    <n v="80101603"/>
    <s v="Evaluación económica o financiera de proyect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a gestión presupuestal y financiera, requerida para la implementación del Plan Anual y la liquidación de licenciamiento de semillas para siembra, cultivo de cannabis psicoactivo y no psicoactivo con fines médicos y científicos."/>
    <s v="Prestar  servicios profesionales a la Subdirección de Control y Fiscalización de Sustancias Químicas y Estupefacientes, brindando apoyo en el seguimiento y control financiero que debe adelantar la dependencia a los procesos misionales."/>
    <n v="32341425"/>
    <s v="CONTRATACIÓN DIRECTA"/>
    <s v="PRESTACIÓN DE SERVICIOS PROFESIONALES"/>
    <d v="2024-01-29T00:00:00"/>
    <d v="2024-07-31T00:00:00"/>
    <s v="A-02"/>
    <s v="ADQUISICIÓN DIFERENTES DE ACTIVOS"/>
    <s v="A-02-02-02-008-003"/>
    <s v="SERVICIOS PROFESIONALES, CIENTÍFICOS Y TÉCNICOS (EXCEPTO LOS SERVICIOS DE INVESTIGACION, URBANISMO, JURÍDICOS Y DE CONTABILIDAD)"/>
    <s v="N/A"/>
    <s v="N/A"/>
    <n v="10"/>
    <n v="32341425"/>
    <s v="No"/>
    <n v="0"/>
    <s v="N/A"/>
    <s v="SI"/>
    <s v="NUEVO CONTRATO"/>
    <m/>
    <x v="0"/>
  </r>
  <r>
    <x v="4"/>
    <x v="17"/>
    <s v="SCFSQE-081"/>
    <n v="84111500"/>
    <s v="Servicios contable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a gestión presupuestal y financiera, requerida para la implementación del Plan Anual y la liquidación de licenciamiento de semillas para siembra, cultivo de cannabis psicoactivo y no psicoactivo con fines médicos y científicos."/>
    <s v="Prestar  servicios profesionales a la Subdirección de Control y Fiscalización de Sustancias Químicas y Estupefacientes, brindando apoyo en el seguimiento y control financiero que debe adelantar la dependencia a los procesos misionales."/>
    <n v="59911165"/>
    <s v="CONTRATACIÓN DIRECTA"/>
    <s v="PRESTACIÓN DE SERVICIOS PROFESIONALES"/>
    <d v="2024-01-23T00:00:00"/>
    <d v="2024-12-31T00:00:00"/>
    <s v="A-02"/>
    <s v="ADQUISICIÓN DIFERENTES DE ACTIVOS"/>
    <s v="A-02-02-02-008-002"/>
    <s v="SERVICIOS JURÍDICOS Y CONTABLES"/>
    <s v="N/A"/>
    <s v="N/A"/>
    <n v="10"/>
    <n v="59911165"/>
    <s v="No"/>
    <n v="0"/>
    <s v="N/A"/>
    <s v="SI"/>
    <s v="NUEVO CONTRATO"/>
    <m/>
    <x v="0"/>
  </r>
  <r>
    <x v="4"/>
    <x v="17"/>
    <s v="SCFSQE-082"/>
    <n v="84111500"/>
    <s v="Servicios contable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a gestión presupuestal y financiera, requerida para la implementación del Plan Anual y la liquidación de licenciamiento de semillas para siembra, cultivo de cannabis psicoactivo y no psicoactivo con fines médicos y científicos."/>
    <s v="Prestar  servicios profesionales a la Subdirección de Control y Fiscalización de Sustancias Químicas y Estupefacientes, brindando apoyo en el seguimiento y control financiero que debe adelantar la dependencia a los procesos misionales."/>
    <n v="32341425"/>
    <s v="CONTRATACIÓN DIRECTA"/>
    <s v="PRESTACIÓN DE SERVICIOS PROFESIONALES"/>
    <d v="2024-01-29T00:00:00"/>
    <d v="2024-07-31T00:00:00"/>
    <s v="A-02"/>
    <s v="ADQUISICIÓN DIFERENTES DE ACTIVOS"/>
    <s v="A-02-02-02-008-003"/>
    <s v="SERVICIOS PROFESIONALES, CIENTÍFICOS Y TÉCNICOS (EXCEPTO LOS SERVICIOS DE INVESTIGACION, URBANISMO, JURÍDICOS Y DE CONTABILIDAD)"/>
    <s v="N/A"/>
    <s v="N/A"/>
    <n v="10"/>
    <n v="32341425"/>
    <s v="No"/>
    <n v="0"/>
    <s v="N/A"/>
    <s v="SI"/>
    <s v="NUEVO CONTRATO"/>
    <m/>
    <x v="0"/>
  </r>
  <r>
    <x v="4"/>
    <x v="17"/>
    <s v="SCFSQE-083"/>
    <n v="84111500"/>
    <s v="Servicios contable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a gestión presupuestal y financiera, requerida para la implementación del Plan Anual y la liquidación de licenciamiento de semillas para siembra, cultivo de cannabis psicoactivo y no psicoactivo con fines médicos y científicos."/>
    <s v="Prestar  servicios profesionales a la Subdirección de Control y Fiscalización de Sustancias Químicas y Estupefacientes, brindando apoyo en el seguimiento y control financiero que debe adelantar la dependencia a los procesos misionales."/>
    <n v="26702981"/>
    <s v="CONTRATACIÓN DIRECTA"/>
    <s v="PRESTACIÓN DE SERVICIOS PROFESIONALES"/>
    <d v="2024-01-24T00:00:00"/>
    <d v="2024-07-31T00:00:00"/>
    <s v="A-02"/>
    <s v="ADQUISICIÓN DIFERENTES DE ACTIVOS"/>
    <s v="A-02-02-02-008-003"/>
    <s v="SERVICIOS PROFESIONALES, CIENTÍFICOS Y TÉCNICOS (EXCEPTO LOS SERVICIOS DE INVESTIGACION, URBANISMO, JURÍDICOS Y DE CONTABILIDAD)"/>
    <s v="N/A"/>
    <s v="N/A"/>
    <n v="10"/>
    <n v="26702981"/>
    <s v="No"/>
    <n v="0"/>
    <s v="N/A"/>
    <s v="SI"/>
    <s v="NUEVO CONTRATO"/>
    <m/>
    <x v="0"/>
  </r>
  <r>
    <x v="4"/>
    <x v="17"/>
    <s v="SCFSQE-084"/>
    <n v="81121501"/>
    <s v=" Análisis Macroeconómico"/>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a gestión presupuestal y financiera, requerida para la implementación del Plan Anual y la liquidación de licenciamiento de semillas para siembra, cultivo de cannabis psicoactivo y no psicoactivo con fines médicos y científicos."/>
    <s v="Prestar servicios profesionales para apoyar el seguimiento, control y analisis financiero respecto de las cuentas por cobrar con ocasión de la expedición de licencias de cannabis emitidas por la Subdirección de Control y Fiscalización de Sustancias Quimicas y Estupefacientes."/>
    <n v="29196977"/>
    <s v="CONTRATACIÓN DIRECTA"/>
    <s v="PRESTACIÓN DE SERVICIOS PROFESIONALES"/>
    <d v="2024-01-24T00:00:00"/>
    <d v="2024-07-31T00:00:00"/>
    <s v="A-02"/>
    <s v="ADQUISICIÓN DIFERENTES DE ACTIVOS"/>
    <s v="A-02-02-02-008-003"/>
    <s v="SERVICIOS PROFESIONALES, CIENTÍFICOS Y TÉCNICOS (EXCEPTO LOS SERVICIOS DE INVESTIGACION, URBANISMO, JURÍDICOS Y DE CONTABILIDAD)"/>
    <s v="N/A"/>
    <s v="N/A"/>
    <n v="10"/>
    <n v="29196977"/>
    <s v="No"/>
    <n v="0"/>
    <s v="N/A"/>
    <s v="SI"/>
    <s v="NUEVO CONTRATO"/>
    <m/>
    <x v="0"/>
  </r>
  <r>
    <x v="4"/>
    <x v="17"/>
    <s v="SCFSQE-085"/>
    <n v="84111500"/>
    <s v="Servicios contable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a gestión presupuestal y financiera, requerida para la implementación del Plan Anual y la liquidación de licenciamiento de semillas para siembra, cultivo de cannabis psicoactivo y no psicoactivo con fines médicos y científicos."/>
    <s v="Prestar servicios profesionales para brindar acompañamiento a los asuntos financieros relacionados con los procesos a cargo de la Subdirección de Control y Fiscalización de Sustancias Químicas y Estupefacientes."/>
    <n v="27314194"/>
    <s v="CONTRATACIÓN DIRECTA"/>
    <s v="PRESTACIÓN DE SERVICIOS PROFESIONALES"/>
    <d v="2024-01-24T00:00:00"/>
    <d v="2024-07-31T00:00:00"/>
    <s v="A-02"/>
    <s v="ADQUISICIÓN DIFERENTES DE ACTIVOS"/>
    <s v="A-02-02-02-008-003"/>
    <s v="SERVICIOS PROFESIONALES, CIENTÍFICOS Y TÉCNICOS (EXCEPTO LOS SERVICIOS DE INVESTIGACION, URBANISMO, JURÍDICOS Y DE CONTABILIDAD)"/>
    <s v="N/A"/>
    <s v="N/A"/>
    <n v="10"/>
    <n v="27314194"/>
    <s v="No"/>
    <n v="0"/>
    <s v="N/A"/>
    <s v="SI"/>
    <s v="NUEVO CONTRATO"/>
    <m/>
    <x v="0"/>
  </r>
  <r>
    <x v="4"/>
    <x v="17"/>
    <s v="SCFSQE-086"/>
    <n v="84111500"/>
    <s v="Servicios contable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a gestión presupuestal y financiera, requerida para la implementación del Plan Anual y la liquidación de licenciamiento de semillas para siembra, cultivo de cannabis psicoactivo y no psicoactivo con fines médicos y científicos."/>
    <s v="Prestar servicios profesionales para brindar acompañamiento a los asuntos financieros relacionados con los procesos a cargo de la Subdirección de Control y Fiscalización de Sustancias Químicas y Estupefacientes"/>
    <n v="23548893"/>
    <s v="CONTRATACIÓN DIRECTA"/>
    <s v="PRESTACIÓN DE SERVICIOS PROFESIONALES"/>
    <d v="2024-01-24T00:00:00"/>
    <d v="2024-07-31T00:00:00"/>
    <s v="A-02"/>
    <s v="ADQUISICIÓN DIFERENTES DE ACTIVOS"/>
    <s v="A-02-02-02-008-003"/>
    <s v="SERVICIOS PROFESIONALES, CIENTÍFICOS Y TÉCNICOS (EXCEPTO LOS SERVICIOS DE INVESTIGACION, URBANISMO, JURÍDICOS Y DE CONTABILIDAD)"/>
    <s v="N/A"/>
    <s v="N/A"/>
    <n v="10"/>
    <n v="23548893"/>
    <s v="No"/>
    <n v="0"/>
    <s v="N/A"/>
    <s v="SI"/>
    <s v="NUEVO CONTRATO"/>
    <m/>
    <x v="0"/>
  </r>
  <r>
    <x v="4"/>
    <x v="17"/>
    <s v="SCFSQE-087"/>
    <n v="84111500"/>
    <s v="Servicios contable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a fin de trámitar de gestión de viáticos, comisiones y gastos de viaje, así como la generación de insumos para el adecuado control de las comisiones y gastos de viaje del personal de planta y contratistas de la entidad principalmente los que se financien con recursos de la Subdirección de Control y Fiscalización de Sustancias Químicas y Estupefacientes."/>
    <s v="Prestar servicios profesionales para apoyar la estructuración y seguimiento de comisiones de servicio y solicitudes de autorizaciones  de desplazamientos, así como a los demás procesos financieros de la Subdirección de Control y Fiscalización de Sustancias Quimicas y Estupefacientes."/>
    <n v="54013077"/>
    <s v="CONTRATACIÓN DIRECTA"/>
    <s v="PRESTACIÓN DE SERVICIOS PROFESIONALES"/>
    <d v="2024-01-22T00:00:00"/>
    <d v="2024-12-31T00:00:00"/>
    <s v="A-02"/>
    <s v="ADQUISICIÓN DIFERENTES DE ACTIVOS"/>
    <s v="A-02-02-02-008-003"/>
    <s v="SERVICIOS PROFESIONALES, CIENTÍFICOS Y TÉCNICOS (EXCEPTO LOS SERVICIOS DE INVESTIGACION, URBANISMO, JURÍDICOS Y DE CONTABILIDAD)"/>
    <s v="N/A"/>
    <s v="N/A"/>
    <n v="10"/>
    <n v="54013077"/>
    <s v="No"/>
    <n v="0"/>
    <s v="N/A"/>
    <s v="SI"/>
    <s v="NUEVO CONTRATO"/>
    <m/>
    <x v="0"/>
  </r>
  <r>
    <x v="4"/>
    <x v="17"/>
    <s v="SCFSQE-088"/>
    <s v="81161500;81111500;81111800;81112000"/>
    <s v="Servicios de administración de acceso, Ingeniería de software o hardware, Servicios de sistemas y administración de componentes de sistemas, Servicios de dat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os desarrollos a fin de consolidar la herramienta tecnológica Mecanismo de Información para el Control de Cannabis MICC"/>
    <s v="Prestar servicios profesionales para apoyar la administración y documentación de los sistemas de información que soportan la gestión de los trámites de control administrativo y operativo que se adelantan en el marco de las competencias de la Subdirección de Control y Fiscalización de Sustancias Químicas y Estupefacientes."/>
    <n v="33048342"/>
    <s v="CONTRATACIÓN DIRECTA"/>
    <s v="PRESTACIÓN DE SERVICIOS PROFESIONALES"/>
    <d v="2024-01-25T00:00:00"/>
    <d v="2024-07-31T00:00:00"/>
    <s v="A-02"/>
    <s v="ADQUISICIÓN DIFERENTES DE ACTIVOS"/>
    <s v="A-02-02-02-008-003"/>
    <s v="SERVICIOS PROFESIONALES, CIENTÍFICOS Y TÉCNICOS (EXCEPTO LOS SERVICIOS DE INVESTIGACION, URBANISMO, JURÍDICOS Y DE CONTABILIDAD)"/>
    <s v="N/A"/>
    <s v="N/A"/>
    <n v="10"/>
    <n v="33048342"/>
    <s v="No"/>
    <n v="0"/>
    <s v="N/A"/>
    <s v="SI"/>
    <s v="NUEVO CONTRATO"/>
    <m/>
    <x v="0"/>
  </r>
  <r>
    <x v="4"/>
    <x v="17"/>
    <s v="SCFSQE-089"/>
    <s v="81161500;81111500;81111800;81112000"/>
    <s v="Servicios de administración de acceso, Ingeniería de software o hardware, Servicios de sistemas y administración de componentes de sistemas, Servicios de dat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os desarrollos a fin de consolidar la herramienta tecnológica Mecanismo de Información para el Control de Cannabis MICC"/>
    <s v="Prestar servicios profesionales para apoyar la administración y documentación de los sistemas de información que soportan la gestión de los trámites de control administrativo y operativo que se adelantan en el marco de las competencias de la Subdirección de Control y Fiscalización de Sustancias Químicas y Estupefacientes."/>
    <n v="33048342"/>
    <s v="CONTRATACIÓN DIRECTA"/>
    <s v="PRESTACIÓN DE SERVICIOS PROFESIONALES"/>
    <d v="2024-01-25T00:00:00"/>
    <d v="2024-07-31T00:00:00"/>
    <s v="A-02"/>
    <s v="ADQUISICIÓN DIFERENTES DE ACTIVOS"/>
    <s v="A-02-02-02-008-003"/>
    <s v="SERVICIOS PROFESIONALES, CIENTÍFICOS Y TÉCNICOS (EXCEPTO LOS SERVICIOS DE INVESTIGACION, URBANISMO, JURÍDICOS Y DE CONTABILIDAD)"/>
    <s v="N/A"/>
    <s v="N/A"/>
    <n v="10"/>
    <n v="33048342"/>
    <s v="No"/>
    <n v="0"/>
    <s v="N/A"/>
    <s v="SI"/>
    <s v="NUEVO CONTRATO"/>
    <m/>
    <x v="0"/>
  </r>
  <r>
    <x v="4"/>
    <x v="17"/>
    <s v="SCFSQE-090"/>
    <s v="81161500;81111500;81111800;81112000"/>
    <s v="Servicios de administración de acceso, Ingeniería de software o hardware, Servicios de sistemas y administración de componentes de sistemas, Servicios de dat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os desarrollos a fin de consolidar la herramienta tecnológica Mecanismo de Información para el Control de Cannabis MICC"/>
    <s v="Prestar servicios profesionales para apoyar la administración y documentación de los sistemas de información que soportan la gestión de los trámites de control administrativo y operativo que se adelantan en el marco de las competencias de la Subdirección de Control y Fiscalización de Sustancias Químicas y Estupefacientes."/>
    <n v="59911165"/>
    <s v="CONTRATACIÓN DIRECTA"/>
    <s v="PRESTACIÓN DE SERVICIOS PROFESIONALES"/>
    <d v="2024-01-23T00:00:00"/>
    <d v="2024-12-31T00:00:00"/>
    <s v="A-02"/>
    <s v="ADQUISICIÓN DIFERENTES DE ACTIVOS"/>
    <s v="A-02-02-02-008-003"/>
    <s v="SERVICIOS PROFESIONALES, CIENTÍFICOS Y TÉCNICOS (EXCEPTO LOS SERVICIOS DE INVESTIGACION, URBANISMO, JURÍDICOS Y DE CONTABILIDAD)"/>
    <s v="N/A"/>
    <s v="N/A"/>
    <n v="10"/>
    <n v="59911165"/>
    <s v="No"/>
    <n v="0"/>
    <s v="N/A"/>
    <s v="SI"/>
    <s v="NUEVO CONTRATO"/>
    <m/>
    <x v="0"/>
  </r>
  <r>
    <x v="4"/>
    <x v="17"/>
    <s v="SCFSQE-091"/>
    <s v="81161500;81111500;81111800;81112000"/>
    <s v="Servicios de administración de acceso, Ingeniería de software o hardware, Servicios de sistemas y administración de componentes de sistemas, Servicios de dat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os desarrollos a fin de consolidar la herramienta tecnológica Mecanismo de Información para el Control de Cannabis MICC"/>
    <s v="Prestar servicios profesionales para apoyar la administración y documentación de los sistemas de información que soportan la gestión de los trámites de control administrativo y operativo que se adelantan en el marco de las competencias de la Subdirección de Control y Fiscalización de Sustancias Químicas y Estupefacientes."/>
    <n v="30927593"/>
    <s v="CONTRATACIÓN DIRECTA"/>
    <s v="PRESTACIÓN DE SERVICIOS PROFESIONALES"/>
    <d v="2024-02-05T00:00:00"/>
    <d v="2024-07-31T00:00:00"/>
    <s v="A-02"/>
    <s v="ADQUISICIÓN DIFERENTES DE ACTIVOS"/>
    <s v="A-02-02-02-008-003"/>
    <s v="SERVICIOS PROFESIONALES, CIENTÍFICOS Y TÉCNICOS (EXCEPTO LOS SERVICIOS DE INVESTIGACION, URBANISMO, JURÍDICOS Y DE CONTABILIDAD)"/>
    <s v="N/A"/>
    <s v="N/A"/>
    <n v="10"/>
    <n v="30927593"/>
    <s v="No"/>
    <n v="0"/>
    <s v="N/A"/>
    <s v="SI"/>
    <s v="NUEVO CONTRATO"/>
    <m/>
    <x v="1"/>
  </r>
  <r>
    <x v="4"/>
    <x v="17"/>
    <s v="SCFSQE-092"/>
    <s v="81161500;81111500;81111800;81112000"/>
    <s v="Servicios de administración de acceso, Ingeniería de software o hardware, Servicios de sistemas y administración de componentes de sistemas, Servicios de dat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os desarrollos a fin de consolidar la herramienta tecnológica Mecanismo de Información para el Control de Cannabis MICC"/>
    <s v="Prestar servicios profesionales a la Subdirección de Control y Fiscalización de Sustancias Químicas y Estupefacientes para apoyar la definición, desarrollo, gestión e implementación de los sistemas de información para la gestión de los trámites  de control administrativo y operativo."/>
    <n v="104069705"/>
    <s v="CONTRATACIÓN DIRECTA"/>
    <s v="PRESTACIÓN DE SERVICIOS PROFESIONALES"/>
    <d v="2024-01-22T00:00:00"/>
    <d v="2024-12-31T00:00:00"/>
    <s v="A-02"/>
    <s v="ADQUISICIÓN DIFERENTES DE ACTIVOS"/>
    <s v="A-02-02-02-008-003"/>
    <s v="SERVICIOS PROFESIONALES, CIENTÍFICOS Y TÉCNICOS (EXCEPTO LOS SERVICIOS DE INVESTIGACION, URBANISMO, JURÍDICOS Y DE CONTABILIDAD)"/>
    <s v="N/A"/>
    <s v="N/A"/>
    <n v="10"/>
    <n v="104069705"/>
    <s v="No"/>
    <n v="0"/>
    <s v="N/A"/>
    <s v="SI"/>
    <s v="NUEVO CONTRATO"/>
    <m/>
    <x v="0"/>
  </r>
  <r>
    <x v="4"/>
    <x v="17"/>
    <s v="SCFSQE-093"/>
    <n v="80151600"/>
    <s v="Servicios de comercio internacion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os desarrollos a fin de consolidar la herramienta tecnológica Mecanismo de Información para el Control de Cannabis MICC"/>
    <s v="Prestación de servicios profesionales a la Subdirección de Control y Fiscalización de Sustancias Químicas y Estupefacientes para apoyar actividades de planeación, organización y documentación que aporten al funcionamiento, disponibilidad y mejoramiento de los sistemas de información donde se implementan los tramites de control administrativo y operativo de esta dependencia; de acuerdo con los lineamientos definidos por la entidad."/>
    <n v="100646749"/>
    <s v="CONTRATACIÓN DIRECTA"/>
    <s v="PRESTACIÓN DE SERVICIOS PROFESIONALES"/>
    <d v="2024-01-22T00:00:00"/>
    <d v="2024-12-31T00:00:00"/>
    <s v="A-02"/>
    <s v="ADQUISICIÓN DIFERENTES DE ACTIVOS"/>
    <s v="A-02-02-02-008-003"/>
    <s v="SERVICIOS PROFESIONALES, CIENTÍFICOS Y TÉCNICOS (EXCEPTO LOS SERVICIOS DE INVESTIGACION, URBANISMO, JURÍDICOS Y DE CONTABILIDAD)"/>
    <s v="N/A"/>
    <s v="N/A"/>
    <n v="10"/>
    <n v="100646749"/>
    <s v="No"/>
    <n v="0"/>
    <s v="N/A"/>
    <s v="SI"/>
    <s v="NUEVO CONTRATO"/>
    <m/>
    <x v="0"/>
  </r>
  <r>
    <x v="4"/>
    <x v="17"/>
    <s v="SCFSQE-094"/>
    <n v="80151600"/>
    <s v="Servicios de comercio internacion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os desarrollos a fin de consolidar la herramienta tecnológica Mecanismo de Información para el Control de Cannabis MICC"/>
    <s v="Prestar servicios de apoyo a la gestión para adelantar actividades de soporte técnico de los sistemas de información que soportan los trámites de control administrativo y operativo que adelanta la Subdirección de Control y Fiscalización de Sustancias Químicas y Estupefacientes "/>
    <n v="41024210"/>
    <s v="CONTRATACIÓN DIRECTA"/>
    <s v="PRESTACIÓN DE SERVICIOS DE APOYO A LA GESTIÓN"/>
    <d v="2024-01-23T00:00:00"/>
    <d v="2024-12-31T00:00:00"/>
    <s v="A-02"/>
    <s v="ADQUISICIÓN DIFERENTES DE ACTIVOS"/>
    <s v="A-02-02-02-008-003"/>
    <s v="SERVICIOS PROFESIONALES, CIENTÍFICOS Y TÉCNICOS (EXCEPTO LOS SERVICIOS DE INVESTIGACION, URBANISMO, JURÍDICOS Y DE CONTABILIDAD)"/>
    <s v="N/A"/>
    <s v="N/A"/>
    <n v="10"/>
    <n v="41024210"/>
    <s v="No"/>
    <n v="0"/>
    <s v="N/A"/>
    <s v="SI"/>
    <s v="NUEVO CONTRATO"/>
    <m/>
    <x v="0"/>
  </r>
  <r>
    <x v="4"/>
    <x v="17"/>
    <s v="SCFSQE-095"/>
    <s v="81161500;81111500;81111800;81112000"/>
    <s v="Servicios de administración de acceso, Ingeniería de software o hardware, Servicios de sistemas y administración de componentes de sistemas, Servicios de dato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delantar los desarrollos a fin de consolidar la herramienta tecnológica Mecanismo de Información para el Control de Cannabis MICC"/>
    <s v="Prestar servicios de apoyo a la gestión para adelantar actividades de soporte técnico de los sistemas de información que soportan los trámites de control administrativo y operativo que adelanta la Subdirección de Control y Fiscalización de Sustancias Químicas y Estupefacientes "/>
    <n v="40903195"/>
    <s v="CONTRATACIÓN DIRECTA"/>
    <s v="PRESTACIÓN DE SERVICIOS DE APOYO A LA GESTIÓN"/>
    <d v="2024-01-24T00:00:00"/>
    <d v="2024-12-31T00:00:00"/>
    <s v="A-02"/>
    <s v="ADQUISICIÓN DIFERENTES DE ACTIVOS"/>
    <s v="A-02-02-02-008-003"/>
    <s v="SERVICIOS PROFESIONALES, CIENTÍFICOS Y TÉCNICOS (EXCEPTO LOS SERVICIOS DE INVESTIGACION, URBANISMO, JURÍDICOS Y DE CONTABILIDAD)"/>
    <s v="N/A"/>
    <s v="N/A"/>
    <n v="10"/>
    <n v="40903195"/>
    <s v="No"/>
    <n v="0"/>
    <s v="N/A"/>
    <s v="SI"/>
    <s v="NUEVO CONTRATO"/>
    <m/>
    <x v="0"/>
  </r>
  <r>
    <x v="4"/>
    <x v="17"/>
    <s v="SCFSQE-096"/>
    <s v="81161500;81111500;81111800;81112000"/>
    <s v="Servicios de administración de acceso, Ingeniería de software o hardware, Servicios de sistemas y administración de componentes de sistemas, Servicios de datos."/>
    <s v="Fortalecer el funcionamiento adecuado del modelo nacional de control y fiscalización para el acceso seguro e informado de cannabis, en el marco de la política integral de drogas, su implementación y evaluación."/>
    <s v="Se requiere contratar la prestación de servicios tecnicos para adelantar los desarrollos a fin de consolidar la herramienta tecnológica Mecanismo de Información para el Control de Cannabis MICC"/>
    <s v="Prestar servicios de apoyo a la gestión para adelantar actividades de soporte técnico de los sistemas de información que soportan los trámites de control administrativo y operativo que adelanta la Subdirección de Control y Fiscalización de Sustancias Químicas y Estupefacientes "/>
    <n v="22629874"/>
    <s v="CONTRATACIÓN DIRECTA"/>
    <s v="PRESTACIÓN DE SERVICIOS DE APOYO A LA GESTIÓN"/>
    <d v="2024-01-25T00:00:00"/>
    <d v="2024-07-31T00:00:00"/>
    <s v="A-02"/>
    <s v="ADQUISICIÓN DIFERENTES DE ACTIVOS"/>
    <s v="A-02-02-02-008-003"/>
    <s v="SERVICIOS PROFESIONALES, CIENTÍFICOS Y TÉCNICOS (EXCEPTO LOS SERVICIOS DE INVESTIGACION, URBANISMO, JURÍDICOS Y DE CONTABILIDAD)"/>
    <s v="N/A"/>
    <s v="N/A"/>
    <n v="10"/>
    <n v="22629874"/>
    <s v="No"/>
    <n v="0"/>
    <s v="N/A"/>
    <s v="SI"/>
    <s v="NUEVO CONTRATO"/>
    <m/>
    <x v="0"/>
  </r>
  <r>
    <x v="4"/>
    <x v="17"/>
    <s v="SCFSQE-097"/>
    <s v="81161500;81111500;81111800;81112000"/>
    <s v="Servicios de administración de acceso, Ingeniería de software o hardware, Servicios de sistemas y administración de componentes de sistemas, Servicios de datos."/>
    <s v="Fortalecer el funcionamiento adecuado del modelo nacional de control y fiscalización para el acceso seguro e informado de cannabis, en el marco de la política integral de drogas, su implementación y evaluación."/>
    <s v="Se requiere contratar la prestación de servicios tecnicos para adelantar los desarrollos a fin de consolidar la herramienta tecnológica Mecanismo de Información para el Control de Cannabis MICC"/>
    <s v="Prestar servicios de apoyo a la gestión para adelantar actividades de soporte técnico de los sistemas de información que soportan los trámites de control administrativo y operativo que adelanta la Subdirección de Control y Fiscalización de Sustancias Químicas y Estupefacientes "/>
    <n v="21177690"/>
    <s v="CONTRATACIÓN DIRECTA"/>
    <s v="PRESTACIÓN DE SERVICIOS DE APOYO A LA GESTIÓN"/>
    <d v="2024-02-05T00:00:00"/>
    <d v="2024-07-31T00:00:00"/>
    <s v="A-02"/>
    <s v="ADQUISICIÓN DIFERENTES DE ACTIVOS"/>
    <s v="A-02-02-02-008-003"/>
    <s v="SERVICIOS PROFESIONALES, CIENTÍFICOS Y TÉCNICOS (EXCEPTO LOS SERVICIOS DE INVESTIGACION, URBANISMO, JURÍDICOS Y DE CONTABILIDAD)"/>
    <s v="N/A"/>
    <s v="N/A"/>
    <n v="10"/>
    <n v="21177690"/>
    <s v="No"/>
    <n v="0"/>
    <s v="N/A"/>
    <s v="SI"/>
    <s v="NUEVO CONTRATO"/>
    <m/>
    <x v="1"/>
  </r>
  <r>
    <x v="4"/>
    <x v="17"/>
    <s v="SCFSQE-098"/>
    <s v="81161500;81111500;81111800;81112000"/>
    <s v="Servicios de administración de acceso, Ingeniería de software o hardware, Servicios de sistemas y administración de componentes de sistemas, Servicios de datos."/>
    <s v="Fortalecer el funcionamiento adecuado del modelo nacional de control y fiscalización para el acceso seguro e informado de cannabis, en el marco de la política integral de drogas, su implementación y evaluación."/>
    <s v="Se requiere contratar la prestación de servicios tecnicos para adelantar los desarrollos a fin de consolidar la herramienta tecnológica Mecanismo de Información para el Control de Cannabis MICC"/>
    <s v="Prestar servicios de apoyo a la gestión en el desarrollo de actividades técnicas relacionadas con los sistemas de información utilizados por la  Subdirección de Control y Fiscalización de Sustancias Químicas y Estupefacientes, para los trámites administrativos y operativos, en el marco de sus competencias."/>
    <n v="18261936"/>
    <s v="CONTRATACIÓN DIRECTA"/>
    <s v="PRESTACIÓN DE SERVICIOS DE APOYO A LA GESTIÓN"/>
    <d v="2024-01-29T00:00:00"/>
    <d v="2024-07-31T00:00:00"/>
    <s v="A-02"/>
    <s v="ADQUISICIÓN DIFERENTES DE ACTIVOS"/>
    <s v="A-02-02-02-008-003"/>
    <s v="SERVICIOS PROFESIONALES, CIENTÍFICOS Y TÉCNICOS (EXCEPTO LOS SERVICIOS DE INVESTIGACION, URBANISMO, JURÍDICOS Y DE CONTABILIDAD)"/>
    <s v="N/A"/>
    <s v="N/A"/>
    <n v="10"/>
    <n v="18261936"/>
    <s v="No"/>
    <n v="0"/>
    <s v="N/A"/>
    <s v="SI"/>
    <s v="NUEVO CONTRATO"/>
    <m/>
    <x v="0"/>
  </r>
  <r>
    <x v="4"/>
    <x v="17"/>
    <s v="SCFSQE-099"/>
    <n v="80161504"/>
    <s v="Servicios de oficina"/>
    <s v="Fortalecer el funcionamiento adecuado del modelo nacional de control y fiscalización para el acceso seguro e informado de cannabis, en el marco de la política integral de drogas, su implementación y evaluación."/>
    <s v="Se requiere contratar la prestación de servicios tecnicos para adelantar los desarrollos a fin de consolidar la herramienta tecnológica Mecanismo de Información para el Control de Cannabis MICC"/>
    <s v="Prestar servicios de apoyo a la gestión en el desarrollo de actividades técnicas relacionadas con los  sistemas de información utilizados por la  Subdirección de Control y Fiscalización de Sustancias Químicas y Estupefacientes, para los trámites administrativos y operativos, en el marco de sus competencias."/>
    <n v="18661104"/>
    <s v="CONTRATACIÓN DIRECTA"/>
    <s v="PRESTACIÓN DE SERVICIOS DE APOYO A LA GESTIÓN"/>
    <d v="2024-01-25T00:00:00"/>
    <d v="2024-07-31T00:00:00"/>
    <s v="A-02"/>
    <s v="ADQUISICIÓN DIFERENTES DE ACTIVOS"/>
    <s v="A-02-02-02-008-003"/>
    <s v="SERVICIOS PROFESIONALES, CIENTÍFICOS Y TÉCNICOS (EXCEPTO LOS SERVICIOS DE INVESTIGACION, URBANISMO, JURÍDICOS Y DE CONTABILIDAD)"/>
    <s v="N/A"/>
    <s v="N/A"/>
    <n v="10"/>
    <n v="18661104"/>
    <s v="No"/>
    <n v="0"/>
    <s v="N/A"/>
    <s v="SI"/>
    <s v="NUEVO CONTRATO"/>
    <m/>
    <x v="0"/>
  </r>
  <r>
    <x v="4"/>
    <x v="17"/>
    <s v="SCFSQE-100"/>
    <n v="80101509"/>
    <s v="Servicios de de asesoramiento para asuntos gubernamentales y de relaciones comunitarias"/>
    <s v="Fortalecer el funcionamiento adecuado del modelo nacional de control y fiscalización para el acceso seguro e informado de cannabis, en el marco de la política integral de drogas, su implementación y evaluación."/>
    <s v="Se requiere contratar la prestación de servicios tecnicos para adelantar los desarrollos a fin de consolidar la herramienta tecnológica Mecanismo de Información para el Control de Cannabis MICC"/>
    <s v="Prestar servicios profesionales para brindar acompañamiento en el diagólo social y participación de los actores relacionados con los  trámites y procesos de la Subdirección de Control y Fiscalización de Sustancias Químicas y Estupefacientes desde el ámbito social, en el marco de la estrategia de implementación de la política integral de drogas del Gobierno Nacional en el marco de sus competencias. "/>
    <n v="24154266"/>
    <s v="CONTRATACIÓN DIRECTA"/>
    <s v="PRESTACIÓN DE SERVICIOS PROFESIONALES"/>
    <d v="2024-01-29T00:00:00"/>
    <d v="2024-07-31T00:00:00"/>
    <s v="A-02"/>
    <s v="ADQUISICIÓN DIFERENTES DE ACTIVOS"/>
    <s v="A-02-02-02-008-003"/>
    <s v="SERVICIOS PROFESIONALES, CIENTÍFICOS Y TÉCNICOS (EXCEPTO LOS SERVICIOS DE INVESTIGACION, URBANISMO, JURÍDICOS Y DE CONTABILIDAD)"/>
    <s v="N/A"/>
    <s v="N/A"/>
    <n v="10"/>
    <n v="24154266"/>
    <s v="No"/>
    <n v="0"/>
    <s v="N/A"/>
    <s v="SI"/>
    <s v="NUEVO CONTRATO"/>
    <m/>
    <x v="0"/>
  </r>
  <r>
    <x v="4"/>
    <x v="17"/>
    <s v="SCFSQE-101"/>
    <n v="82141504"/>
    <s v=" Servicios de diseño de graficos y grafica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para brindar acompañamiento en el diagólo social, y participación de los actores relacionados con los   trámites y procesos de la Subdirección de Control y Fiscalización de Sustancias Químicas y Estupefacientes desde el ámbito social, en el marco de la estrategia de implementación de la política integral de drogas del Gobierno Nacional en el marco de sus competencias. "/>
    <s v="Prestar servicios profesionales a la Subdirección de Control y Fiscalización de Sustancias Químicas y Estupefacientes en la elaboración, ejecución y seguimiento de estrategias de comunicación, enfocadas en los sistemas de información, que apoyan la gestión de los trámites de control administrativo y operativo que se adelantan en el marco de sus competencias."/>
    <n v="25992795"/>
    <s v="CONTRATACIÓN DIRECTA"/>
    <s v="PRESTACIÓN DE SERVICIOS PROFESIONALES"/>
    <d v="2024-01-29T00:00:00"/>
    <d v="2024-07-31T00:00:00"/>
    <s v="A-02"/>
    <s v="ADQUISICIÓN DIFERENTES DE ACTIVOS"/>
    <s v="A-02-02-02-008-003"/>
    <s v="SERVICIOS PROFESIONALES, CIENTÍFICOS Y TÉCNICOS (EXCEPTO LOS SERVICIOS DE INVESTIGACION, URBANISMO, JURÍDICOS Y DE CONTABILIDAD)"/>
    <s v="N/A"/>
    <s v="N/A"/>
    <n v="10"/>
    <n v="25992795"/>
    <s v="No"/>
    <n v="0"/>
    <s v="N/A"/>
    <s v="SI"/>
    <s v="NUEVO CONTRATO"/>
    <m/>
    <x v="0"/>
  </r>
  <r>
    <x v="4"/>
    <x v="17"/>
    <s v="SCFSQE-102"/>
    <n v="80161504"/>
    <s v="Servicios de oficina"/>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en la Subdirección de Control y Fiscalización de Sustancias Químicas y Estupefacientes en la ejecución de estrategias de comunicación, enfocadas en los sistemas de información, que apoyan la gestión de los trámites de control administrativo y operativo que se adelantan en el marco de sus competencias."/>
    <s v="Prestar servicios de apoyo a la gestión para apoyar en la recepción, registro, compilación y actualización de los tramites de competencia de la Subdirección de Control y Fiscalización de Sustancias Químicas y Estupefacientes, en el marco de la implementación y evaluación de la política integral de drogas"/>
    <n v="22427510"/>
    <s v="CONTRATACIÓN DIRECTA"/>
    <s v="PRESTACIÓN DE SERVICIOS DE APOYO A LA GESTIÓN"/>
    <d v="2024-01-24T00:00:00"/>
    <d v="2024-07-31T00:00:00"/>
    <s v="A-02"/>
    <s v="ADQUISICIÓN DIFERENTES DE ACTIVOS"/>
    <s v="A-02-02-02-008-003"/>
    <s v="SERVICIOS PROFESIONALES, CIENTÍFICOS Y TÉCNICOS (EXCEPTO LOS SERVICIOS DE INVESTIGACION, URBANISMO, JURÍDICOS Y DE CONTABILIDAD)"/>
    <s v="N/A"/>
    <s v="N/A"/>
    <n v="10"/>
    <n v="22427510"/>
    <s v="No"/>
    <n v="0"/>
    <s v="N/A"/>
    <s v="SI"/>
    <s v="NUEVO CONTRATO"/>
    <m/>
    <x v="0"/>
  </r>
  <r>
    <x v="4"/>
    <x v="17"/>
    <s v="SCFSQE-103"/>
    <n v="80161504"/>
    <s v="Servicios de oficina"/>
    <s v="Fortalecer el funcionamiento adecuado del modelo nacional de control y fiscalización para el acceso seguro e informado de cannabis, en el marco de la política integral de drogas, su implementación y evaluación."/>
    <s v="Se requiere contratar la prestación de servicios técnicos a fin desarrollar la proyección de actos administrativos en los procesos del licenciamiento de semillas para siembra, cultivo de cannabis psicoactivo y no psicoactivo con fines médicos y científicos"/>
    <s v="Prestar servicios de apoyo a la gestión para apoyar en la recepción, registro, compilación y actualización de los tramites de competencia de la Subdirección de Control y Fiscalización de Sustancias Químicas y Estupefacientes, en el marco de la implementación y evaluación de la política integral de drogas"/>
    <n v="40321800"/>
    <s v="CONTRATACIÓN DIRECTA"/>
    <s v="PRESTACIÓN DE SERVICIOS DE APOYO A LA GESTIÓN"/>
    <d v="2024-01-24T00:00:00"/>
    <d v="2024-12-31T00:00:00"/>
    <s v="A-02"/>
    <s v="ADQUISICIÓN DIFERENTES DE ACTIVOS"/>
    <s v="A-02-02-02-008-003"/>
    <s v="SERVICIOS PROFESIONALES, CIENTÍFICOS Y TÉCNICOS (EXCEPTO LOS SERVICIOS DE INVESTIGACION, URBANISMO, JURÍDICOS Y DE CONTABILIDAD)"/>
    <s v="N/A"/>
    <s v="N/A"/>
    <n v="10"/>
    <n v="40321800"/>
    <s v="No"/>
    <n v="0"/>
    <s v="N/A"/>
    <s v="SI"/>
    <s v="NUEVO CONTRATO"/>
    <m/>
    <x v="0"/>
  </r>
  <r>
    <x v="4"/>
    <x v="17"/>
    <s v="SCFSQE-104"/>
    <n v="80161504"/>
    <s v="Servicios de oficina"/>
    <s v="Fortalecer el funcionamiento adecuado del modelo nacional de control y fiscalización para el acceso seguro e informado de cannabis, en el marco de la política integral de drogas, su implementación y evaluación."/>
    <s v="Se requiere contratar la prestación de servicios técnicos a fin desarrollar la proyección de actos administrativos en los procesos del licenciamiento de semillas para siembra, cultivo de cannabis psicoactivo y no psicoactivo con fines médicos y científicos"/>
    <s v="Prestar servicios de apoyo a la gestión para apoyar en la recepción, registro, compilación y actualización de los tramites de competencia de la Subdirección de Control y Fiscalización de Sustancias Químicas y Estupefacientes, en el marco de la implementación y evaluación de la política integral de drogas"/>
    <n v="22427510"/>
    <s v="CONTRATACIÓN DIRECTA"/>
    <s v="PRESTACIÓN DE SERVICIOS DE APOYO A LA GESTIÓN"/>
    <d v="2024-01-24T00:00:00"/>
    <d v="2024-07-31T00:00:00"/>
    <s v="A-02"/>
    <s v="ADQUISICIÓN DIFERENTES DE ACTIVOS"/>
    <s v="A-02-02-02-008-003"/>
    <s v="SERVICIOS PROFESIONALES, CIENTÍFICOS Y TÉCNICOS (EXCEPTO LOS SERVICIOS DE INVESTIGACION, URBANISMO, JURÍDICOS Y DE CONTABILIDAD)"/>
    <s v="N/A"/>
    <s v="N/A"/>
    <n v="10"/>
    <n v="22427510"/>
    <s v="No"/>
    <n v="0"/>
    <s v="N/A"/>
    <s v="SI"/>
    <s v="NUEVO CONTRATO"/>
    <m/>
    <x v="0"/>
  </r>
  <r>
    <x v="4"/>
    <x v="17"/>
    <s v="SCFSQE-105"/>
    <n v="80161504"/>
    <s v="Servicios de oficina"/>
    <s v="Fortalecer el funcionamiento adecuado del modelo nacional de control y fiscalización para el acceso seguro e informado de cannabis, en el marco de la política integral de drogas, su implementación y evaluación."/>
    <s v="Se requiere contratar la prestación de servicios técnicos a fin desarrollar la proyección de actos administrativos en los procesos del licenciamiento de semillas para siembra, cultivo de cannabis psicoactivo y no psicoactivo con fines médicos y científicos"/>
    <s v="Prestar servicios de apoyo a la gestión para apoyar en la recepción, registro, compilación y actualización de los tramites de competencia de la Subdirección de Control y Fiscalización de Sustancias Químicas y Estupefacientes, en el marco de la implementación y evaluación de la política integral de drogas"/>
    <n v="22427510"/>
    <s v="CONTRATACIÓN DIRECTA"/>
    <s v="PRESTACIÓN DE SERVICIOS DE APOYO A LA GESTIÓN"/>
    <d v="2024-01-24T00:00:00"/>
    <d v="2024-07-31T00:00:00"/>
    <s v="A-02"/>
    <s v="ADQUISICIÓN DIFERENTES DE ACTIVOS"/>
    <s v="A-02-02-02-008-003"/>
    <s v="SERVICIOS PROFESIONALES, CIENTÍFICOS Y TÉCNICOS (EXCEPTO LOS SERVICIOS DE INVESTIGACION, URBANISMO, JURÍDICOS Y DE CONTABILIDAD)"/>
    <s v="N/A"/>
    <s v="N/A"/>
    <n v="10"/>
    <n v="22427510"/>
    <s v="No"/>
    <n v="0"/>
    <s v="N/A"/>
    <s v="SI"/>
    <s v="NUEVO CONTRATO"/>
    <m/>
    <x v="0"/>
  </r>
  <r>
    <x v="4"/>
    <x v="17"/>
    <s v="SCFSQE-106"/>
    <n v="80161504"/>
    <s v="Servicios de oficina"/>
    <s v="Fortalecer el funcionamiento adecuado del modelo nacional de control y fiscalización para el acceso seguro e informado de cannabis, en el marco de la política integral de drogas, su implementación y evaluación."/>
    <s v="Se requiere contratar la prestación de técnicos para apoyar la ejecución de actividades administrativas y de archivo; así como, lo relacionado con la recepción, registro, compilación y actualización de los tramites de competencia de la Subdirección de Control y Fiscalización de Sustancias Químicas y Estupefacientes, en el marco de la implementación y evaluación de la política integral de drogas."/>
    <s v="Prestar servicios de apoyo a la gestión para apoyar en la recepción, registro, compilación y actualización de los tramites de competencia de la Subdirección de Control y Fiscalización de Sustancias Químicas y Estupefacientes, en el marco de la implementación y evaluación de la política integral de drogas"/>
    <n v="40321800"/>
    <s v="CONTRATACIÓN DIRECTA"/>
    <s v="PRESTACIÓN DE SERVICIOS DE APOYO A LA GESTIÓN"/>
    <d v="2024-01-24T00:00:00"/>
    <d v="2024-12-31T00:00:00"/>
    <s v="A-02"/>
    <s v="ADQUISICIÓN DIFERENTES DE ACTIVOS"/>
    <s v="A-02-02-02-008-003"/>
    <s v="SERVICIOS PROFESIONALES, CIENTÍFICOS Y TÉCNICOS (EXCEPTO LOS SERVICIOS DE INVESTIGACION, URBANISMO, JURÍDICOS Y DE CONTABILIDAD)"/>
    <s v="N/A"/>
    <s v="N/A"/>
    <n v="10"/>
    <n v="40321800"/>
    <s v="No"/>
    <n v="0"/>
    <s v="N/A"/>
    <s v="SI"/>
    <s v="NUEVO CONTRATO"/>
    <m/>
    <x v="0"/>
  </r>
  <r>
    <x v="4"/>
    <x v="17"/>
    <s v="SCFSQE-107"/>
    <n v="80161504"/>
    <s v="Servicios de oficina"/>
    <s v="Fortalecer el funcionamiento adecuado del modelo nacional de control y fiscalización para el acceso seguro e informado de cannabis, en el marco de la política integral de drogas, su implementación y evaluación."/>
    <s v="Se requiere contratar la prestación de técnicos para apoyar la ejecución de actividades administrativas y de archivo; así como, lo relacionado con la recepción, registro, compilación y actualización de los tramites de competencia de la Subdirección de Control y Fiscalización de Sustancias Químicas y Estupefacientes, en el marco de la implementación y evaluación de la política integral de drogas."/>
    <s v="Prestar servicios de apoyo a la gestión para apoyar en la recepción, registro, compilación y actualización de los tramites de competencia de la Subdirección de Control y Fiscalización de Sustancias Químicas y Estupefacientes, en el marco de la implementación y evaluación de la política integral de drogas"/>
    <n v="20876672"/>
    <s v="CONTRATACIÓN DIRECTA"/>
    <s v="PRESTACIÓN DE SERVICIOS DE APOYO A LA GESTIÓN"/>
    <d v="2024-02-05T00:00:00"/>
    <d v="2024-07-31T00:00:00"/>
    <s v="A-02"/>
    <s v="ADQUISICIÓN DIFERENTES DE ACTIVOS"/>
    <s v="A-02-02-02-008-003"/>
    <s v="SERVICIOS PROFESIONALES, CIENTÍFICOS Y TÉCNICOS (EXCEPTO LOS SERVICIOS DE INVESTIGACION, URBANISMO, JURÍDICOS Y DE CONTABILIDAD)"/>
    <s v="N/A"/>
    <s v="N/A"/>
    <n v="10"/>
    <n v="20876672"/>
    <s v="No"/>
    <n v="0"/>
    <s v="N/A"/>
    <s v="SI"/>
    <s v="NUEVO CONTRATO"/>
    <m/>
    <x v="1"/>
  </r>
  <r>
    <x v="4"/>
    <x v="17"/>
    <s v="SCFSQE-108"/>
    <n v="80161504"/>
    <s v="Servicios de oficina"/>
    <s v="Fortalecer el funcionamiento adecuado del modelo nacional de control y fiscalización para el acceso seguro e informado de cannabis, en el marco de la política integral de drogas, su implementación y evaluación."/>
    <s v="Se requiere contratar la prestación de servicios técnicos a fin desarrollar la proyección de actos administrativos en los procesos del licenciamiento de semillas para siembra, cultivo de cannabis psicoactivo y no psicoactivo con fines médicos y científicos"/>
    <s v="Prestar servicios de apoyo a la gestión para adelantar los trámites administrativos de competencia de la Subdirección de Control y Fiscalización de Sustancias Químicas y Estupefacientes, a fin de cumplir con el control administrativo y operativo que adelanta el grupo de cannabis, en el marco de la implementación y evaluación de la política integral de drogas"/>
    <n v="42588411"/>
    <s v="CONTRATACIÓN DIRECTA"/>
    <s v="PRESTACIÓN DE SERVICIOS DE APOYO A LA GESTIÓN"/>
    <d v="2024-01-22T00:00:00"/>
    <d v="2024-12-31T00:00:00"/>
    <s v="A-02"/>
    <s v="ADQUISICIÓN DIFERENTES DE ACTIVOS"/>
    <s v="A-02-02-02-008-003"/>
    <s v="SERVICIOS PROFESIONALES, CIENTÍFICOS Y TÉCNICOS (EXCEPTO LOS SERVICIOS DE INVESTIGACION, URBANISMO, JURÍDICOS Y DE CONTABILIDAD)"/>
    <s v="N/A"/>
    <s v="N/A"/>
    <n v="10"/>
    <n v="42588411"/>
    <s v="No"/>
    <n v="0"/>
    <s v="N/A"/>
    <s v="SI"/>
    <s v="NUEVO CONTRATO"/>
    <m/>
    <x v="0"/>
  </r>
  <r>
    <x v="4"/>
    <x v="17"/>
    <s v="SCFSQE-109"/>
    <n v="80161504"/>
    <s v="Servicios de oficina"/>
    <s v="Fortalecer el funcionamiento adecuado del modelo nacional de control y fiscalización para el acceso seguro e informado de cannabis, en el marco de la política integral de drogas, su implementación y evaluación."/>
    <s v="Se requiere contratar la prestación de servicios técnicos a fin desarrollar la proyección de actos administrativos en los procesos del licenciamiento de semillas para siembra, cultivo de cannabis psicoactivo y no psicoactivo con fines médicos y científicos"/>
    <s v="Prestar de servicios profesionales para apoyar a la Subdirección de Control y Fiscalización de Sustancias Químicas y Estupefacientes, en la implementación de procedimientos archivisticos y de gestión documental, así como en el seguimiento a la organización, cargue de información y entrega de series documentales al archivo general."/>
    <n v="45193444"/>
    <s v="CONTRATACIÓN DIRECTA"/>
    <s v="PRESTACIÓN DE SERVICIOS PROFESIONALES"/>
    <d v="2024-01-22T00:00:00"/>
    <d v="2024-07-31T00:00:00"/>
    <s v="A-02"/>
    <s v="ADQUISICIÓN DIFERENTES DE ACTIVOS"/>
    <s v="A-02-02-02-008-003"/>
    <s v="SERVICIOS PROFESIONALES, CIENTÍFICOS Y TÉCNICOS (EXCEPTO LOS SERVICIOS DE INVESTIGACION, URBANISMO, JURÍDICOS Y DE CONTABILIDAD)"/>
    <s v="N/A"/>
    <s v="N/A"/>
    <n v="10"/>
    <n v="45193444"/>
    <s v="No"/>
    <n v="0"/>
    <s v="N/A"/>
    <s v="SI"/>
    <s v="NUEVO CONTRATO"/>
    <m/>
    <x v="0"/>
  </r>
  <r>
    <x v="4"/>
    <x v="17"/>
    <s v="SCFSQE-110"/>
    <n v="80161504"/>
    <s v="Servicios de oficina"/>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para apoyar  en la organización, cargue de información y entrega de series documentales a archivo general de la documentación a cargo de la Subdirección de Control y Fiscalización de Sustancias Químicas y Estupefacientes."/>
    <s v="Prestar servicios de apoyo a la gestión para apoyar la recepción de correspondencia relacionada con los trámites de competencia de la Subdirección de Control y Fiscalización de Sustancias Quimicas y Estupefacientes, así como en el registro de la misma en las bases de datos y sistemas de información destinados para tal fin"/>
    <n v="25153062"/>
    <s v="CONTRATACIÓN DIRECTA"/>
    <s v="PRESTACIÓN DE SERVICIOS DE APOYO A LA GESTIÓN"/>
    <d v="2024-01-25T00:00:00"/>
    <d v="2024-12-31T00:00:00"/>
    <s v="A-02"/>
    <s v="ADQUISICIÓN DIFERENTES DE ACTIVOS"/>
    <s v="A-02-02-02-008-003"/>
    <s v="SERVICIOS PROFESIONALES, CIENTÍFICOS Y TÉCNICOS (EXCEPTO LOS SERVICIOS DE INVESTIGACION, URBANISMO, JURÍDICOS Y DE CONTABILIDAD)"/>
    <s v="N/A"/>
    <s v="N/A"/>
    <n v="10"/>
    <n v="25153062"/>
    <s v="No"/>
    <n v="0"/>
    <s v="N/A"/>
    <s v="SI"/>
    <s v="NUEVO CONTRATO"/>
    <m/>
    <x v="0"/>
  </r>
  <r>
    <x v="4"/>
    <x v="17"/>
    <s v="SCFSQE-111"/>
    <n v="80161504"/>
    <s v="Servicios de oficina"/>
    <s v="Fortalecer el funcionamiento adecuado del modelo nacional de control y fiscalización para el acceso seguro e informado de cannabis, en el marco de la política integral de drogas, su implementación y evaluación."/>
    <s v="Se requiere contratar la prestación de técnicos para apoyar la ejecución de actividades administrativas y de archivo; así como, lo relacionado con la recepción, registro, compilación y actualización de los tramites de competencia de la Subdirección de Control y Fiscalización de Sustancias Químicas y Estupefacientes, en el marco de la implementación y evaluación de la política integral de drogas."/>
    <s v="Prestar servicios de apoyo a la gestión para apoyar la recepción de correspondencia relacionada con los trámites de competencia de la Subdirección de Control y Fiscalización de Sustancias Quimicas y Estupefacientes, así como en el registro de la misma en las bases de datos y sistemas de información destinados para tal fin"/>
    <n v="13061740"/>
    <s v="CONTRATACIÓN DIRECTA"/>
    <s v="PRESTACIÓN DE SERVICIOS DE APOYO A LA GESTIÓN"/>
    <d v="2024-02-05T00:00:00"/>
    <d v="2024-07-31T00:00:00"/>
    <s v="A-02"/>
    <s v="ADQUISICIÓN DIFERENTES DE ACTIVOS"/>
    <s v="A-02-02-02-008-003"/>
    <s v="SERVICIOS PROFESIONALES, CIENTÍFICOS Y TÉCNICOS (EXCEPTO LOS SERVICIOS DE INVESTIGACION, URBANISMO, JURÍDICOS Y DE CONTABILIDAD)"/>
    <s v="N/A"/>
    <s v="N/A"/>
    <n v="10"/>
    <n v="13061740"/>
    <s v="No"/>
    <n v="0"/>
    <s v="N/A"/>
    <s v="SI"/>
    <s v="NUEVO CONTRATO"/>
    <m/>
    <x v="1"/>
  </r>
  <r>
    <x v="4"/>
    <x v="17"/>
    <s v="SCFSQE-112"/>
    <n v="80161504"/>
    <s v="Servicios de oficina"/>
    <s v="Fortalecer el funcionamiento adecuado del modelo nacional de control y fiscalización para el acceso seguro e informado de cannabis, en el marco de la política integral de drogas, su implementación y evaluación."/>
    <s v="Se requiere contratar la prestación de técnicos para apoyar la ejecución de actividades administrativas y de archivo; así como, lo relacionado con la recepción, registro, compilación y actualización de los tramites de competencia de la Subdirección de Control y Fiscalización de Sustancias Químicas y Estupefacientes, en el marco de la implementación y evaluación de la política integral de drogas."/>
    <s v="Prestar servicios de apoyo a la gestión para la ejecución de actividades administrativas y de archivo de los tramites de competencia de la Subdirección de Control y Fiscalización de Sustancias Químicas y Estupefacientes."/>
    <n v="18261942"/>
    <s v="CONTRATACIÓN DIRECTA"/>
    <s v="PRESTACIÓN DE SERVICIOS DE APOYO A LA GESTIÓN"/>
    <d v="2024-01-29T00:00:00"/>
    <d v="2024-07-31T00:00:00"/>
    <s v="A-02"/>
    <s v="ADQUISICIÓN DIFERENTES DE ACTIVOS"/>
    <s v="A-02-02-02-008-003"/>
    <s v="SERVICIOS PROFESIONALES, CIENTÍFICOS Y TÉCNICOS (EXCEPTO LOS SERVICIOS DE INVESTIGACION, URBANISMO, JURÍDICOS Y DE CONTABILIDAD)"/>
    <s v="N/A"/>
    <s v="N/A"/>
    <n v="10"/>
    <n v="18261942"/>
    <s v="No"/>
    <n v="0"/>
    <s v="N/A"/>
    <s v="SI"/>
    <s v="NUEVO CONTRATO"/>
    <m/>
    <x v="0"/>
  </r>
  <r>
    <x v="4"/>
    <x v="17"/>
    <s v="SCFSQE-113"/>
    <n v="80161504"/>
    <s v="Servicios de oficina"/>
    <s v="Fortalecer el funcionamiento adecuado del modelo nacional de control y fiscalización para el acceso seguro e informado de cannabis, en el marco de la política integral de drogas, su implementación y evaluación."/>
    <s v="Se requiere contratar la prestación de técnicos para apoyar la ejecución de actividades administrativas y de archivo; así como, lo relacionado con la recepción, registro, compilación y actualización de los tramites de competencia de la Subdirección de Control y Fiscalización de Sustancias Químicas y Estupefacientes, en el marco de la implementación y evaluación de la política integral de drogas."/>
    <s v="Prestar servicios de apoyo a la gestión para la ejecución de actividades administrativas y de archivo de los tramites de competencia de la Subdirección de Control y Fiscalización de Sustancias Químicas y Estupefacientes."/>
    <n v="18261942"/>
    <s v="CONTRATACIÓN DIRECTA"/>
    <s v="PRESTACIÓN DE SERVICIOS DE APOYO A LA GESTIÓN"/>
    <d v="2024-01-29T00:00:00"/>
    <d v="2024-07-31T00:00:00"/>
    <s v="A-02"/>
    <s v="ADQUISICIÓN DIFERENTES DE ACTIVOS"/>
    <s v="A-02-02-02-008-003"/>
    <s v="SERVICIOS PROFESIONALES, CIENTÍFICOS Y TÉCNICOS (EXCEPTO LOS SERVICIOS DE INVESTIGACION, URBANISMO, JURÍDICOS Y DE CONTABILIDAD)"/>
    <s v="N/A"/>
    <s v="N/A"/>
    <n v="10"/>
    <n v="18261942"/>
    <s v="No"/>
    <n v="0"/>
    <s v="N/A"/>
    <s v="SI"/>
    <s v="NUEVO CONTRATO"/>
    <m/>
    <x v="0"/>
  </r>
  <r>
    <x v="4"/>
    <x v="17"/>
    <s v="SCFSQE-114"/>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la revisión y trámite de los procesos de contratación que deba adelantar el Grupo de Gestión Contractual y que se financien con recursos de la Subdirección de Control y Fiscalización de Sustancias Químicas y Estupefacientes."/>
    <s v="Prestar servicios profesionales para apoyar la proyección de respuesta a peticiones, requerimientos, solicitudes, quejas y recursos que reciba el grupo de gestión contractual y que se relacionen con la gestión contractual que adelanta la Entidad, así como en el cierre de contratos en la plataforma SECOP II, especialmente aquellos cuya supervisión se encuentre a cargo de la Subdirección de Control y Fiscalización de Sustancias Químicas y Estupefacientes."/>
    <n v="32083333"/>
    <s v="CONTRATACIÓN DIRECTA"/>
    <s v="PRESTACIÓN DE SERVICIOS PROFESIONALES"/>
    <d v="2024-02-05T00:00:00"/>
    <d v="2024-07-31T00:00:00"/>
    <s v="A-02"/>
    <s v="ADQUISICIÓN DIFERENTES DE ACTIVOS"/>
    <s v="A-02-02-02-008-002"/>
    <s v="SERVICIOS JURÍDICOS Y CONTABLES"/>
    <s v="N/A"/>
    <s v="N/A"/>
    <n v="10"/>
    <n v="32083333"/>
    <s v="No"/>
    <n v="0"/>
    <s v="N/A"/>
    <s v="SI"/>
    <s v="NUEVO CONTRATO"/>
    <m/>
    <x v="1"/>
  </r>
  <r>
    <x v="4"/>
    <x v="17"/>
    <s v="SCFSQE-115"/>
    <n v="80121609"/>
    <s v="Servicios de Investigación legal"/>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la revisión y trámite de los procesos de contratación que deba adelantar el Grupo de Gestión Contractual y que se financien con recursos de la Subdirección de Control y Fiscalización de Sustancias Químicas y Estupefacientes."/>
    <s v="Prestar servicios profesionales para apoyar el trámite de procesos administrativos sancionatorios que se adelanten en el grupo de gestión contractual, en especial aquellos que solicite la Subdirección de Control y Fiscalización de Sustancias Químicas y Estupefacientes, así como en la estructuración de conceptos y consultas relacionados con la gestión contractual."/>
    <n v="40833333"/>
    <s v="CONTRATACIÓN DIRECTA"/>
    <s v="PRESTACIÓN DE SERVICIOS PROFESIONALES"/>
    <d v="2024-02-05T00:00:00"/>
    <d v="2024-07-31T00:00:00"/>
    <s v="A-02"/>
    <s v="ADQUISICIÓN DIFERENTES DE ACTIVOS"/>
    <s v="A-02-02-02-008-002"/>
    <s v="SERVICIOS JURÍDICOS Y CONTABLES"/>
    <s v="N/A"/>
    <s v="N/A"/>
    <n v="10"/>
    <n v="40833333"/>
    <s v="No"/>
    <n v="0"/>
    <s v="N/A"/>
    <s v="SI"/>
    <s v="NUEVO CONTRATO"/>
    <m/>
    <x v="1"/>
  </r>
  <r>
    <x v="4"/>
    <x v="17"/>
    <s v="SCFSQE-116"/>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la revisión y trámite de los procesos de contratación que deba adelantar el Grupo de Gestión Contractual y que se financien con recursos de la Subdirección de Control y Fiscalización de Sustancias Químicas y Estupefacientes."/>
    <s v="Prestar servicios profesionales para apoyar la revisión y trámite de los procesos de contratación que deba adelantar el Grupo de Gestión Contractual, en particular los que se financien con recursos de la Subdirección de Control y Fiscalización de Sustancias Químicas y Estupefacientes"/>
    <n v="56100000"/>
    <s v="CONTRATACIÓN DIRECTA"/>
    <s v="PRESTACIÓN DE SERVICIOS PROFESIONALES"/>
    <d v="2024-01-25T00:00:00"/>
    <d v="2024-07-31T00:00:00"/>
    <s v="A-02"/>
    <s v="ADQUISICIÓN DIFERENTES DE ACTIVOS"/>
    <s v="A-02-02-02-008-002"/>
    <s v="SERVICIOS JURÍDICOS Y CONTABLES"/>
    <s v="N/A"/>
    <s v="N/A"/>
    <n v="10"/>
    <n v="56100000"/>
    <s v="No"/>
    <n v="0"/>
    <s v="N/A"/>
    <s v="SI"/>
    <s v="NUEVO CONTRATO"/>
    <m/>
    <x v="0"/>
  </r>
  <r>
    <x v="4"/>
    <x v="17"/>
    <s v="SCFSQE-117"/>
    <n v="80101603"/>
    <s v="Evaluación económica o financiera de proyecto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apoyar en la revisión gestión e impulso a los procesos de jurisdicción de cobro coactivo que adelante el grupo de actuaciones administrativas de la dirección jurídica del ministerio de justicia y del derecho, respecto de la recuperación de cuotas dejadas de pagar por parte de los licenciatarios a la Subdirección De Control Y Fiscalización De Sustancias Químicas Y Estupefacientes."/>
    <s v="Prestar servicios profesionales para apoyar al Grupo de Gestión Financiera y Contable, en el trámite y gestión de viáticos, comisiones y gastos de viaje, así como en la generación de insumos para el adecuado control de las comisiones y gastos de viaje del personal de planta y contratistas de la entidad, principalmente los que se financien con recursos de la Subdirección de Control y Fiscalización de Sustancias Químicas y Estupefacientes."/>
    <n v="43242023"/>
    <s v="CONTRATACIÓN DIRECTA"/>
    <s v="PRESTACIÓN DE SERVICIOS PROFESIONALES"/>
    <d v="2024-01-25T00:00:00"/>
    <d v="2024-07-31T00:00:00"/>
    <s v="A-02"/>
    <s v="ADQUISICIÓN DIFERENTES DE ACTIVOS"/>
    <s v="A-02-02-02-008-003"/>
    <s v="SERVICIOS PROFESIONALES, CIENTÍFICOS Y TÉCNICOS (EXCEPTO LOS SERVICIOS DE INVESTIGACION, URBANISMO, JURÍDICOS Y DE CONTABILIDAD)"/>
    <s v="N/A"/>
    <s v="N/A"/>
    <n v="10"/>
    <n v="43242023"/>
    <s v="No"/>
    <n v="0"/>
    <s v="N/A"/>
    <s v="SI"/>
    <s v="NUEVO CONTRATO"/>
    <m/>
    <x v="0"/>
  </r>
  <r>
    <x v="4"/>
    <x v="17"/>
    <s v="SCFSQE-118"/>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apoyar en la revisión gestión e impulso a los procesos de jurisdicción de cobro coactivo que adelante el grupo de actuaciones administrativas de la dirección jurídica del ministerio de justicia y del derecho, respecto de la recuperación de cuotas dejadas de pagar por parte de los licenciatarios a la Subdirección De Control Y Fiscalización De Sustancias Químicas Y Estupefacientes."/>
    <s v="Prestar servicios profesionales para brindar apoyo en la revisión gestión e impulso a los procesos de jurisdicción de cobro coactivo que adelante el grupo de actuaciones administrativas de la Dirección Jurídica del Ministerio de Justicia y del Derecho, respecto de la recuperación de cuotas dejadas de pagar por parte de los licenciatarios a la Subdirección de Control y Fiscalización de Sustancias Químicas y Estupefacientes."/>
    <n v="76028334"/>
    <s v="CONTRATACIÓN DIRECTA"/>
    <s v="PRESTACIÓN DE SERVICIOS PROFESIONALES"/>
    <d v="2024-01-24T00:00:00"/>
    <d v="2024-12-31T00:00:00"/>
    <s v="A-02"/>
    <s v="ADQUISICIÓN DIFERENTES DE ACTIVOS"/>
    <s v="A-02-02-02-008-002"/>
    <s v="SERVICIOS JURÍDICOS Y CONTABLES"/>
    <s v="N/A"/>
    <s v="N/A"/>
    <n v="10"/>
    <n v="76028334"/>
    <s v="No"/>
    <n v="0"/>
    <s v="N/A"/>
    <s v="SI"/>
    <s v="NUEVO CONTRATO"/>
    <m/>
    <x v="0"/>
  </r>
  <r>
    <x v="4"/>
    <x v="17"/>
    <s v="SCFSQE-119"/>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apoyar en la revisión gestión e impulso a los procesos de jurisdicción de cobro coactivo que adelante el grupo de actuaciones administrativas de la dirección jurídica del ministerio de justicia y del derecho, respecto de la recuperación de cuotas dejadas de pagar por parte de los licenciatarios a la Subdirección De Control Y Fiscalización De Sustancias Químicas Y Estupefacientes."/>
    <s v="Prestar servicios profesionales para brindar apoyo en la revisión gestión e impulso a los procesos de jurisdicción de cobro coactivo que adelante el grupo de actuaciones administrativas de la Dirección Jurídica del Ministerio de Justicia y del Derecho, respecto de la recuperación de cuotas dejadas de pagar por parte de los licenciatarios a la Subdirección de Control y Fiscalización de Sustancias Químicas y Estupefacientes."/>
    <n v="39363783"/>
    <s v="CONTRATACIÓN DIRECTA"/>
    <s v="PRESTACIÓN DE SERVICIOS PROFESIONALES"/>
    <d v="2024-02-05T00:00:00"/>
    <d v="2024-07-31T00:00:00"/>
    <s v="A-02"/>
    <s v="ADQUISICIÓN DIFERENTES DE ACTIVOS"/>
    <s v="A-02-02-02-008-002"/>
    <s v="SERVICIOS JURÍDICOS Y CONTABLES"/>
    <s v="N/A"/>
    <s v="N/A"/>
    <n v="10"/>
    <n v="39363783"/>
    <s v="No"/>
    <n v="0"/>
    <s v="N/A"/>
    <s v="SI"/>
    <s v="NUEVO CONTRATO"/>
    <m/>
    <x v="1"/>
  </r>
  <r>
    <x v="4"/>
    <x v="17"/>
    <s v="SCFSQE-120"/>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apoyar en la revisión gestión e impulso a los procesos de jurisdicción de cobro coactivo que adelante el grupo de actuaciones administrativas de la dirección jurídica del ministerio de justicia y del derecho, respecto de la recuperación de cuotas dejadas de pagar por parte de los licenciatarios a la Subdirección De Control Y Fiscalización De Sustancias Químicas Y Estupefacientes."/>
    <s v="Prestar servicios profesionales para brindar apoyo en la revisión gestión e impulso a los procesos de jurisdicción de cobro coactivo que adelante el grupo de actuaciones administrativas de la Dirección Jurídica del Ministerio de Justicia y del Derecho, respecto de la recuperación de cuotas dejadas de pagar por parte de los licenciatarios a la Subdirección de Control y Fiscalización de Sustancias Químicas y Estupefacientes."/>
    <n v="39363783"/>
    <s v="CONTRATACIÓN DIRECTA"/>
    <s v="PRESTACIÓN DE SERVICIOS PROFESIONALES"/>
    <d v="2024-02-05T00:00:00"/>
    <d v="2024-07-31T00:00:00"/>
    <s v="A-02"/>
    <s v="ADQUISICIÓN DIFERENTES DE ACTIVOS"/>
    <s v="A-02-02-02-008-002"/>
    <s v="SERVICIOS JURÍDICOS Y CONTABLES"/>
    <s v="N/A"/>
    <s v="N/A"/>
    <n v="10"/>
    <n v="39363783"/>
    <s v="No"/>
    <n v="0"/>
    <s v="N/A"/>
    <s v="SI"/>
    <s v="NUEVO CONTRATO"/>
    <m/>
    <x v="1"/>
  </r>
  <r>
    <x v="4"/>
    <x v="17"/>
    <s v="SCFSQE-121"/>
    <n v="80101708"/>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apoyar en la revisión gestión e impulso a los procesos de jurisdicción de cobro coactivo que adelante el grupo de actuaciones administrativas de la dirección jurídica del ministerio de justicia y del derecho, respecto de la recuperación de cuotas dejadas de pagar por parte de los licenciatarios a la Subdirección De Control Y Fiscalización De Sustancias Químicas Y Estupefacientes."/>
    <s v="Prestar servicios profesionales para brindar apoyo en la revisión gestión e impulso a los procesos de jurisdicción de cobro coactivo que adelante el grupo de actuaciones administrativas de la Dirección Jurídica del Ministerio de Justicia y del Derecho, respecto de la recuperación de cuotas dejadas de pagar por parte de los licenciatarios a la Subdirección de Control y Fiscalización de Sustancias Químicas y Estupefacientes."/>
    <n v="39363783"/>
    <s v="CONTRATACIÓN DIRECTA"/>
    <s v="PRESTACIÓN DE SERVICIOS PROFESIONALES"/>
    <d v="2024-02-05T00:00:00"/>
    <d v="2024-07-31T00:00:00"/>
    <s v="A-02"/>
    <s v="ADQUISICIÓN DIFERENTES DE ACTIVOS"/>
    <s v="A-02-02-02-008-002"/>
    <s v="SERVICIOS JURÍDICOS Y CONTABLES"/>
    <s v="N/A"/>
    <s v="N/A"/>
    <n v="10"/>
    <n v="39363783"/>
    <s v="No"/>
    <n v="0"/>
    <s v="N/A"/>
    <s v="SI"/>
    <s v="NUEVO CONTRATO"/>
    <m/>
    <x v="1"/>
  </r>
  <r>
    <x v="4"/>
    <x v="17"/>
    <s v="SCFSQE-122"/>
    <n v="80161504"/>
    <s v="Servicios de oficina"/>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técnicos para el cargue y registro de la documentación asignada a la Subdirección de Control y Fiscalización de Sustancias Químicas y Estupefacientes, en el marco de la implementación y evaluación de la política integral de drogas."/>
    <s v="Prestar servicios profesionales para asesorar a la Subdirección de Control y Fiscalización de Sustancias Químicas y Estupefacientes en la optimización de procesos de cobro coactivo para la recuperación de cartera, en atención a las licencias de cannabis otorgadas en el marco de sus competencias."/>
    <n v="73744096"/>
    <s v="CONTRATACIÓN DIRECTA"/>
    <s v="PRESTACIÓN DE SERVICIOS PROFESIONALES"/>
    <d v="2024-01-29T00:00:00"/>
    <d v="2024-07-31T00:00:00"/>
    <s v="A-02"/>
    <s v="ADQUISICIÓN DIFERENTES DE ACTIVOS"/>
    <s v="A-02-02-02-008-002"/>
    <s v="SERVICIOS JURÍDICOS Y CONTABLES"/>
    <s v="N/A"/>
    <s v="N/A"/>
    <n v="10"/>
    <n v="73744096"/>
    <s v="No"/>
    <n v="0"/>
    <s v="N/A"/>
    <s v="SI"/>
    <s v="NUEVO CONTRATO"/>
    <m/>
    <x v="0"/>
  </r>
  <r>
    <x v="4"/>
    <x v="17"/>
    <s v="SCFSQE-123"/>
    <n v="80161504"/>
    <s v="Servicios de oficina"/>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técnicos para el cargue y registro de la documentación asignada a la Subdirección de Control y Fiscalización de Sustancias Químicas y Estupefacientes, en el marco de la implementación y evaluación de la política integral de drogas."/>
    <s v="Prestar servicios de apoyo a la gestión para el cargue de correspondencia y registro de la documentación asignada a la Subdirección de Control y Fiscalización de Sustancias Químicas y Estupefacientes."/>
    <n v="33829499"/>
    <s v="CONTRATACIÓN DIRECTA"/>
    <s v="PRESTACIÓN DE SERVICIOS DE APOYO A LA GESTIÓN"/>
    <d v="2024-01-23T00:00:00"/>
    <d v="2024-12-31T00:00:00"/>
    <s v="A-02"/>
    <s v="ADQUISICIÓN DIFERENTES DE ACTIVOS"/>
    <s v="A-02-02-02-008-003"/>
    <s v="SERVICIOS PROFESIONALES, CIENTÍFICOS Y TÉCNICOS (EXCEPTO LOS SERVICIOS DE INVESTIGACION, URBANISMO, JURÍDICOS Y DE CONTABILIDAD)"/>
    <s v="N/A"/>
    <s v="N/A"/>
    <n v="10"/>
    <n v="33829499"/>
    <s v="No"/>
    <n v="0"/>
    <s v="N/A"/>
    <s v="SI"/>
    <s v="NUEVO CONTRATO"/>
    <m/>
    <x v="0"/>
  </r>
  <r>
    <x v="4"/>
    <x v="17"/>
    <s v="SCFSQE-124"/>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dar concepto técnico en el proceso fiscalización de sustancias químicas para expedir los Certificados de Carencia de Ilegalidad CCITE, de acuerdo con lo establecido en la normativa vigente."/>
    <s v="Prestar servicios de apoyo a la gestión para la recepción de correspondencia, cargue, registro de la documentación y atención a usuarios, de acuerdo a los requerimientos realizados en el marco de las competencias de la Subdirección de Control y Fiscalización de Sustancias Químicas y Estupefacientes."/>
    <n v="22308215"/>
    <s v="CONTRATACIÓN DIRECTA"/>
    <s v="PRESTACIÓN DE SERVICIOS DE APOYO A LA GESTIÓN"/>
    <d v="2024-01-25T00:00:00"/>
    <d v="2024-07-31T00:00:00"/>
    <s v="A-02"/>
    <s v="ADQUISICIÓN DIFERENTES DE ACTIVOS"/>
    <s v="A-02-02-02-008-003"/>
    <s v="SERVICIOS PROFESIONALES, CIENTÍFICOS Y TÉCNICOS (EXCEPTO LOS SERVICIOS DE INVESTIGACION, URBANISMO, JURÍDICOS Y DE CONTABILIDAD)"/>
    <s v="N/A"/>
    <s v="N/A"/>
    <n v="10"/>
    <n v="22308215"/>
    <s v="No"/>
    <n v="0"/>
    <s v="N/A"/>
    <s v="SI"/>
    <s v="NUEVO CONTRATO"/>
    <m/>
    <x v="0"/>
  </r>
  <r>
    <x v="4"/>
    <x v="17"/>
    <s v="SCFSQE-125"/>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dar concepto técnico en el proceso fiscalización de sustancias químicas para expedir los Certificados de Carencia de Ilegalidad CCITE, de acuerdo con lo establecido en la normativa vigente."/>
    <s v="Prestar servicios profesionales para asesorar y apoyar jurídicamente a la Subdirección de Control y Fiscalización de Sustancias Químicas y Estupefacientes, en la revisión de actos administrativos, conceptos y proyección de respuestas a peticiones, así como en la gestión de los trámites correspondientes al proceso de control administrativo y fiscalización de sustancias químicas, de acuerdo con lo establecido en la normativa vigente y las directrices de la dependencia."/>
    <n v="109579277"/>
    <s v="CONTRATACIÓN DIRECTA"/>
    <s v="PRESTACIÓN DE SERVICIOS PROFESIONALES"/>
    <d v="2024-01-04T00:00:00"/>
    <d v="2024-12-31T00:00:00"/>
    <s v="A-02"/>
    <s v="ADQUISICIÓN DIFERENTES DE ACTIVOS"/>
    <s v="A-02-02-02-008-002"/>
    <s v="SERVICIOS JURÍDICOS Y CONTABLES"/>
    <s v="N/A"/>
    <s v="N/A"/>
    <n v="16"/>
    <n v="109579277"/>
    <s v="No"/>
    <n v="0"/>
    <s v="N/A"/>
    <s v="SI"/>
    <s v="NUEVO CONTRATO"/>
    <m/>
    <x v="0"/>
  </r>
  <r>
    <x v="4"/>
    <x v="17"/>
    <s v="SCFSQE-126"/>
    <n v="80101708"/>
    <s v="Servicios de Gestión de sustancias Química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dar concepto técnico en el proceso fiscalización de sustancias químicas para expedir los Certificados de Carencia de Ilegalidad CCITE, de acuerdo con lo establecido en la normativa vigente."/>
    <s v="Prestar  servicios profesionales para apoyar  la verificación y revisión de las actuaciones técnicas que adelanta la Subdirección de Control y Fiscalización de Sustancias Quimicas y Estupefacientes en el marco del proceso de control y fiscalización a cargo de la dependencia,  de acuerdo con la normativa y siguiendo los lineamientos de la dependencia."/>
    <n v="93089254"/>
    <s v="CONTRATACIÓN DIRECTA"/>
    <s v="PRESTACIÓN DE SERVICIOS PROFESIONALES"/>
    <d v="2024-01-09T00:00:00"/>
    <d v="2024-12-31T00:00:00"/>
    <s v="A-02"/>
    <s v="ADQUISICIÓN DIFERENTES DE ACTIVOS"/>
    <s v="A-02-02-02-008-003"/>
    <s v="SERVICIOS PROFESIONALES, CIENTÍFICOS Y TÉCNICOS (EXCEPTO LOS SERVICIOS DE INVESTIGACION, URBANISMO, JURÍDICOS Y DE CONTABILIDAD)"/>
    <s v="N/A"/>
    <s v="N/A"/>
    <n v="16"/>
    <n v="93089254"/>
    <s v="No"/>
    <n v="0"/>
    <s v="N/A"/>
    <s v="SI"/>
    <s v="NUEVO CONTRATO"/>
    <m/>
    <x v="0"/>
  </r>
  <r>
    <x v="4"/>
    <x v="17"/>
    <s v="SCFSQE-127"/>
    <n v="80101708"/>
    <s v="Servicios de Gestión de sustancias Química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s v="Prestar  servicios profesionales para apoyar  la verificación y revisión de las actuaciones técnicas que adelanta la Subdirección de Control y Fiscalización de Sustancias Quimicas y Estupefacientes en el marco del proceso de control y fiscalización a cargo de la dependencia,  de acuerdo con la normativa y siguiendo los lineamientos de la dependencia."/>
    <n v="45357937"/>
    <s v="CONTRATACIÓN DIRECTA"/>
    <s v="PRESTACIÓN DE SERVICIOS PROFESIONALES"/>
    <d v="2024-01-10T00:00:00"/>
    <d v="2024-06-30T00:00:00"/>
    <s v="A-02"/>
    <s v="ADQUISICIÓN DIFERENTES DE ACTIVOS"/>
    <s v="A-02-02-02-008-003"/>
    <s v="SERVICIOS PROFESIONALES, CIENTÍFICOS Y TÉCNICOS (EXCEPTO LOS SERVICIOS DE INVESTIGACION, URBANISMO, JURÍDICOS Y DE CONTABILIDAD)"/>
    <s v="N/A"/>
    <s v="N/A"/>
    <n v="16"/>
    <n v="45357937"/>
    <s v="No"/>
    <n v="0"/>
    <s v="N/A"/>
    <s v="SI"/>
    <s v="NUEVO CONTRATO"/>
    <m/>
    <x v="0"/>
  </r>
  <r>
    <x v="4"/>
    <x v="17"/>
    <s v="SCFSQE-128"/>
    <n v="80101708"/>
    <s v="Servicios de Gestión de sustancias Química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seguimiento y la ejecución de contratos en el marco de la implementación de la Política Integral para enfrentar el Problema de las Drogas y el Plan de Acción Subdirección de Control y Fiscalización de Sustancias Químicas y Estupefacientes."/>
    <s v="Prestar  servicios profesionales para apoyar  la revisión técnica, sobre las actividades y documentos expedidos por la Subdirección de Control y Fiscalización de Sustancias Quimicas y Estupefacientes, en el marco del proceso de control y fiscalización a cargo de la dependencia,  de conformidad con los procedimientos internos y normatividad vigente."/>
    <n v="83964662"/>
    <s v="CONTRATACIÓN DIRECTA"/>
    <s v="PRESTACIÓN DE SERVICIOS PROFESIONALES"/>
    <d v="2024-01-09T00:00:00"/>
    <d v="2024-12-31T00:00:00"/>
    <s v="A-02"/>
    <s v="ADQUISICIÓN DIFERENTES DE ACTIVOS"/>
    <s v="A-02-02-02-008-003"/>
    <s v="SERVICIOS PROFESIONALES, CIENTÍFICOS Y TÉCNICOS (EXCEPTO LOS SERVICIOS DE INVESTIGACION, URBANISMO, JURÍDICOS Y DE CONTABILIDAD)"/>
    <s v="N/A"/>
    <s v="N/A"/>
    <n v="16"/>
    <n v="83964662"/>
    <s v="No"/>
    <n v="0"/>
    <s v="N/A"/>
    <s v="SI"/>
    <s v="NUEVO CONTRATO"/>
    <m/>
    <x v="0"/>
  </r>
  <r>
    <x v="4"/>
    <x v="17"/>
    <s v="SCFSQE-129"/>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dar concepto técnico en el proceso fiscalización de sustancias químicas para expedir los Certificados de Carencia de Ilegalidad CCITE, de acuerdo con lo establecido en la normativa vigente."/>
    <s v="Prestar servicios profesionales en la Subdirección de Control y Fiscalización de Sustancias Químicas y Estupefacientes, para brindar apoyo y acompañamiento en el trámite, gestión y proyección de documentos relacionados con  la expedición de los Certificados de Carencia de Informes por Tráfico de Estuperfacientes - CCITE y autorizaciones extraordinarias desde el ambito jurídico en concordancia con la norma vigente y Directrices del Ministerio. "/>
    <n v="32102841"/>
    <s v="CONTRATACIÓN DIRECTA"/>
    <s v="PRESTACIÓN DE SERVICIOS PROFESIONALES"/>
    <d v="2024-01-09T00:00:00"/>
    <d v="2024-06-30T00:00:00"/>
    <s v="A-02"/>
    <s v="ADQUISICIÓN DIFERENTES DE ACTIVOS"/>
    <s v="A-02-02-02-008-002"/>
    <s v="SERVICIOS JURÍDICOS Y CONTABLES"/>
    <s v="N/A"/>
    <s v="N/A"/>
    <n v="16"/>
    <n v="32102841"/>
    <s v="No"/>
    <n v="0"/>
    <s v="N/A"/>
    <s v="SI"/>
    <s v="NUEVO CONTRATO"/>
    <m/>
    <x v="0"/>
  </r>
  <r>
    <x v="4"/>
    <x v="17"/>
    <s v="SCFSQE-130"/>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dar concepto técnico en el proceso fiscalización de sustancias químicas para expedir los Certificados de Carencia de Ilegalidad CCITE, de acuerdo con lo establecido en la normativa vigente."/>
    <s v="Prestar servicios profesionales en la Subdirección de Control y Fiscalización de Sustancias Químicas y Estupefacientes, para brindar apoyo y acompañamiento en el trámite, gestión y proyección de documentos relacionados con  la expedición de los Certificados de Carencia de Informes por Tráfico de Estuperfacientes - CCITE y autorizaciones extraordinarias desde el ambito jurídico en concordancia con la norma vigente y Directrices del Ministerio. "/>
    <n v="32102841"/>
    <s v="CONTRATACIÓN DIRECTA"/>
    <s v="PRESTACIÓN DE SERVICIOS PROFESIONALES"/>
    <d v="2024-01-09T00:00:00"/>
    <d v="2024-06-30T00:00:00"/>
    <s v="A-02"/>
    <s v="ADQUISICIÓN DIFERENTES DE ACTIVOS"/>
    <s v="A-02-02-02-008-002"/>
    <s v="SERVICIOS JURÍDICOS Y CONTABLES"/>
    <s v="N/A"/>
    <s v="N/A"/>
    <n v="16"/>
    <n v="32102841"/>
    <s v="No"/>
    <n v="0"/>
    <s v="N/A"/>
    <s v="SI"/>
    <s v="NUEVO CONTRATO"/>
    <m/>
    <x v="0"/>
  </r>
  <r>
    <x v="4"/>
    <x v="17"/>
    <s v="SCFSQE-131"/>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
    <s v="Prestar servicios profesionales en la Subdirección de Control y Fiscalización de Sustancias Químicas y Estupefacientes, para brindar apoyo y acompañamiento en el trámite, gestión y proyección de documentos relacionados con  la expedición de los Certificados de Carencia de Informes por Tráfico de Estuperfacientes - CCITE y autorizaciones extraordinarias desde el ambito jurídico en concordancia con la norma vigente y Directrices del Ministerio. "/>
    <n v="31917275"/>
    <s v="CONTRATACIÓN DIRECTA"/>
    <s v="PRESTACIÓN DE SERVICIOS PROFESIONALES"/>
    <d v="2024-01-10T00:00:00"/>
    <d v="2024-06-30T00:00:00"/>
    <s v="A-02"/>
    <s v="ADQUISICIÓN DIFERENTES DE ACTIVOS"/>
    <s v="A-02-02-02-008-002"/>
    <s v="SERVICIOS JURÍDICOS Y CONTABLES"/>
    <s v="N/A"/>
    <s v="N/A"/>
    <n v="16"/>
    <n v="31917275"/>
    <s v="No"/>
    <n v="0"/>
    <s v="N/A"/>
    <s v="SI"/>
    <s v="NUEVO CONTRATO"/>
    <m/>
    <x v="0"/>
  </r>
  <r>
    <x v="4"/>
    <x v="17"/>
    <s v="SCFSQE-132"/>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
    <s v="Prestar servicios profesionales en la Subdirección de Control y Fiscalización de Sustancias Químicas y Estupefacientes, para brindar apoyo y acompañamiento en el trámite, gestión y proyección de documentos relacionados con  la expedición de los Certificados de Carencia de Informes por Tráfico de Estuperfacientes - CCITE y autorizaciones extraordinarias desde el ambito jurídico en concordancia con la norma vigente y Directrices del Ministerio. "/>
    <n v="31917275"/>
    <s v="CONTRATACIÓN DIRECTA"/>
    <s v="PRESTACIÓN DE SERVICIOS PROFESIONALES"/>
    <d v="2024-01-10T00:00:00"/>
    <d v="2024-06-30T00:00:00"/>
    <s v="A-02"/>
    <s v="ADQUISICIÓN DIFERENTES DE ACTIVOS"/>
    <s v="A-02-02-02-008-002"/>
    <s v="SERVICIOS JURÍDICOS Y CONTABLES"/>
    <s v="N/A"/>
    <s v="N/A"/>
    <n v="16"/>
    <n v="31917275"/>
    <s v="No"/>
    <n v="0"/>
    <s v="N/A"/>
    <s v="SI"/>
    <s v="NUEVO CONTRATO"/>
    <m/>
    <x v="0"/>
  </r>
  <r>
    <x v="4"/>
    <x v="17"/>
    <s v="SCFSQE-133"/>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
    <s v="Prestar servicios profesionales en la Subdirección de Control y Fiscalización de Sustancias Químicas y Estupefacientes, para brindar apoyo y acompañamiento en el trámite, gestión y proyección de documentos relacionados con  la expedición de los Certificados de Carencia de Informes por Tráfico de Estuperfacientes - CCITE y autorizaciones extraordinarias desde el ambito jurídico en concordancia con la norma vigente y Directrices del Ministerio. "/>
    <n v="65504641"/>
    <s v="CONTRATACIÓN DIRECTA"/>
    <s v="PRESTACIÓN DE SERVICIOS PROFESIONALES"/>
    <d v="2024-01-09T00:00:00"/>
    <d v="2024-12-31T00:00:00"/>
    <s v="A-02"/>
    <s v="ADQUISICIÓN DIFERENTES DE ACTIVOS"/>
    <s v="A-02-02-02-008-002"/>
    <s v="SERVICIOS JURÍDICOS Y CONTABLES"/>
    <s v="N/A"/>
    <s v="N/A"/>
    <n v="16"/>
    <n v="65504641"/>
    <s v="No"/>
    <n v="0"/>
    <s v="N/A"/>
    <s v="SI"/>
    <s v="NUEVO CONTRATO"/>
    <m/>
    <x v="0"/>
  </r>
  <r>
    <x v="4"/>
    <x v="17"/>
    <s v="SCFSQE-134"/>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dar concepto técnico en el proceso fiscalización de sustancias químicas para expedir los Certificados de Carencia de Ilegalidad CCITE, de acuerdo con lo establecido en la normativa vigente."/>
    <s v="Prestar servicios profesionales para apoyar jurídicamente el tramite de la expedición de los Certificados de Carencia de Informes por Tráfico de Estupefacientes- CCITE y autorizaciones extraordinarias compentencia de  la Subdirección de Control y Fiscalización de Sustancias Químicas y Estupefacientes."/>
    <n v="23449332"/>
    <s v="CONTRATACIÓN DIRECTA"/>
    <s v="PRESTACIÓN DE SERVICIOS PROFESIONALES"/>
    <d v="2024-01-09T00:00:00"/>
    <d v="2024-06-30T00:00:00"/>
    <s v="A-02"/>
    <s v="ADQUISICIÓN DIFERENTES DE ACTIVOS"/>
    <s v="A-02-02-02-008-002"/>
    <s v="SERVICIOS JURÍDICOS Y CONTABLES"/>
    <s v="N/A"/>
    <s v="N/A"/>
    <n v="16"/>
    <n v="23449332"/>
    <s v="No"/>
    <n v="0"/>
    <s v="N/A"/>
    <s v="SI"/>
    <s v="NUEVO CONTRATO"/>
    <m/>
    <x v="0"/>
  </r>
  <r>
    <x v="4"/>
    <x v="17"/>
    <s v="SCFSQE-135"/>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dar concepto técnico en el proceso fiscalización de sustancias químicas para expedir los Certificados de Carencia de Ilegalidad CCITE, de acuerdo con lo establecido en la normativa vigente."/>
    <s v="Prestar servicios profesionales para apoyar jurídicamente el tramite de la expedición de los Certificados de Carencia de Informes por Tráfico de Estupefacientes- CCITE y autorizaciones extraordinarias compentencia de  la Subdirección de Control y Fiscalización de Sustancias Químicas y Estupefacientes."/>
    <n v="47847480"/>
    <s v="CONTRATACIÓN DIRECTA"/>
    <s v="PRESTACIÓN DE SERVICIOS PROFESIONALES"/>
    <d v="2024-01-09T00:00:00"/>
    <d v="2024-12-31T00:00:00"/>
    <s v="A-02"/>
    <s v="ADQUISICIÓN DIFERENTES DE ACTIVOS"/>
    <s v="A-02-02-02-008-002"/>
    <s v="SERVICIOS JURÍDICOS Y CONTABLES"/>
    <s v="N/A"/>
    <s v="N/A"/>
    <n v="16"/>
    <n v="47847480"/>
    <s v="No"/>
    <n v="0"/>
    <s v="N/A"/>
    <s v="SI"/>
    <s v="NUEVO CONTRATO"/>
    <m/>
    <x v="0"/>
  </r>
  <r>
    <x v="4"/>
    <x v="17"/>
    <s v="SCFSQE-136"/>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dar concepto técnico en el proceso fiscalización de sustancias químicas para expedir los Certificados de Carencia de Ilegalidad CCITE, de acuerdo con lo establecido en la normativa vigente."/>
    <s v="Prestar servicios profesionales para apoyar jurídicamente el tramite de la expedición de los Certificados de Carencia de Informes por Tráfico de Estupefacientes- CCITE y autorizaciones extraordinarias compentencia de  la Subdirección de Control y Fiscalización de Sustancias Químicas y Estupefacientes."/>
    <n v="23449332"/>
    <s v="CONTRATACIÓN DIRECTA"/>
    <s v="PRESTACIÓN DE SERVICIOS PROFESIONALES"/>
    <d v="2024-01-09T00:00:00"/>
    <d v="2024-06-30T00:00:00"/>
    <s v="A-02"/>
    <s v="ADQUISICIÓN DIFERENTES DE ACTIVOS"/>
    <s v="A-02-02-02-008-002"/>
    <s v="SERVICIOS JURÍDICOS Y CONTABLES"/>
    <s v="N/A"/>
    <s v="N/A"/>
    <n v="16"/>
    <n v="23449332"/>
    <s v="No"/>
    <n v="0"/>
    <s v="N/A"/>
    <s v="SI"/>
    <s v="NUEVO CONTRATO"/>
    <m/>
    <x v="0"/>
  </r>
  <r>
    <x v="4"/>
    <x v="17"/>
    <s v="SCFSQE-137"/>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para dar concepto técnico en el proceso fiscalización de sustancias químicas para expedir los Certificados de Carencia de Ilegalidad CCITE, de acuerdo con lo establecido en la normativa vigente."/>
    <s v="Prestar servicios profesionales para apoyar jurídicamente el tramite de la expedición de los Certificados de Carencia de Informes por Tráfico de Estupefacientes- CCITE y autorizaciones extraordinarias compentencia de  la Subdirección de Control y Fiscalización de Sustancias Químicas y Estupefacientes."/>
    <n v="48525207"/>
    <s v="CONTRATACIÓN DIRECTA"/>
    <s v="PRESTACIÓN DE SERVICIOS PROFESIONALES"/>
    <d v="2024-01-04T00:00:00"/>
    <d v="2024-12-31T00:00:00"/>
    <s v="A-02"/>
    <s v="ADQUISICIÓN DIFERENTES DE ACTIVOS"/>
    <s v="A-02-02-02-008-002"/>
    <s v="SERVICIOS JURÍDICOS Y CONTABLES"/>
    <s v="N/A"/>
    <s v="N/A"/>
    <n v="16"/>
    <n v="48525207"/>
    <s v="No"/>
    <n v="0"/>
    <s v="N/A"/>
    <s v="SI"/>
    <s v="NUEVO CONTRATO"/>
    <m/>
    <x v="0"/>
  </r>
  <r>
    <x v="4"/>
    <x v="17"/>
    <s v="SCFSQE-138"/>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
    <s v="Prestación de servicios profesionales en el tramite de la expedición de los Certificados de Carencia de Informes por Tráfico de Estupefacientes- CCITE y autorizaciones extraordinarias compentencia de  la Subdirección de Control y Fiscalización de Sustancias Químicas y Estupefacientes."/>
    <n v="21544731"/>
    <s v="CONTRATACIÓN DIRECTA"/>
    <s v="PRESTACIÓN DE SERVICIOS PROFESIONALES"/>
    <d v="2024-01-10T00:00:00"/>
    <d v="2024-06-30T00:00:00"/>
    <s v="A-02"/>
    <s v="ADQUISICIÓN DIFERENTES DE ACTIVOS"/>
    <s v="A-02-02-02-008-002"/>
    <s v="SERVICIOS JURÍDICOS Y CONTABLES"/>
    <s v="N/A"/>
    <s v="N/A"/>
    <n v="16"/>
    <n v="21544731"/>
    <s v="No"/>
    <n v="0"/>
    <s v="N/A"/>
    <s v="SI"/>
    <s v="NUEVO CONTRATO"/>
    <m/>
    <x v="0"/>
  </r>
  <r>
    <x v="4"/>
    <x v="17"/>
    <s v="SCFSQE-139"/>
    <n v="80101708"/>
    <s v="Servicios de Gestión de sustancias Química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
    <s v="Prestar servicios profesionales a la Subdirección de Control y Fiscalización de Sustancias Químicas y Estupefacientes brindando apoyo en la conceptualización técnica de los trámites radicados en el marco del proceso de control y fiscalización de las sustancias y productos químicos controlados, de acuerdo con la normativa y siguiendo los lineamientos de la dependencia."/>
    <n v="62385372"/>
    <s v="CONTRATACIÓN DIRECTA"/>
    <s v="PRESTACIÓN DE SERVICIOS PROFESIONALES"/>
    <d v="2024-01-09T00:00:00"/>
    <d v="2024-12-31T00:00:00"/>
    <s v="A-02"/>
    <s v="ADQUISICIÓN DIFERENTES DE ACTIVOS"/>
    <s v="A-02-02-02-008-003"/>
    <s v="SERVICIOS PROFESIONALES, CIENTÍFICOS Y TÉCNICOS (EXCEPTO LOS SERVICIOS DE INVESTIGACION, URBANISMO, JURÍDICOS Y DE CONTABILIDAD)"/>
    <s v="N/A"/>
    <s v="N/A"/>
    <n v="16"/>
    <n v="62385372"/>
    <s v="No"/>
    <n v="0"/>
    <s v="N/A"/>
    <s v="SI"/>
    <s v="NUEVO CONTRATO"/>
    <m/>
    <x v="0"/>
  </r>
  <r>
    <x v="4"/>
    <x v="17"/>
    <s v="SCFSQE-140"/>
    <n v="80101708"/>
    <s v="Servicios de Gestión de sustancias Química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
    <s v="Prestar servicios profesionales a la Subdirección de Control y Fiscalización de Sustancias Químicas y Estupefacientes brindando apoyo en la conceptualización técnica de los trámites radicados en el marco del procesos de control y fiscalización de las sustancias y productos químicos controlados, de acuerdo con la normativa y siguiendo los lineamientos de la dependencia."/>
    <n v="30574134"/>
    <s v="CONTRATACIÓN DIRECTA"/>
    <s v="PRESTACIÓN DE SERVICIOS PROFESIONALES"/>
    <d v="2024-01-09T00:00:00"/>
    <d v="2024-06-30T00:00:00"/>
    <s v="A-02"/>
    <s v="ADQUISICIÓN DIFERENTES DE ACTIVOS"/>
    <s v="A-02-02-02-008-003"/>
    <s v="SERVICIOS PROFESIONALES, CIENTÍFICOS Y TÉCNICOS (EXCEPTO LOS SERVICIOS DE INVESTIGACION, URBANISMO, JURÍDICOS Y DE CONTABILIDAD)"/>
    <s v="N/A"/>
    <s v="N/A"/>
    <n v="16"/>
    <n v="30574134"/>
    <s v="No"/>
    <n v="0"/>
    <s v="N/A"/>
    <s v="SI"/>
    <s v="NUEVO CONTRATO"/>
    <m/>
    <x v="0"/>
  </r>
  <r>
    <x v="4"/>
    <x v="17"/>
    <s v="SCFSQE-141"/>
    <n v="80101708"/>
    <s v="Servicios de Gestión de sustancias Química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
    <s v="Prestar servicios profesionales a la Subdirección de Control y Fiscalización de Sustancias Químicas y Estupefacientes brindando apoyo en la conceptualización técnica de los trámites radicados en el marco del procesos de control y fiscalización de las sustancias y productos químicos controlados, de acuerdo con la normativa y siguiendo los lineamientos de la dependencia."/>
    <n v="30574134"/>
    <s v="CONTRATACIÓN DIRECTA"/>
    <s v="PRESTACIÓN DE SERVICIOS PROFESIONALES"/>
    <d v="2024-01-09T00:00:00"/>
    <d v="2024-06-30T00:00:00"/>
    <s v="A-02"/>
    <s v="ADQUISICIÓN DIFERENTES DE ACTIVOS"/>
    <s v="A-02-02-02-008-003"/>
    <s v="SERVICIOS PROFESIONALES, CIENTÍFICOS Y TÉCNICOS (EXCEPTO LOS SERVICIOS DE INVESTIGACION, URBANISMO, JURÍDICOS Y DE CONTABILIDAD)"/>
    <s v="N/A"/>
    <s v="N/A"/>
    <n v="16"/>
    <n v="30574134"/>
    <s v="No"/>
    <n v="0"/>
    <s v="N/A"/>
    <s v="SI"/>
    <s v="NUEVO CONTRATO"/>
    <m/>
    <x v="0"/>
  </r>
  <r>
    <x v="4"/>
    <x v="17"/>
    <s v="SCFSQE-142"/>
    <n v="80101708"/>
    <s v="Servicios de Gestión de sustancias Química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
    <s v="Prestar servicios profesionales a la Subdirección de Control y Fiscalización de Sustancias Químicas y Estupefacientes brindando apoyo en la conceptualización técnica de los trámites radicados en el marco del procesos de control y fiscalización de las sustancias y productos químicos controlados, de acuerdo con la normativa y siguiendo los lineamientos de la dependencia."/>
    <n v="62385372"/>
    <s v="CONTRATACIÓN DIRECTA"/>
    <s v="PRESTACIÓN DE SERVICIOS PROFESIONALES"/>
    <d v="2024-01-09T00:00:00"/>
    <d v="2024-12-31T00:00:00"/>
    <s v="A-02"/>
    <s v="ADQUISICIÓN DIFERENTES DE ACTIVOS"/>
    <s v="A-02-02-02-008-003"/>
    <s v="SERVICIOS PROFESIONALES, CIENTÍFICOS Y TÉCNICOS (EXCEPTO LOS SERVICIOS DE INVESTIGACION, URBANISMO, JURÍDICOS Y DE CONTABILIDAD)"/>
    <s v="N/A"/>
    <s v="N/A"/>
    <n v="16"/>
    <n v="62385372"/>
    <s v="No"/>
    <n v="0"/>
    <s v="N/A"/>
    <s v="SI"/>
    <s v="NUEVO CONTRATO"/>
    <m/>
    <x v="0"/>
  </r>
  <r>
    <x v="4"/>
    <x v="17"/>
    <s v="SCFSQE-143"/>
    <n v="80101708"/>
    <s v="Servicios de Gestión de sustancias Química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
    <s v="Prestar servicios profesionales a la Subdirección de Control y Fiscalización de Sustancias Químicas y Estupefacientes brindando apoyo en la conceptualización técnica de los trámites radicados en el marco del procesos de control y fiscalización de las sustancias y productos químicos controlados, de acuerdo con la normativa y siguiendo los lineamientos de la dependencia."/>
    <n v="30574134"/>
    <s v="CONTRATACIÓN DIRECTA"/>
    <s v="PRESTACIÓN DE SERVICIOS PROFESIONALES"/>
    <d v="2024-01-09T00:00:00"/>
    <d v="2024-06-30T00:00:00"/>
    <s v="A-02"/>
    <s v="ADQUISICIÓN DIFERENTES DE ACTIVOS"/>
    <s v="A-02-02-02-008-003"/>
    <s v="SERVICIOS PROFESIONALES, CIENTÍFICOS Y TÉCNICOS (EXCEPTO LOS SERVICIOS DE INVESTIGACION, URBANISMO, JURÍDICOS Y DE CONTABILIDAD)"/>
    <s v="N/A"/>
    <s v="N/A"/>
    <n v="16"/>
    <n v="30574134"/>
    <s v="No"/>
    <n v="0"/>
    <s v="N/A"/>
    <s v="SI"/>
    <s v="NUEVO CONTRATO"/>
    <m/>
    <x v="0"/>
  </r>
  <r>
    <x v="4"/>
    <x v="17"/>
    <s v="SCFSQE-144"/>
    <n v="80101708"/>
    <s v="Servicios de Gestión de sustancias Química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
    <s v="Prestar servicios profesionales a la Subdirección de Control y Fiscalización de Sustancias Químicas y Estupefacientes brindando apoyo en la conceptualización técnica de los trámites radicados en el marco del procesos de control y fiscalización de las sustancias y productos químicos controlados, de acuerdo con la normativa y siguiendo los lineamientos de la dependencia."/>
    <n v="30574134"/>
    <s v="CONTRATACIÓN DIRECTA"/>
    <s v="PRESTACIÓN DE SERVICIOS PROFESIONALES"/>
    <d v="2024-01-09T00:00:00"/>
    <d v="2024-06-30T00:00:00"/>
    <s v="A-02"/>
    <s v="ADQUISICIÓN DIFERENTES DE ACTIVOS"/>
    <s v="A-02-02-02-008-003"/>
    <s v="SERVICIOS PROFESIONALES, CIENTÍFICOS Y TÉCNICOS (EXCEPTO LOS SERVICIOS DE INVESTIGACION, URBANISMO, JURÍDICOS Y DE CONTABILIDAD)"/>
    <s v="N/A"/>
    <s v="N/A"/>
    <n v="16"/>
    <n v="30574134"/>
    <s v="No"/>
    <n v="0"/>
    <s v="N/A"/>
    <s v="SI"/>
    <s v="NUEVO CONTRATO"/>
    <m/>
    <x v="0"/>
  </r>
  <r>
    <x v="4"/>
    <x v="17"/>
    <s v="SCFSQE-145"/>
    <n v="80101708"/>
    <s v="Servicios de Gestión de sustancias Química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seguimiento y la ejecución de contratos en el marco de la implementación de la Política Integral para enfrentar el Problema de las Drogas y el Plan de Acción Subdirección de Control y Fiscalización de Sustancias Químicas y Estupefacientes."/>
    <s v="Prestar servicios profesionales a la Subdirección de Control y Fiscalización de Sustancias Químicas y Estupefacientes para realizar acompañamiento técnico a los trámites radicados en el marco de los procesos de control y fiscalización de las sustancias y productos químicos controlados, de acuerdo con la normativa y siguiendo los lineamientos de la dependencia"/>
    <n v="25663939"/>
    <s v="CONTRATACIÓN DIRECTA"/>
    <s v="PRESTACIÓN DE SERVICIOS PROFESIONALES"/>
    <d v="2024-01-09T00:00:00"/>
    <d v="2024-06-30T00:00:00"/>
    <s v="A-02"/>
    <s v="ADQUISICIÓN DIFERENTES DE ACTIVOS"/>
    <s v="A-02-02-02-008-003"/>
    <s v="SERVICIOS PROFESIONALES, CIENTÍFICOS Y TÉCNICOS (EXCEPTO LOS SERVICIOS DE INVESTIGACION, URBANISMO, JURÍDICOS Y DE CONTABILIDAD)"/>
    <s v="N/A"/>
    <s v="N/A"/>
    <n v="16"/>
    <n v="25663939"/>
    <s v="No"/>
    <n v="0"/>
    <s v="N/A"/>
    <s v="SI"/>
    <s v="NUEVO CONTRATO"/>
    <m/>
    <x v="0"/>
  </r>
  <r>
    <x v="4"/>
    <x v="17"/>
    <s v="SCFSQE-146"/>
    <n v="80121609"/>
    <s v="Servicios de Investigación legal"/>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s v="Prestar servicios profesionales a la Subdirección de Control y Fiscalización de Sustancias Químicas y Estupefacientes brindando asesoria y acompañamiento en el trámite, gestión y seguimiento a los procesos contractuales programados en el Plan Anual de Adquisiciones para la vigencia 2024, en sus distintas modalidades y etapas."/>
    <n v="144176385"/>
    <s v="CONTRATACIÓN DIRECTA"/>
    <s v="PRESTACIÓN DE SERVICIOS PROFESIONALES"/>
    <d v="2024-01-04T00:00:00"/>
    <d v="2024-12-31T00:00:00"/>
    <s v="A-02"/>
    <s v="ADQUISICIÓN DIFERENTES DE ACTIVOS"/>
    <s v="A-02-02-02-008-002"/>
    <s v="SERVICIOS JURÍDICOS Y CONTABLES"/>
    <s v="N/A"/>
    <s v="N/A"/>
    <n v="16"/>
    <n v="144176385"/>
    <s v="No"/>
    <n v="0"/>
    <s v="N/A"/>
    <s v="SI"/>
    <s v="NUEVO CONTRATO"/>
    <m/>
    <x v="0"/>
  </r>
  <r>
    <x v="4"/>
    <x v="17"/>
    <s v="SCFSQE-147"/>
    <n v="84111500"/>
    <s v="Servicios contables"/>
    <s v="Fortalecer el funcionamiento adecuado del modelo nacional de control y fiscalización para el acceso seguro e informado de cannabis, en el marco de la política integral de drogas, su implementación y evaluación."/>
    <s v="Se requiere contratar la prestación de servicios profesionales  para apoyar en la planeación, y seguimiento de la ejecución presupuestal de los proyecto  a cargo de la Subdirección de Control y Fiscalización de Sustancias Químicas y Estupefacientes. "/>
    <s v="Prestar servicios profesionales para apoyar en la planeación y seguimiento de la ejecución presupuestal de los proyecto  a cargo de la Subdirección de Control y Fiscalización de Sustancias Químicas y Estupefacientes. "/>
    <n v="89780883"/>
    <s v="CONTRATACIÓN DIRECTA"/>
    <s v="PRESTACIÓN DE SERVICIOS PROFESIONALES"/>
    <d v="2024-01-04T00:00:00"/>
    <d v="2024-12-31T00:00:00"/>
    <s v="A-02"/>
    <s v="ADQUISICIÓN DIFERENTES DE ACTIVOS"/>
    <s v="A-02-02-02-008-002"/>
    <s v="SERVICIOS JURÍDICOS Y CONTABLES"/>
    <s v="N/A"/>
    <s v="N/A"/>
    <n v="16"/>
    <n v="89780883"/>
    <s v="No"/>
    <n v="0"/>
    <s v="N/A"/>
    <s v="SI"/>
    <s v="NUEVO CONTRATO"/>
    <m/>
    <x v="0"/>
  </r>
  <r>
    <x v="4"/>
    <x v="17"/>
    <s v="SCFSQE-148"/>
    <n v="80101603"/>
    <s v="Evaluación económica o financiera de proyecto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s v="Prestar servicios profesionales para apoyar la Subdirección de Control y Fiscalización de Sustancias Químicas y Estupefacientes, en la gestión de planeación, control administrativo y presupuestal de los procesos de contratación de conformidad con lo establecido en el Plan Anual de Adquisiciones para la vigencia 2024, así como en lo relacionado con el Plan de Acción, en el marco de las funciones de la dependencia ."/>
    <n v="87467432"/>
    <s v="CONTRATACIÓN DIRECTA"/>
    <s v="PRESTACIÓN DE SERVICIOS PROFESIONALES"/>
    <d v="2024-01-04T00:00:00"/>
    <d v="2024-12-31T00:00:00"/>
    <s v="A-02"/>
    <s v="ADQUISICIÓN DIFERENTES DE ACTIVOS"/>
    <s v="A-02-02-02-008-003"/>
    <s v="SERVICIOS PROFESIONALES, CIENTÍFICOS Y TÉCNICOS (EXCEPTO LOS SERVICIOS DE INVESTIGACION, URBANISMO, JURÍDICOS Y DE CONTABILIDAD)"/>
    <s v="N/A"/>
    <s v="N/A"/>
    <n v="16"/>
    <n v="87467432"/>
    <s v="No"/>
    <n v="0"/>
    <s v="N/A"/>
    <s v="SI"/>
    <s v="NUEVO CONTRATO"/>
    <m/>
    <x v="0"/>
  </r>
  <r>
    <x v="4"/>
    <x v="17"/>
    <s v="SCFSQE-149"/>
    <n v="80101603"/>
    <s v="Evaluación económica o financiera de proyecto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s v="Prestar servicios profesionales para apoyar la elaboración de informes, reporte de planes e indicadores cargo de la Subdirección de Control y Fiscalización de Sustancias Químicas y Estupefacientes."/>
    <n v="21544731"/>
    <s v="CONTRATACIÓN DIRECTA"/>
    <s v="PRESTACIÓN DE SERVICIOS PROFESIONALES"/>
    <d v="2024-01-10T00:00:00"/>
    <d v="2024-06-30T00:00:00"/>
    <s v="A-02"/>
    <s v="ADQUISICIÓN DIFERENTES DE ACTIVOS"/>
    <s v="A-02-02-02-008-003"/>
    <s v="SERVICIOS PROFESIONALES, CIENTÍFICOS Y TÉCNICOS (EXCEPTO LOS SERVICIOS DE INVESTIGACION, URBANISMO, JURÍDICOS Y DE CONTABILIDAD)"/>
    <s v="N/A"/>
    <s v="N/A"/>
    <n v="16"/>
    <n v="21544731"/>
    <s v="No"/>
    <n v="0"/>
    <s v="N/A"/>
    <s v="SI"/>
    <s v="NUEVO CONTRATO"/>
    <m/>
    <x v="0"/>
  </r>
  <r>
    <x v="4"/>
    <x v="17"/>
    <s v="SCFSQE-150"/>
    <s v="81161500;81111500;81111800;81112000"/>
    <s v="Servicios de administración de acceso, Ingeniería de software o hardware, Servicios de sistemas y administración de componentes de sistemas, Servicios de datos."/>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s v="Prestar servicios profesionales para apoyar las actividades de desarrollo, gestión e implementación de ajustes, mejoras y nuevos módulos en los sistemas de información que apoyan la gestión de los trámites de control administrativo y operativo."/>
    <n v="21544731"/>
    <s v="CONTRATACIÓN DIRECTA"/>
    <s v="PRESTACIÓN DE SERVICIOS PROFESIONALES"/>
    <d v="2024-01-10T00:00:00"/>
    <d v="2024-06-30T00:00:00"/>
    <s v="A-02"/>
    <s v="ADQUISICIÓN DIFERENTES DE ACTIVOS"/>
    <s v="A-02-02-02-008-003"/>
    <s v="SERVICIOS PROFESIONALES, CIENTÍFICOS Y TÉCNICOS (EXCEPTO LOS SERVICIOS DE INVESTIGACION, URBANISMO, JURÍDICOS Y DE CONTABILIDAD)"/>
    <s v="N/A"/>
    <s v="N/A"/>
    <n v="16"/>
    <n v="21544731"/>
    <s v="No"/>
    <n v="0"/>
    <s v="N/A"/>
    <s v="SI"/>
    <s v="NUEVO CONTRATO"/>
    <m/>
    <x v="0"/>
  </r>
  <r>
    <x v="4"/>
    <x v="17"/>
    <s v="SCFSQE-151"/>
    <n v="80161504"/>
    <s v="Servicios de oficina"/>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profesionales a fin desarrollar el proceso fiscalización de sustancias químicas para expedir los Certificados de Carencia de Ilegalidad CCITE, de acuerdo con lo establecido en la normativa vigente y el proceso determinado para este fin."/>
    <s v="Prestar servicios de apoyo a la gestión para adelantar actividades de soporte técnico de los sistemas de información que apoyan la gestión de los trámites de control administrativo y operativo que se adelantan en el marco de las competencias de control y fiscalización "/>
    <n v="17894312"/>
    <s v="CONTRATACIÓN DIRECTA"/>
    <s v="PRESTACIÓN DE SERVICIOS DE APOYO A LA GESTIÓN"/>
    <d v="2024-01-10T00:00:00"/>
    <d v="2024-06-30T00:00:00"/>
    <s v="A-02"/>
    <s v="ADQUISICIÓN DIFERENTES DE ACTIVOS"/>
    <s v="A-02-02-02-008-003"/>
    <s v="SERVICIOS PROFESIONALES, CIENTÍFICOS Y TÉCNICOS (EXCEPTO LOS SERVICIOS DE INVESTIGACION, URBANISMO, JURÍDICOS Y DE CONTABILIDAD)"/>
    <s v="N/A"/>
    <s v="N/A"/>
    <n v="16"/>
    <n v="17894312"/>
    <s v="No"/>
    <n v="0"/>
    <s v="N/A"/>
    <s v="SI"/>
    <s v="NUEVO CONTRATO"/>
    <m/>
    <x v="0"/>
  </r>
  <r>
    <x v="4"/>
    <x v="17"/>
    <s v="SCFSQE-152"/>
    <n v="80161504"/>
    <s v="Servicios de oficina"/>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técnicos  a fin desarrollar el proceso fiscalización de sustancias químicas para expedir los Certificados de Carencia de Ilegalidad CCITE, de acuerdo con lo establecido en la normativa vigente y el proceso determinado para este fin "/>
    <s v="Prestar servicios de apoyo a la gestión en los trámites administrativos de competencia de la Subdirección de Control y Fiscalización de Sustancias Químicas y Estupefacientes, relacionados con el control administrativo que adelanta el Grupo de Sustancias Químicas."/>
    <n v="19823470"/>
    <s v="CONTRATACIÓN DIRECTA"/>
    <s v="PRESTACIÓN DE SERVICIOS DE APOYO A LA GESTIÓN"/>
    <d v="2024-01-10T00:00:00"/>
    <d v="2024-06-30T00:00:00"/>
    <s v="A-02"/>
    <s v="ADQUISICIÓN DIFERENTES DE ACTIVOS"/>
    <s v="A-02-02-02-008-003"/>
    <s v="SERVICIOS PROFESIONALES, CIENTÍFICOS Y TÉCNICOS (EXCEPTO LOS SERVICIOS DE INVESTIGACION, URBANISMO, JURÍDICOS Y DE CONTABILIDAD)"/>
    <s v="N/A"/>
    <s v="N/A"/>
    <n v="16"/>
    <n v="19823470"/>
    <s v="No"/>
    <n v="0"/>
    <s v="N/A"/>
    <s v="SI"/>
    <s v="NUEVO CONTRATO"/>
    <m/>
    <x v="0"/>
  </r>
  <r>
    <x v="4"/>
    <x v="17"/>
    <s v="SCFSQE-153"/>
    <n v="80161504"/>
    <s v="Servicios de oficina"/>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técnicos  a fin desarrollar el proceso fiscalización de sustancias químicas para expedir los Certificados de Carencia de Ilegalidad CCITE, de acuerdo con lo establecido en la normativa vigente y el proceso determinado para este fin "/>
    <s v="Prestar servicios de apoyo a la gestión para apoyar el seguimiento de los trámites en el sistema SICOQ a cargo de la Subdirección de Control y Fiscalización de Sustancias Químicas y Estupefacientes, relacionados con el control administrativo que adelanta el Grupo de sustancias químicas._x000a_"/>
    <n v="20814644"/>
    <s v="CONTRATACIÓN DIRECTA"/>
    <s v="PRESTACIÓN DE SERVICIOS DE APOYO A LA GESTIÓN"/>
    <d v="2024-01-10T00:00:00"/>
    <d v="2024-06-30T00:00:00"/>
    <s v="A-02"/>
    <s v="ADQUISICIÓN DIFERENTES DE ACTIVOS"/>
    <s v="A-02-02-02-008-003"/>
    <s v="SERVICIOS PROFESIONALES, CIENTÍFICOS Y TÉCNICOS (EXCEPTO LOS SERVICIOS DE INVESTIGACION, URBANISMO, JURÍDICOS Y DE CONTABILIDAD)"/>
    <s v="N/A"/>
    <s v="N/A"/>
    <n v="16"/>
    <n v="20814644"/>
    <s v="No"/>
    <n v="0"/>
    <s v="N/A"/>
    <s v="SI"/>
    <s v="NUEVO CONTRATO"/>
    <m/>
    <x v="0"/>
  </r>
  <r>
    <x v="4"/>
    <x v="17"/>
    <s v="SCFSQE-154"/>
    <n v="80161504"/>
    <s v="Servicios de oficina"/>
    <s v="Fortalecer las acciones de fiscalización de sustancias químicas promoviendo lineamientos regulatorios que fortalezcan la intervención de manera articulada y focalizada según lo establecido en el marco de la política integral de drogas, su implementación y evaluación."/>
    <s v="Se requiere contratar la prestación de servicios  técnicos  a fin desarrollar el proceso fiscalización de sustancias químicas para expedir los Certificados de Carencia de Ilegalidad CCITE, de acuerdo con lo establecido en la normativa vigente y el proceso determinado para este fin "/>
    <s v="Prestar servicios de apoyo a la gestión para apoyar el seguimiento de los trámites en el sistema SICOQ a cargo de la Subdirección de Control y Fiscalización de Sustancias Químicas y Estupefacientes, relacionados con el control administrativo que adelanta el Grupo de sustancias químicas._x000a_"/>
    <n v="42597410"/>
    <s v="CONTRATACIÓN DIRECTA"/>
    <s v="PRESTACIÓN DE SERVICIOS DE APOYO A LA GESTIÓN"/>
    <d v="2024-01-10T00:00:00"/>
    <d v="2024-12-31T00:00:00"/>
    <s v="A-02"/>
    <s v="ADQUISICIÓN DIFERENTES DE ACTIVOS"/>
    <s v="A-02-02-02-008-003"/>
    <s v="SERVICIOS PROFESIONALES, CIENTÍFICOS Y TÉCNICOS (EXCEPTO LOS SERVICIOS DE INVESTIGACION, URBANISMO, JURÍDICOS Y DE CONTABILIDAD)"/>
    <s v="N/A"/>
    <s v="N/A"/>
    <n v="16"/>
    <n v="42597410"/>
    <s v="No"/>
    <n v="0"/>
    <s v="N/A"/>
    <s v="SI"/>
    <s v="NUEVO CONTRATO"/>
    <m/>
    <x v="0"/>
  </r>
  <r>
    <x v="2"/>
    <x v="18"/>
    <s v="DPD-001"/>
    <n v="80161504"/>
    <s v="Servicios de oficina"/>
    <s v="Contribuir a la transformación de los territorios, el cuidado de la vida y el ambiente, a través de una nueva política de drogas "/>
    <s v="La Dirección de Política de Drogas y Actividades y la Secretaría Técnica del Consejo Nacional de Estupefacientes, a cargo de esta dependencia, requieren contar con apoyo en las gestiones administrativas requeridas para la implementación de la Política Nacional de Drogas y su Plan de Acción. "/>
    <s v="Prestar servicios de apoyo a la gestión a la Dirección de Política de Drogas y Actividades Relacionadas del Ministerio de Justicia y del Derecho y  a las Secretarías Técnicas del Consejo Nacional de Estupefacientes y de la Comisión Mixta de  Coordinación y Seguimiento de la Política Nacional de Drogas,  soportando las gestiones administrativas requeridas para la implementación de la Política  y su Plan de Acción. "/>
    <n v="44843092"/>
    <s v="CONTRATACIÓN DIRECTA"/>
    <s v="PRESTACIÓN DE SERVICIOS DE APOYO A LA GESTIÓN"/>
    <d v="2024-01-04T00:00:00"/>
    <d v="2024-12-31T00:00:00"/>
    <s v="A-03"/>
    <s v="FONDO PARA LA LUCHA CONTRA LAS DROGAS"/>
    <s v="A-03-03-01-028"/>
    <s v="OTROS SERVICIOS PROFESIONALES Y TÉCNICOS N.C.P."/>
    <s v="NO APLICA"/>
    <s v="NO APLICA"/>
    <n v="10"/>
    <n v="44843092"/>
    <s v="No"/>
    <n v="0"/>
    <s v="No aplica"/>
    <s v="SI"/>
    <s v="NUEVO CONTRATO"/>
    <m/>
    <x v="0"/>
  </r>
  <r>
    <x v="2"/>
    <x v="18"/>
    <s v="DPD-002"/>
    <n v="84111500"/>
    <s v="servicios contables"/>
    <s v="Contribuir a la transformación de los territorios, el cuidado de la vida y el ambiente, a través de una nueva política de drogas "/>
    <s v="La Dirección de Política de Drogas y Actividades Relacionadas y sus dependencias, requieren contar con asistencia en las actividades asociadas a la gestión presupuestal y financiera, requerida para la implementación de la Política Nacional de Drogas."/>
    <s v="Prestar servicios profesionales a la Dirección de Política de Drogas y Actividades Relacionadas y sus dependencias, así como a la Secretaría Técnica del Consejo Nacional de Estupefacientes para brindar apoyo en las actividades asociadas a la gestión presupuestal y financiera, requerida para la implementación de la Política Nacional de Drogas."/>
    <n v="110465867"/>
    <s v="CONTRATACIÓN DIRECTA"/>
    <s v="PRESTACIÓN DE SERVICIOS PROFESIONALES "/>
    <d v="2024-01-09T00:00:00"/>
    <d v="2024-12-31T00:00:00"/>
    <s v="A-03"/>
    <s v="FONDO PARA LA LUCHA CONTRA LAS DROGAS"/>
    <s v="A-03-03-01-028"/>
    <s v="OTROS SERVICIOS PROFESIONALES Y TÉCNICOS N.C.P."/>
    <s v="NO APLICA"/>
    <s v="NO APLICA"/>
    <n v="10"/>
    <n v="110465867"/>
    <s v="No"/>
    <n v="0"/>
    <s v="No aplica"/>
    <s v="SI"/>
    <s v="NUEVO CONTRATO"/>
    <m/>
    <x v="0"/>
  </r>
  <r>
    <x v="2"/>
    <x v="18"/>
    <s v="DPD-003"/>
    <s v="93151500_x000a_80101600"/>
    <s v="Administración pública, Gerencia de proyectos"/>
    <s v="Contribuir a la transformación de los territorios, el cuidado de la vida y el ambiente, a través de una nueva política de drogas "/>
    <s v="La Dirección de Política de Drogas y Actividades Relacionadas y a la Subdirección Estratégica y de Análisis del Ministerio de Justicia y del Derecho, requieren contar con asistencia jurídica en la gestión contractual que se requiera adelantar para impulsar la implementación de la Política Nacional de Drogas."/>
    <s v="Prestar servicios profesionales a la Dirección de Política de Drogas y Actividades Relacionadas y a la Subdirección Estratégica y de Análisis del Ministerio de Justicia y del Derecho, brindando asistencia jurídica en la gestión contractual que se adelante para impulsar la implementación de la Política Nacional de Drogas."/>
    <n v="112030539"/>
    <s v="CONTRATACIÓN DIRECTA"/>
    <s v="PRESTACIÓN DE SERVICIOS PROFESIONALES "/>
    <d v="2024-01-04T00:00:00"/>
    <d v="2024-12-31T00:00:00"/>
    <s v="A-03"/>
    <s v="FONDO PARA LA LUCHA CONTRA LAS DROGAS"/>
    <s v="A-03-03-01-028"/>
    <s v="OTROS SERVICIOS PROFESIONALES Y TÉCNICOS N.C.P."/>
    <s v="NO APLICA"/>
    <s v="NO APLICA"/>
    <n v="10"/>
    <n v="112030539"/>
    <s v="No"/>
    <n v="0"/>
    <s v="No aplica"/>
    <s v="SI"/>
    <s v="NUEVO CONTRATO"/>
    <m/>
    <x v="0"/>
  </r>
  <r>
    <x v="2"/>
    <x v="18"/>
    <s v="DPD-004"/>
    <n v="84111500"/>
    <s v="servicios contables"/>
    <s v="Contribuir a la transformación de los territorios, el cuidado de la vida y el ambiente, a través de una nueva política de drogas "/>
    <s v="La Dirección de Política de Drogas y Actividades Relacionadas y a la Subdirección Estratégica y de Análisis del Ministerio de Justicia y del Derecho, requieren contar con asistencia administrativa y financiera en el seguimiento de recursos orientados a la implementación de la Política Nacional de Drogas. "/>
    <s v="Prestar servicios profesionales a la Dirección de Política de Drogas y Actividades Relacionadas y a la Subdirección Estratégica y de Análisis del Ministerio de Justicia y del Derecho, brindando asistencia administrativa y financiera en el seguimiento de recursos orientados a la implementación de la Política Nacional de Drogas. "/>
    <n v="87022256"/>
    <s v="CONTRATACIÓN DIRECTA"/>
    <s v="PRESTACIÓN DE SERVICIOS PROFESIONALES "/>
    <d v="2024-01-15T00:00:00"/>
    <d v="2024-12-31T00:00:00"/>
    <s v="A-03"/>
    <s v="FONDO PARA LA LUCHA CONTRA LAS DROGAS"/>
    <s v="A-03-03-01-028"/>
    <s v="OTROS SERVICIOS PROFESIONALES Y TÉCNICOS N.C.P."/>
    <s v="NO APLICA"/>
    <s v="NO APLICA"/>
    <n v="10"/>
    <n v="87022256"/>
    <s v="No"/>
    <n v="0"/>
    <s v="No aplica"/>
    <s v="SI"/>
    <s v="NUEVO CONTRATO"/>
    <m/>
    <x v="0"/>
  </r>
  <r>
    <x v="2"/>
    <x v="18"/>
    <s v="DPD-005"/>
    <n v="80161506"/>
    <s v="Servicios de archivo de datos"/>
    <s v="Contribuir a la transformación de los territorios, el cuidado de la vida y el ambiente, a través de una nueva política de drogas "/>
    <s v="La Secretaría Técnica del Consejo Nacional de Estupefacientes, a cargo de la Dirección de Política de Drogas y Actividades Relacionadas del Ministerio de Justicia y del Derecho, requiere contar con soporte técnico en la definición de hojas de ruta para la organización y conservación de los documentos del Consejo Nacional de Estupefacientes, generados o tramitados por esta instancia en el marco de la Política Nacional de Drogas, así como en el desarrollo de las actividades definidas para el efecto."/>
    <s v="Prestar servicios de apoyo a la gestión a la Dirección de Política de Drogas y Actividades Relacionadas, en su condición de Secretaría Técnica del Consejo Nacional de Estupefacientes y de la Comisión Mixta de Coordinación y Seguimiento de la Politica Nacional de Drogas, brindando soporte técnico en la definición de hojas de ruta para la organización y conservación de los documentos del Consejo Nacional de Estupefacientes, generados o tramitados por esta instancia en el marco de la Política Nacional de Drogas, así como en el desarrollo de las actividades definidas para el efecto."/>
    <n v="43465232"/>
    <s v="CONTRATACIÓN DIRECTA"/>
    <s v="PRESTACIÓN DE SERVICIOS DE APOYO A LA GESTIÓN"/>
    <d v="2024-01-15T00:00:00"/>
    <d v="2024-12-31T00:00:00"/>
    <s v="A-03"/>
    <s v="FONDO PARA LA LUCHA CONTRA LAS DROGAS"/>
    <s v="A-03-03-01-028"/>
    <s v="OTROS SERVICIOS PROFESIONALES Y TÉCNICOS N.C.P."/>
    <s v="NO APLICA"/>
    <s v="NO APLICA"/>
    <n v="10"/>
    <n v="43465232"/>
    <s v="No"/>
    <n v="0"/>
    <s v="No aplica"/>
    <s v="SI"/>
    <s v="NUEVO CONTRATO"/>
    <m/>
    <x v="0"/>
  </r>
  <r>
    <x v="2"/>
    <x v="18"/>
    <s v="DPD-006"/>
    <n v="80161506"/>
    <s v="Servicios de archivo de datos"/>
    <s v="Contribuir a la transformación de los territorios, el cuidado de la vida y el ambiente, a través de una nueva política de drogas "/>
    <s v="La Dirección de Política de Drogas y Actividades Relacionadas y a la Subdirección Estratégica y de Análisis del Ministerio de Justicia y del Derecho, requieren contar con apoyo en la adecuada gestión archivística, digitalizadora y de custodia de los documentos emitidos por estas instancias, así como en los procesos administrativos para el trámite de comisiones que requiera adelantar la Dirección en el marco de la implementación de la Política Nacional de Drogas en los territorios."/>
    <s v="Prestar servicios de apoyo a la gestión a la Dirección de Política de Drogas y Actividades Relacionadas, en su condición de Secretaría Técnica del Consejo Nacional de Estupefacientes y de la Comisión Mixta de Coordinación y Seguimiento de la Politica Nacional de Drogas, brindando apoyo en la adecuada gestión archivística, digitalización y de custodia de los documentos emitidos por estas instancias, así como en los procesos administrativos para el trámite de comisiones que adelante la Dirección en el marco de la implementación de la Política Nacional de Drogas en los territorios. "/>
    <n v="43465232"/>
    <s v="CONTRATACIÓN DIRECTA"/>
    <s v="PRESTACIÓN DE SERVICIOS DE APOYO A LA GESTIÓN"/>
    <d v="2024-01-15T00:00:00"/>
    <d v="2024-12-31T00:00:00"/>
    <s v="A-03"/>
    <s v="FONDO PARA LA LUCHA CONTRA LAS DROGAS"/>
    <s v="A-03-03-01-028"/>
    <s v="OTROS SERVICIOS PROFESIONALES Y TÉCNICOS N.C.P."/>
    <s v="NO APLICA"/>
    <s v="NO APLICA"/>
    <n v="10"/>
    <n v="43465232"/>
    <s v="No"/>
    <n v="0"/>
    <s v="No aplica"/>
    <s v="SI"/>
    <s v="NUEVO CONTRATO"/>
    <m/>
    <x v="0"/>
  </r>
  <r>
    <x v="2"/>
    <x v="18"/>
    <s v="DPD-007"/>
    <s v="93151500_x000a_80121500"/>
    <s v="Administración pública_x000a_Servicios de derecho penal_x000a_"/>
    <s v="Contribuir a la transformación de los territorios, el cuidado de la vida y el ambiente, a través de una nueva política de drogas "/>
    <s v="La Dirección de Política de Drogas y Actividades Relacionadas del Ministerio de Justicia y del Derecho y la Secretaría Técnica del Consejo Nacional de Estupefacientes, requieren contar con asistencia técnica en el desarrollo de acciones asociadas a impulsar el tránsito a economías lícitas en zonas rurales y de manejo especial, afectadas por el fenómeno de las drogas, en el marco de la Política Nacional de Drogas de Colombia."/>
    <s v="Prestar servicios profesionales a la Dirección de Política de Drogas y Actividades Relacionadas del Ministerio de Justicia y del Derecho, brindando asistencia técnica en el desarrollo de acciones asociadas a impulsar el tránsito a economías lícitas en zonas rurales y de manejo especial, afectadas por el fenómeno de las drogas, en el marco de la Política Nacional de Drogas de Colombia."/>
    <n v="50877289"/>
    <s v="CONTRATACIÓN DIRECTA"/>
    <s v="PRESTACIÓN DE SERVICIOS PROFESIONALES "/>
    <d v="2024-02-03T00:00:00"/>
    <d v="2024-12-15T00:00:00"/>
    <s v="A-03"/>
    <s v="FONDO PARA LA LUCHA CONTRA LAS DROGAS"/>
    <s v="A-03-03-01-028"/>
    <s v="OTROS SERVICIOS PROFESIONALES Y TÉCNICOS N.C.P."/>
    <s v="NO APLICA"/>
    <s v="NO APLICA"/>
    <n v="10"/>
    <n v="50877289"/>
    <s v="No"/>
    <n v="0"/>
    <s v="No aplica"/>
    <s v="SI"/>
    <s v="NUEVO CONTRATO"/>
    <m/>
    <x v="1"/>
  </r>
  <r>
    <x v="2"/>
    <x v="18"/>
    <s v="DPD-008"/>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y jurídica en los procesos de planeación, desarrollo y seguimiento de las acciones que se requiera adelantar, en el marco de la Política Nacional de Drogas, para impulsar el tránsito a economías lícitas en zonas rurales y de manejo especial, afectadas por el fenómeno de las drogas."/>
    <s v="Prestar servicios profesionales a la Dirección de Política de Drogas y Actividades Relacionadas y a la Secretaría Técnica del Consejo Nacional de Estupefacientes, brindando asistencia técnica y jurídica en los procesos de planeación, desarrollo y seguimiento de las acciones encaminadas a  impulsar el tránsito a economías lícitas en zonas rurales y de manejo especial afectadas por el fenómeno de las drogas, en el marco de la Política Nacional de Drogas. "/>
    <n v="134581134"/>
    <s v="CONTRATACIÓN DIRECTA"/>
    <s v="PRESTACIÓN DE SERVICIOS PROFESIONALES "/>
    <d v="2024-01-10T00:00:00"/>
    <d v="2024-12-31T00:00:00"/>
    <s v="A-03"/>
    <s v="FONDO PARA LA LUCHA CONTRA LAS DROGAS"/>
    <s v="A-03-03-01-028"/>
    <s v="OTROS SERVICIOS PROFESIONALES Y TÉCNICOS N.C.P."/>
    <s v="NO APLICA"/>
    <s v="NO APLICA"/>
    <n v="10"/>
    <n v="134581134"/>
    <s v="No"/>
    <n v="0"/>
    <s v="No aplica"/>
    <s v="SI"/>
    <s v="NUEVO CONTRATO"/>
    <m/>
    <x v="0"/>
  </r>
  <r>
    <x v="2"/>
    <x v="18"/>
    <s v="DPD-009"/>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en las acciones que se requiera adelantar para la implementación de la Política Nacional de Drogas en los territorios."/>
    <s v="Prestar servicios profesionales a la Dirección de Política de Drogas y Actividades Relacionadas del Ministerio de Justicia y del Derecho, brindando asistencia técnica  para la implementación de la Política Nacional de Drogas en los territorios. "/>
    <n v="87732269"/>
    <s v="CONTRATACIÓN DIRECTA"/>
    <s v="PRESTACIÓN DE SERVICIOS PROFESIONALES "/>
    <d v="2024-01-29T00:00:00"/>
    <d v="2024-12-31T00:00:00"/>
    <s v="A-03"/>
    <s v="FONDO PARA LA LUCHA CONTRA LAS DROGAS"/>
    <s v="A-03-03-01-028"/>
    <s v="OTROS SERVICIOS PROFESIONALES Y TÉCNICOS N.C.P."/>
    <s v="NO APLICA"/>
    <s v="NO APLICA"/>
    <n v="10"/>
    <n v="87732269"/>
    <s v="No"/>
    <n v="0"/>
    <s v="No aplica"/>
    <s v="SI"/>
    <s v="NUEVO CONTRATO"/>
    <m/>
    <x v="0"/>
  </r>
  <r>
    <x v="2"/>
    <x v="18"/>
    <s v="DPD-010"/>
    <n v="80101600"/>
    <s v="Gerencia de proyectos"/>
    <s v="Contribuir a la transformación de los territorios, el cuidado de la vida y el ambiente, a través de una nueva política de drogas "/>
    <s v="Prestar servicios profesionales a la Dirección de Política de Drogas y Actividades Relacionadas del Ministerio de Justicia y del Derecho y a la Secretaría Técnica del Consejo Nacional de Estupefacientes y a la Secretaría Técnica de la Comisión Mixta de Coordinación y Seguimiento de la Política Nacional de Drogas, requieren contar con asistencia técnica en los procesos de planeación, desarrollo y seguimiento de acciones que se requiera adelantar para la implementación de esta Política y para la estructuración y seguimiento de su plan de acción, en lo relacionado con tránsito a economías lícitas en zonas rurales y de manejo especial; cuidado ambiental de territorios afectados por la economía de las drogas ilícitas; atención a población vulnerable frente a mercados urbanos de drogas; consumo de sustancias psicoactivas desde el cuidado integral, la salud pública y los derechos humanos; afectación a los actores estratégicos y de alto valor de sistema del narcotráfico; regulación, cambios de narrativas, y gestión internacional."/>
    <s v="Prestar servicios profesionales a la Dirección de Política de Drogas y Actividades Relacionadas del Ministerio de Justicia y del Derecho y a la Secretaría Técnica del Consejo Nacional de Estupefacientes y a la Secretaría Técnica de la Comisión Mixta de Coordinación y Seguimiento de la Política Nacional de Drogas, brindando  asesoría técnica en los procesos de planeación, desarrollo y seguimiento de acciones que se requiera adelantar para la implementación y evaluación de esta Política y para la estructuración, implementación y seguimiento de su plan de acción, de acuerdo con las competencias del Ministerio de Justicia y del Derecho_x000a__x000a_"/>
    <n v="165623462"/>
    <s v="CONTRATACIÓN DIRECTA"/>
    <s v="PRESTACIÓN DE SERVICIOS PROFESIONALES "/>
    <d v="2024-01-10T00:00:00"/>
    <d v="2024-12-31T00:00:00"/>
    <s v="A-03"/>
    <s v="FONDO PARA LA LUCHA CONTRA LAS DROGAS"/>
    <s v="A-03-03-01-028"/>
    <s v="OTROS SERVICIOS PROFESIONALES Y TÉCNICOS N.C.P."/>
    <s v="NO APLICA"/>
    <s v="NO APLICA"/>
    <n v="10"/>
    <n v="165623462"/>
    <s v="No"/>
    <n v="0"/>
    <s v="No aplica"/>
    <s v="SI"/>
    <s v="NUEVO CONTRATO"/>
    <m/>
    <x v="0"/>
  </r>
  <r>
    <x v="2"/>
    <x v="18"/>
    <s v="DPD-011"/>
    <s v="93121607_x000a_80101600"/>
    <s v="Servicios de cooperación internacional, 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en los procesos de planeación, desarrollo y seguimiento de acciones que se requiera adelantar para la implementación de la Política Nacional de Drogas, en lo relacionado con el liderazgo internacional, así como en lo asociado a cooperación internacional y gestionar la consecución de recursos del sector privado, en coordinación con la Dirección de Asuntos Internacionales."/>
    <s v="Prestar servicios profesionales a la Dirección de Política de Drogas y Actividades Relacionadas del Ministerio de Justicia y del Derecho y a la Secretaría Técnica del Consejo Nacional de Estupefacientes, brindando asistencia técnica en los procesos de planeación, desarrollo y seguimiento de acciones que se requiera adelantar para la implementación de la Política Nacional de Drogas, en lo relacionado con el liderazgo internacional, así como en lo asociado a cooperación internacional y gestionar la consecución de recursos del sector privado, en coordinación con la Dirección de Asuntos Internacionales."/>
    <n v="97635554"/>
    <s v="CONTRATACIÓN DIRECTA"/>
    <s v="PRESTACIÓN DE SERVICIOS PROFESIONALES "/>
    <d v="2024-02-03T00:00:00"/>
    <d v="2024-12-15T00:00:00"/>
    <s v="A-03"/>
    <s v="FONDO PARA LA LUCHA CONTRA LAS DROGAS"/>
    <s v="A-03-03-01-028"/>
    <s v="OTROS SERVICIOS PROFESIONALES Y TÉCNICOS N.C.P."/>
    <s v="NO APLICA"/>
    <s v="NO APLICA"/>
    <n v="10"/>
    <n v="97635554"/>
    <s v="No"/>
    <n v="0"/>
    <s v="No aplica"/>
    <s v="SI"/>
    <s v="NUEVO CONTRATO"/>
    <m/>
    <x v="1"/>
  </r>
  <r>
    <x v="2"/>
    <x v="18"/>
    <s v="DPD-012"/>
    <s v="93121607_x000a_80101600"/>
    <s v="Servicios de cooperación internacional, 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en el impulso de acciones definidas para la implementación de la Política Nacional de Drogas, en lo relacionado con con el liderazgo internacional y cooperación internacional, en coordinación con la Dirección de Asuntos Internacionales."/>
    <s v="Prestar servicios profesionales a la Dirección de Política de Drogas y Actividades Relacionadas del Ministerio de Justicia y del Derecho, brindando asistencia técnica en el impulso de acciones definidas para la implementación de la Política Nacional de Drogas, en lo relacionado con el liderazgo internacional y cooperación internacional, en coordinación con la Dirección de Asuntos Internacionales."/>
    <n v="68294539"/>
    <s v="CONTRATACIÓN DIRECTA"/>
    <s v="PRESTACIÓN DE SERVICIOS PROFESIONALES "/>
    <d v="2024-01-15T00:00:00"/>
    <d v="2024-12-31T00:00:00"/>
    <s v="A-03"/>
    <s v="FONDO PARA LA LUCHA CONTRA LAS DROGAS"/>
    <s v="A-03-03-01-028"/>
    <s v="OTROS SERVICIOS PROFESIONALES Y TÉCNICOS N.C.P."/>
    <s v="NO APLICA"/>
    <s v="NO APLICA"/>
    <n v="10"/>
    <n v="68294539"/>
    <s v="No"/>
    <n v="0"/>
    <s v="No aplica"/>
    <s v="SI"/>
    <s v="NUEVO CONTRATO"/>
    <m/>
    <x v="0"/>
  </r>
  <r>
    <x v="2"/>
    <x v="18"/>
    <s v="DPD-013"/>
    <s v="93151500_x000a_80121500"/>
    <s v="Administración pública_x000a_Servicios de derecho penal_x000a_"/>
    <s v="Contribuir a la transformación de los territorios, el cuidado de la vida y el ambiente, a través de una nueva política de drogas "/>
    <s v="La Dirección de Política de Drogas y Actividades Relacionadas, en su condición de Secretaría Técnica del Consejo Nacional de Estupefacientes, requiere contar con asistencia técnica y jurídica en la implementación de la Política Nacional de Drogas, en especial, en lo relacionado con su regulación, así como en los asuntos jurídicos que deba atender la Dirección."/>
    <s v="Prestar servicios profesionales a la Dirección de Política de Drogas y Actividades Relacionadas y a la Secretaría Técnica del Consejo Nacional de Estupefacientes, brindando asistencia técnica y jurídica en la implementación de la Política Nacional de Drogas, en especial, en lo relacionado con su regulación, así como en los asuntos jurídicos requeridos."/>
    <n v="111522931"/>
    <s v="CONTRATACIÓN DIRECTA"/>
    <s v="PRESTACIÓN DE SERVICIOS PROFESIONALES "/>
    <d v="2024-01-15T00:00:00"/>
    <d v="2024-12-31T00:00:00"/>
    <s v="A-03"/>
    <s v="FONDO PARA LA LUCHA CONTRA LAS DROGAS"/>
    <s v="A-03-03-01-028"/>
    <s v="OTROS SERVICIOS PROFESIONALES Y TÉCNICOS N.C.P."/>
    <s v="NO APLICA"/>
    <s v="NO APLICA"/>
    <n v="10"/>
    <n v="111522931"/>
    <s v="No"/>
    <n v="0"/>
    <s v="No aplica"/>
    <s v="SI"/>
    <s v="NUEVO CONTRATO"/>
    <m/>
    <x v="0"/>
  </r>
  <r>
    <x v="2"/>
    <x v="18"/>
    <s v="DPD-014"/>
    <s v="93151500_x000a_80121500"/>
    <s v="Administración pública_x000a_Servicios de derecho penal_x000a_"/>
    <s v="Contribuir a la transformación de los territorios, el cuidado de la vida y el ambiente, a través de una nueva política de drogas "/>
    <s v="La Dirección de Política de Drogas y Actividades Relacionadas, en su condición de Secretaría Técnica del Consejo Nacional de Estupefacientes, requiere contar con asistencia técnica y jurídica en las acciones que se requiera adelantar, relacionadas con la regulación de las diferentes temáticas de la Política Nacional de Drogas."/>
    <s v="Prestar servicios profesionales a la Dirección de Política de Drogas y Actividades Relacionadas del Ministerio de Justicia y del Derecho y a la Secretaría Técnica del Consejo Nacional de Estupefacientes, brindando asistencia técnica en los procesos de planeación, desarrollo y seguimiento de acciones relacionadas con la implementación de la Política Nacional de Drogas, en lo relacionado con el liderazgo internacional, así como en lo asociado a cooperación internacional y gestionar la consecución de recursos del sector privado, en coordinación con la Dirección de Asuntos Internacionales."/>
    <n v="82277187"/>
    <s v="CONTRATACIÓN DIRECTA"/>
    <s v="PRESTACIÓN DE SERVICIOS PROFESIONALES "/>
    <d v="2024-02-03T00:00:00"/>
    <d v="2024-12-15T00:00:00"/>
    <s v="A-03"/>
    <s v="FONDO PARA LA LUCHA CONTRA LAS DROGAS"/>
    <s v="A-03-03-01-028"/>
    <s v="OTROS SERVICIOS PROFESIONALES Y TÉCNICOS N.C.P."/>
    <s v="NO APLICA"/>
    <s v="NO APLICA"/>
    <n v="10"/>
    <n v="82277187"/>
    <s v="No"/>
    <n v="0"/>
    <s v="No aplica"/>
    <s v="SI"/>
    <s v="NUEVO CONTRATO"/>
    <m/>
    <x v="1"/>
  </r>
  <r>
    <x v="2"/>
    <x v="18"/>
    <s v="DPD-015"/>
    <n v="80101600"/>
    <s v="Gerencia de proyectos"/>
    <s v="Contribuir a la transformación de los territorios, el cuidado de la vida y el ambiente, a través de una nueva política de drogas "/>
    <s v="La Dirección de Política de Drogas y Actividades Relacionadas requiere contar con asistencia técnica en los procesos de planeación, desarrollo y seguimiento de acciones que se requiera adelantar para la implementación de la Política Nacional de Drogas, en lo relacionado con el abordaje de grupos étnicos."/>
    <s v="Prestar servicios profesionales a la Dirección de Política de Drogas y Actividades Relacionadas del Ministerio de Justicia y del Derecho y a la Secretaría Técnica del Consejo Nacional de Estupefacientes, brindando asistencia técnica en los procesos de planeación, desarrollo y seguimiento de acciones  para la implementación de la Política Nacional de Drogas, en lo relacionado con el abordaje de grupos étnicos."/>
    <n v="101621006"/>
    <s v="CONTRATACIÓN DIRECTA"/>
    <s v="PRESTACIÓN DE SERVICIOS PROFESIONALES "/>
    <d v="2024-01-15T00:00:00"/>
    <d v="2024-12-15T00:00:00"/>
    <s v="A-03"/>
    <s v="FONDO PARA LA LUCHA CONTRA LAS DROGAS"/>
    <s v="A-03-03-01-028"/>
    <s v="OTROS SERVICIOS PROFESIONALES Y TÉCNICOS N.C.P."/>
    <s v="NO APLICA"/>
    <s v="NO APLICA"/>
    <n v="10"/>
    <n v="101621006"/>
    <s v="No"/>
    <n v="0"/>
    <s v="No aplica"/>
    <s v="SI"/>
    <s v="NUEVO CONTRATO"/>
    <m/>
    <x v="0"/>
  </r>
  <r>
    <x v="2"/>
    <x v="18"/>
    <s v="DPD-016"/>
    <n v="80101600"/>
    <s v="Gerencia de proyectos"/>
    <s v="Contribuir a la transformación de los territorios, el cuidado de la vida y el ambiente, a través de una nueva política de drogas "/>
    <s v="Prestar servicios profesionales a la Dirección de Política de Drogas y Actividades Relacionadas del Ministerio de Justicia y del Derecho, requiere contar con asistencia técnica en los procesos de planeación, orientación, desarrollo y seguimiento a la estructuración de estrategias para el impulso de iniciativas territoriales para la implementación la Política Nacional de Drogas."/>
    <s v="Prestar servicios profesionales a la Dirección de Política de Drogas y Actividades Relacionadas del Ministerio de Justicia y del Derecho y a la Secretaría Técnica del Consejo Nacional de Estupefacientes, brindando asistencia técnica en la planeación, orientación, desarrollo y seguimiento de los procesos de estructuración e implementación de estrategias para el impulso de iniciativas territoriales, en el marco de la Política Nacional de Drogas. "/>
    <n v="120775106"/>
    <s v="CONTRATACIÓN DIRECTA"/>
    <s v="PRESTACIÓN DE SERVICIOS PROFESIONALES "/>
    <d v="2024-01-22T00:00:00"/>
    <d v="2024-12-31T00:00:00"/>
    <s v="A-03"/>
    <s v="FONDO PARA LA LUCHA CONTRA LAS DROGAS"/>
    <s v="A-03-03-01-028"/>
    <s v="OTROS SERVICIOS PROFESIONALES Y TÉCNICOS N.C.P."/>
    <s v="NO APLICA"/>
    <s v="NO APLICA"/>
    <n v="10"/>
    <n v="120775106"/>
    <s v="No"/>
    <n v="0"/>
    <s v="No aplica"/>
    <s v="SI"/>
    <s v="NUEVO CONTRATO"/>
    <m/>
    <x v="0"/>
  </r>
  <r>
    <x v="2"/>
    <x v="18"/>
    <s v="DPD-017"/>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y jurídica en la implementación de la Política Nacional de Drogas en los territorios, así como en la estructuración de para el impulso de iniciativas territoriales."/>
    <s v="Prestar servicios profesionales a la Dirección de Política de Drogas y Actividades Relacionadas, a la Secretaría Técnica del Consejo Nacional de Estupefacientes y a la Secretaría Técnica de la Comisión Mixta de Coordinación y Seguimiento de la Política Nacional de Drogas, brindando asistencia técnica y jurídica en la implementación de la Política Nacional de Drogas en los territorios, así como en la estructuración e implementacion de estrategias para el impulso de iniciativas territoriales. "/>
    <n v="116248364"/>
    <s v="CONTRATACIÓN DIRECTA"/>
    <s v="PRESTACIÓN DE SERVICIOS PROFESIONALES "/>
    <d v="2024-01-10T00:00:00"/>
    <d v="2024-12-31T00:00:00"/>
    <s v="A-03"/>
    <s v="FONDO PARA LA LUCHA CONTRA LAS DROGAS"/>
    <s v="A-03-03-01-028"/>
    <s v="OTROS SERVICIOS PROFESIONALES Y TÉCNICOS N.C.P."/>
    <s v="NO APLICA"/>
    <s v="NO APLICA"/>
    <n v="10"/>
    <n v="116248364"/>
    <s v="No"/>
    <n v="0"/>
    <s v="No aplica"/>
    <s v="SI"/>
    <s v="NUEVO CONTRATO"/>
    <m/>
    <x v="0"/>
  </r>
  <r>
    <x v="2"/>
    <x v="18"/>
    <s v="DPD-018"/>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en los procesos de planeación, orientación, desarrollo y seguimiento de las acciones que se requiera adelantar para la implementación de la Política Nacional de Drogas en los territorios, en sus diferentes ejes."/>
    <s v="Prestar servicios profesionales a la Dirección de Política de Drogas y Actividades Relacionadas del Ministerio de Justicia y del Derecho, brindando asistencia técnica en los procesos de planeación, orientación, desarrollo y seguimiento de las acciones  para la implementación de la Política Nacional de Drogas en los territorios, en sus diferentes ejes. "/>
    <n v="103522237"/>
    <s v="CONTRATACIÓN DIRECTA"/>
    <s v="PRESTACIÓN DE SERVICIOS PROFESIONALES "/>
    <d v="2024-01-22T00:00:00"/>
    <d v="2024-12-31T00:00:00"/>
    <s v="A-03"/>
    <s v="FONDO PARA LA LUCHA CONTRA LAS DROGAS"/>
    <s v="A-03-03-01-028"/>
    <s v="OTROS SERVICIOS PROFESIONALES Y TÉCNICOS N.C.P."/>
    <s v="NO APLICA"/>
    <s v="NO APLICA"/>
    <n v="10"/>
    <n v="103522237"/>
    <s v="No"/>
    <n v="0"/>
    <s v="No aplica"/>
    <s v="SI"/>
    <s v="NUEVO CONTRATO"/>
    <m/>
    <x v="0"/>
  </r>
  <r>
    <x v="2"/>
    <x v="18"/>
    <s v="DPD-019"/>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en las acciones asociadas al posicionamiento de la Política Nacional de Drogas a nivel internacional escenarios que requiera adelantar la dependencia, en el marco de la implementación de la política."/>
    <s v="Prestar servicios profesionales a la Dirección de Política de Drogas y Actividades Relacionadas y sus dependencias, brindando asistencia técnica en las acciones asociadas al posicionamiento de la Política Nacional de Drogas a nivel internacional, nacional, regional y local, así como en lo relacionado con la preparación y desarrollo de los escenarios que requiera adelantar la dependencia, en el marco de la implementación de la política. "/>
    <n v="91858174"/>
    <s v="CONTRATACIÓN DIRECTA"/>
    <s v="PRESTACIÓN DE SERVICIOS PROFESIONALES "/>
    <d v="2024-01-22T00:00:00"/>
    <d v="2024-12-31T00:00:00"/>
    <s v="A-03"/>
    <s v="FONDO PARA LA LUCHA CONTRA LAS DROGAS"/>
    <s v="A-03-03-01-028"/>
    <s v="OTROS SERVICIOS PROFESIONALES Y TÉCNICOS N.C.P."/>
    <s v="NO APLICA"/>
    <s v="NO APLICA"/>
    <n v="10"/>
    <n v="91858174"/>
    <s v="No"/>
    <n v="0"/>
    <s v="No aplica"/>
    <s v="SI"/>
    <s v="NUEVO CONTRATO"/>
    <m/>
    <x v="0"/>
  </r>
  <r>
    <x v="2"/>
    <x v="18"/>
    <s v="DPD-020"/>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en los procesos de planeación, desarrollo y seguimiento de acciones que se requiera adelantar para la implementación de la Política Nacional de Drogas, en lo relacionado con cooperación internacional y gestionamiento para la consecución de recursos del sector privado, en coordinación con la Dirección de Asuntos Internacionales."/>
    <s v="Prestar servicios profesionales a la Dirección de Política de Drogas y Actividades Relacionadas y a la Secretaría Técnica del Consejo Nacional de Estupefacientes, brindando asistencia técnica y jurídica en las acciones relacionadas con la regulación de las diferentes temáticas de la Política Nacional de Drogas."/>
    <n v="82277187"/>
    <s v="CONTRATACIÓN DIRECTA"/>
    <s v="PRESTACIÓN DE SERVICIOS PROFESIONALES "/>
    <d v="2024-02-03T00:00:00"/>
    <d v="2024-12-15T00:00:00"/>
    <s v="A-03"/>
    <s v="FONDO PARA LA LUCHA CONTRA LAS DROGAS"/>
    <s v="A-03-03-01-028"/>
    <s v="OTROS SERVICIOS PROFESIONALES Y TÉCNICOS N.C.P."/>
    <s v="NO APLICA"/>
    <s v="NO APLICA"/>
    <n v="10"/>
    <n v="82277187"/>
    <s v="No"/>
    <n v="0"/>
    <s v="No aplica"/>
    <s v="SI"/>
    <s v="NUEVO CONTRATO"/>
    <m/>
    <x v="1"/>
  </r>
  <r>
    <x v="2"/>
    <x v="18"/>
    <s v="DPD-021"/>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y a la Secretaría Técnica del Consejo Nacional de Estupefacientes, requiere contar con asistencia técnica en los procesos de planeación, orientación, desarrollo y seguimiento de las acciones que se requiera adelantar para la implementación de la Política Nacional de Drogas en los territorios, en sus diferentes ejes."/>
    <s v="Prestar servicios profesionales a la Dirección de Política de Drogas y Actividades Relacionadas y a la Secretaría Técnica del Consejo Nacional de Estupefacientes, brindando asistencia técnica en los procesos de planeación, orientación, desarrollo y seguimiento de las acciones  para la implementación de la Política Nacional de Drogas en los territorios, en sus diferentes ejes. "/>
    <n v="113129890"/>
    <s v="CONTRATACIÓN DIRECTA"/>
    <s v="PRESTACIÓN DE SERVICIOS PROFESIONALES "/>
    <d v="2024-01-10T00:00:00"/>
    <d v="2024-12-31T00:00:00"/>
    <s v="A-03"/>
    <s v="FONDO PARA LA LUCHA CONTRA LAS DROGAS"/>
    <s v="A-03-03-01-028"/>
    <s v="OTROS SERVICIOS PROFESIONALES Y TÉCNICOS N.C.P."/>
    <s v="NO APLICA"/>
    <s v="NO APLICA"/>
    <n v="10"/>
    <n v="113129890"/>
    <s v="No"/>
    <n v="0"/>
    <s v="No aplica"/>
    <s v="SI"/>
    <s v="NUEVO CONTRATO"/>
    <m/>
    <x v="0"/>
  </r>
  <r>
    <x v="2"/>
    <x v="18"/>
    <s v="DPD-022"/>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y jurídica en los procesos de planeación, orientación, desarrollo y seguimiento de las acciones que se requiera adelantar para la implementación de la Política Nacional de Drogas, asociadas al cuidado ambiental de territorios afectados por la economía de las drogas ilícitas, en el marco de las competencias de la dependencia."/>
    <s v="Prestar servicios profesionales a la Dirección de Política de Drogas y Actividades Relacionadas y a la Secretaría Técnica del Consejo Nacional de Estupefacientes, brindando asistencia técnica y jurídica en los procesos de planeación, orientación, desarrollo y seguimiento de las acciones que se adelanten para la implementación de la Política Nacional de Drogas, asociadas al cuidado ambiental de territorios afectados por la economía de las drogas ilícitas, en el marco de las competencias de la dependencia. "/>
    <n v="109273189"/>
    <s v="CONTRATACIÓN DIRECTA"/>
    <s v="PRESTACIÓN DE SERVICIOS PROFESIONALES "/>
    <d v="2024-01-22T00:00:00"/>
    <d v="2024-12-31T00:00:00"/>
    <s v="A-03"/>
    <s v="FONDO PARA LA LUCHA CONTRA LAS DROGAS"/>
    <s v="A-03-03-01-028"/>
    <s v="OTROS SERVICIOS PROFESIONALES Y TÉCNICOS N.C.P."/>
    <s v="NO APLICA"/>
    <s v="NO APLICA"/>
    <n v="10"/>
    <n v="109273189"/>
    <s v="No"/>
    <n v="0"/>
    <s v="No aplica"/>
    <s v="SI"/>
    <s v="NUEVO CONTRATO"/>
    <m/>
    <x v="0"/>
  </r>
  <r>
    <x v="2"/>
    <x v="18"/>
    <s v="DPD-023"/>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en el desarrollo de acciones asociadas al cuidado ambiental de territorios afectados por la economía de las drogas ilícitas, en el marco de las competencias de la dependencia."/>
    <s v="Prestar servicios profesionales a la Dirección de Política de Drogas y Actividades Relacionadas del Ministerio de Justicia y del Derecho, brindando asistencia técnica en el desarrollo de acciones asociadas al cuidado ambiental de territorios afectados por la economía de las drogas ilícitas, en el marco de las competencias de la dependencia."/>
    <n v="75639554"/>
    <s v="CONTRATACIÓN DIRECTA"/>
    <s v="PRESTACIÓN DE SERVICIOS PROFESIONALES "/>
    <d v="2024-01-29T00:00:00"/>
    <d v="2024-12-15T00:00:00"/>
    <s v="A-03"/>
    <s v="FONDO PARA LA LUCHA CONTRA LAS DROGAS"/>
    <s v="A-03-03-01-028"/>
    <s v="OTROS SERVICIOS PROFESIONALES Y TÉCNICOS N.C.P."/>
    <s v="NO APLICA"/>
    <s v="NO APLICA"/>
    <n v="10"/>
    <n v="75639554"/>
    <s v="No"/>
    <n v="0"/>
    <s v="No aplica"/>
    <s v="SI"/>
    <s v="NUEVO CONTRATO"/>
    <m/>
    <x v="0"/>
  </r>
  <r>
    <x v="2"/>
    <x v="18"/>
    <s v="DPD-024"/>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en las acciones que se requiera adelantar para la implementación de la Política Nacional de Drogas en los territorios."/>
    <s v="Prestar servicios profesionales a la Dirección de Política de Drogas y Actividades Relacionadas del Ministerio de Justicia y del Derecho, brindando asistencia técnica en las acciones necesarias para la implementación de la Política Nacional de Drogas en los territorios y en los procesos de fortalecimiento de capacidades técnicas en las diferentes temáticas que ésta aborda. "/>
    <n v="87969379"/>
    <s v="CONTRATACIÓN DIRECTA"/>
    <s v="PRESTACIÓN DE SERVICIOS PROFESIONALES "/>
    <d v="2024-01-29T00:00:00"/>
    <d v="2024-12-15T00:00:00"/>
    <s v="A-03"/>
    <s v="FONDO PARA LA LUCHA CONTRA LAS DROGAS"/>
    <s v="A-03-03-01-028"/>
    <s v="OTROS SERVICIOS PROFESIONALES Y TÉCNICOS N.C.P."/>
    <s v="NO APLICA"/>
    <s v="NO APLICA"/>
    <n v="10"/>
    <n v="87969379"/>
    <s v="No"/>
    <n v="0"/>
    <s v="No aplica"/>
    <s v="SI"/>
    <s v="NUEVO CONTRATO"/>
    <m/>
    <x v="0"/>
  </r>
  <r>
    <x v="2"/>
    <x v="18"/>
    <s v="DPD-025"/>
    <s v="80161504_x000a_84111500"/>
    <s v="Servicios de oficina. Servicios contables"/>
    <s v="Contribuir a la transformación de los territorios, el cuidado de la vida y el ambiente, a través de una nueva política de drogas "/>
    <s v="Prestar servicios profesionales a la Dirección de Política de Drogas y Actividades Relacionadas y a la Secretaría Técnica del Consejo Nacional de Estupefacientes, y a la Secretaría Técnica de la Comisión Mixta de Coordinación y Seguimiento de la  Política Nacional de Drogas, brindando asistencia técnica y operativa en la articulación e impulso de los procesos técnicos, administrativos, financieros y contractuales, que deban desplegarse en la gestión que requiera adelantar la Dirección, así como las mencionadas secretarías. "/>
    <s v="Prestar servicios profesionales a la Dirección de Política de Drogas y Actividades Relacionadas, a la Secretaría Técnica del Consejo Nacional de Estupefacientes y a la Secretaría Técnica de la Comisión Mixta de Coordinación y Segumiento de la Politica Nacional de Drogas, brindando asistencia técnica y operativa en la articulación e impulso de los procesos técnicos, administrativos, financieros y contractuales, que deban desplegarse en la gestión que adelante la Dirección, así como las mencionadas secretarías. "/>
    <n v="62259667"/>
    <s v="CONTRATACIÓN DIRECTA"/>
    <s v="PRESTACIÓN DE SERVICIOS PROFESIONALES "/>
    <d v="2024-01-16T00:00:00"/>
    <d v="2024-12-31T00:00:00"/>
    <s v="A-03"/>
    <s v="FONDO PARA LA LUCHA CONTRA LAS DROGAS"/>
    <s v="A-03-03-01-028"/>
    <s v="OTROS SERVICIOS PROFESIONALES Y TÉCNICOS N.C.P."/>
    <s v="NO APLICA"/>
    <s v="NO APLICA"/>
    <n v="10"/>
    <n v="62259667"/>
    <s v="No"/>
    <n v="0"/>
    <s v="No aplica"/>
    <s v="SI"/>
    <s v="NUEVO CONTRATO"/>
    <m/>
    <x v="0"/>
  </r>
  <r>
    <x v="2"/>
    <x v="18"/>
    <s v="DPD-026"/>
    <s v="93151500_x000a_80121500"/>
    <s v="Administración pública_x000a_Servicios de derecho penal_x000a_"/>
    <s v="Contribuir a la transformación de los territorios, el cuidado de la vida y el ambiente, a través de una nueva política de drogas "/>
    <s v="La Dirección de Política de Drogas y Actividades Relacionadas del Ministerio de Justicia y del Derecho y la Secretaría Técnica del Consejo Nacional de Estupefacientes, requieren contar con asistencia jurídica en la implementación de la Política Nacional de Drogas, en la planeación, orientación, desarrollo y seguimiento de las acciones encaminadas a la regulación, en sus diferentes temáticas; así como en los asuntos jurídicos que deban atender estas instancias, conforme sus competencias."/>
    <s v="Prestar servicios profesionales a la Dirección de Política de Drogas y Actividades Relacionadas y a la Secretaría Técnica del Consejo Nacional de Estupefacientes, brindando asistencia jurídica y técnica en las diferentes temáticas, para la implementación de la Política Nacional de Drogas, en la planeación, orientación, desarrollo y seguimiento de las acciones encaminadas a la regulación de las drogas, así como en los asuntos jurídicos que deban atender estas instancias, conforme sus competencias."/>
    <n v="129993141"/>
    <s v="CONTRATACIÓN DIRECTA"/>
    <s v="PRESTACIÓN DE SERVICIOS PROFESIONALES "/>
    <d v="2024-01-22T00:00:00"/>
    <d v="2024-12-31T00:00:00"/>
    <s v="A-03"/>
    <s v="FONDO PARA LA LUCHA CONTRA LAS DROGAS"/>
    <s v="A-03-03-01-028"/>
    <s v="OTROS SERVICIOS PROFESIONALES Y TÉCNICOS N.C.P."/>
    <s v="NO APLICA"/>
    <s v="NO APLICA"/>
    <n v="10"/>
    <n v="129993141"/>
    <s v="No"/>
    <n v="0"/>
    <s v="No aplica"/>
    <s v="SI"/>
    <s v="NUEVO CONTRATO"/>
    <m/>
    <x v="0"/>
  </r>
  <r>
    <x v="2"/>
    <x v="18"/>
    <s v="DPD-027"/>
    <s v="93151500_x000a_80121500"/>
    <s v="Administración pública_x000a_Servicios de derecho penal_x000a_"/>
    <s v="Contribuir a la transformación de los territorios, el cuidado de la vida y el ambiente, a través de una nueva política de drogas "/>
    <s v="La Dirección de Política de Drogas y Actividades Relacionadas y a la Secretaría Técnica del Consejo Nacional de Estupefacientes, requieren contar con asistencia en la planeación, desarrollo y seguimiento de la gestión jurídica a cargo de dichas instancias, en el marco de la implementación de los diferentes ejes de la Política, así como en la atención de los asuntos jurídicos a cargo de la Dirección."/>
    <s v="Prestar servicios profesionales a la Dirección de Política de Drogas y Actividades Relacionadas del Ministerio de Justicia y del Derecho, a la Secretaría Técnica del Consejo Nacional de Estupefacientes y a la Secretaría Técnica de la Comisión Mixta de Coordinación y Seguimiento de la Política Nacional de Drogas, brindando asistencia en la planeación, desarrollo y seguimiento de la gestión jurídica a cargo de dichas instancias, en el marco de la implementación de los diferentes ejes de la Política de Drogas, así como en la atención de los asuntos jurídicos a cargo de la Dirección. "/>
    <n v="109949558"/>
    <s v="CONTRATACIÓN DIRECTA"/>
    <s v="PRESTACIÓN DE SERVICIOS PROFESIONALES "/>
    <d v="2024-01-22T00:00:00"/>
    <d v="2024-12-15T00:00:00"/>
    <s v="A-03"/>
    <s v="FONDO PARA LA LUCHA CONTRA LAS DROGAS"/>
    <s v="A-03-03-01-028"/>
    <s v="OTROS SERVICIOS PROFESIONALES Y TÉCNICOS N.C.P."/>
    <s v="NO APLICA"/>
    <s v="NO APLICA"/>
    <n v="10"/>
    <n v="109949558"/>
    <s v="No"/>
    <n v="0"/>
    <s v="No aplica"/>
    <s v="SI"/>
    <s v="NUEVO CONTRATO"/>
    <m/>
    <x v="0"/>
  </r>
  <r>
    <x v="2"/>
    <x v="18"/>
    <s v="DPD-028"/>
    <s v="93151500_x000a_80121500"/>
    <s v="Administración pública_x000a_Servicios de derecho penal_x000a_"/>
    <s v="Contribuir a la transformación de los territorios, el cuidado de la vida y el ambiente, a través de una nueva política de drogas "/>
    <s v="La Dirección de Política de Drogas y Actividades Relacionadas del Ministerio de Justicia y del Derecho y la Secretaría Técnica del Consejo Nacional de Estupefacientes, requieren contar con asistencia jurídica en la atención de los asuntos a cargo de dichas instancias, en el marco de la implementación de los diferentes ejes de la Política Nacional de Drogas."/>
    <s v="Prestar servicios profesionales a la Dirección de Política de Drogas y Actividades Relacionadas del Ministerio de Justicia y del Derecho, a la Secretaría Técnica del Consejo Nacional de Estupefacientes y a la Secretaría Técnica de la Comisión Mixta de Coordinación y Seguimiento de la Política Nacional de Drogas, brindando asistencia jurídica en la atención de los asuntos a cargo de dichas instancias. "/>
    <n v="94134296"/>
    <s v="CONTRATACIÓN DIRECTA"/>
    <s v="PRESTACIÓN DE SERVICIOS PROFESIONALES "/>
    <d v="2024-01-29T00:00:00"/>
    <d v="2024-12-15T00:00:00"/>
    <s v="A-03"/>
    <s v="FONDO PARA LA LUCHA CONTRA LAS DROGAS"/>
    <s v="A-03-03-01-028"/>
    <s v="OTROS SERVICIOS PROFESIONALES Y TÉCNICOS N.C.P."/>
    <s v="NO APLICA"/>
    <s v="NO APLICA"/>
    <n v="10"/>
    <n v="94134296"/>
    <s v="No"/>
    <n v="0"/>
    <s v="No aplica"/>
    <s v="SI"/>
    <s v="NUEVO CONTRATO"/>
    <m/>
    <x v="0"/>
  </r>
  <r>
    <x v="2"/>
    <x v="18"/>
    <s v="DPD-029"/>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en los procesos de planeación, desarrollo y seguimiento de acciones que se requiera adelantar para la implementación de la Política Nacional de Drogas, en lo relacionado con el abordaje de grupos étnicos."/>
    <s v="Prestar servicios profesionales a la Dirección de Política de Drogas y Actividades Relacionadas del Ministerio de Justicia y del Derecho, brindando asistencia técnica en los procesos de planeación, desarrollo y seguimiento de acciones para la implementación de la Política Nacional de Drogas, en lo relacionado con el abordaje de grupos étnicos."/>
    <n v="94055311"/>
    <s v="CONTRATACIÓN DIRECTA"/>
    <s v="PRESTACIÓN DE SERVICIOS PROFESIONALES "/>
    <d v="2024-01-22T00:00:00"/>
    <d v="2024-12-31T00:00:00"/>
    <s v="A-03"/>
    <s v="FONDO PARA LA LUCHA CONTRA LAS DROGAS"/>
    <s v="A-03-03-01-028"/>
    <s v="OTROS SERVICIOS PROFESIONALES Y TÉCNICOS N.C.P."/>
    <s v="NO APLICA"/>
    <s v="NO APLICA"/>
    <n v="10"/>
    <n v="94055311"/>
    <s v="No"/>
    <n v="0"/>
    <s v="No aplica"/>
    <s v="SI"/>
    <s v="NUEVO CONTRATO"/>
    <m/>
    <x v="0"/>
  </r>
  <r>
    <x v="2"/>
    <x v="18"/>
    <s v="DPD-030"/>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en las acciones que se requiera adelantar asociadas a la estructuración, seguimiento y avance del plan de acción para la implementación de la Política Nacional de Drogas, y de sus indicadores de gestión, así como en el seguimiento al avance técnico en las alianzas con terceros."/>
    <s v="Prestar servicios profesionales a la Dirección de Política de Drogas y Actividades Relacionadas del Ministerio de Justicia y del Derecho, brindando asistencia técnica en la implementación de la Política Nacional de Drogas, en lo relacionado con el impulso de iniciativas territoriales. "/>
    <n v="75803387"/>
    <s v="CONTRATACIÓN DIRECTA"/>
    <s v="PRESTACIÓN DE SERVICIOS PROFESIONALES "/>
    <d v="2024-01-10T00:00:00"/>
    <d v="2024-12-15T00:00:00"/>
    <s v="A-03"/>
    <s v="FONDO PARA LA LUCHA CONTRA LAS DROGAS"/>
    <s v="A-03-03-01-028"/>
    <s v="OTROS SERVICIOS PROFESIONALES Y TÉCNICOS N.C.P."/>
    <s v="NO APLICA"/>
    <s v="NO APLICA"/>
    <n v="10"/>
    <n v="75803387"/>
    <s v="No"/>
    <n v="0"/>
    <s v="No aplica"/>
    <s v="SI"/>
    <s v="NUEVO CONTRATO"/>
    <m/>
    <x v="0"/>
  </r>
  <r>
    <x v="2"/>
    <x v="18"/>
    <s v="DPD-031"/>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en las acciones que se requiera adelantar asociadas a la estructuración, seguimiento y avance del plan de acción para la implementación de la Política Nacional de Drogas, y de sus indicadores de gestión, así como en el seguimiento al avance técnico en las alianzas con terceros."/>
    <s v="Prestar servicios profesionales a la Dirección de Política de Drogas y Actividades Relacionadas, a la Secretaría Técnica del Consejo Nacional de Estupefacientes y a la Secretaría Técnica de la Comisión Mixta de Coordinación y Seguimiento, brindando asistencia técnica en las acciones  asociadas a la estructuración, seguimiento y avance del plan de acción para la implementación de la Política Nacional de Drogas, y de sus indicadores de gestión, así como en el segumiento al avance técnico en las alianzas con terceros. "/>
    <n v="93838298"/>
    <s v="CONTRATACIÓN DIRECTA"/>
    <s v="PRESTACIÓN DE SERVICIOS PROFESIONALES "/>
    <d v="2024-01-30T00:00:00"/>
    <d v="2024-12-15T00:00:00"/>
    <s v="A-03"/>
    <s v="FONDO PARA LA LUCHA CONTRA LAS DROGAS"/>
    <s v="A-03-03-01-028"/>
    <s v="OTROS SERVICIOS PROFESIONALES Y TÉCNICOS N.C.P."/>
    <s v="NO APLICA"/>
    <s v="NO APLICA"/>
    <n v="10"/>
    <n v="93838298"/>
    <s v="No"/>
    <n v="0"/>
    <s v="No aplica"/>
    <s v="SI"/>
    <s v="NUEVO CONTRATO"/>
    <m/>
    <x v="0"/>
  </r>
  <r>
    <x v="2"/>
    <x v="18"/>
    <s v="DPD-032"/>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en los procesos de planeación, desarrollo y seguimiento de las acciones que se requiera adelantar para la implementación de la Política Nacional de Drogas, en lo relacionado con la atención de la población vulnerable frente a mercados urbanos de drogas, así como con la afectación de los actores estratégicos y de alto valor del sistema del narcotráfico."/>
    <s v="Prestar servicios profesionales a la Dirección de Política de Drogas y Actividades Relacionadas y a la Secretaría Técnica del Consejo Nacional de Estupefacientes, brindando asistencia técnica en los procesos de planeación, desarrollo y seguimiento de las acciones para la implementación de la Política Nacional de Drogas, en lo relacionado con la atención de la población vulnerable frente a mercados urbanos de drogas, así como con la afectación de los actores estratégicos y de alto valor del sistema del narcotráfico. "/>
    <n v="109273189"/>
    <s v="CONTRATACIÓN DIRECTA"/>
    <s v="PRESTACIÓN DE SERVICIOS PROFESIONALES "/>
    <d v="2024-01-22T00:00:00"/>
    <d v="2024-12-31T00:00:00"/>
    <s v="A-03"/>
    <s v="FONDO PARA LA LUCHA CONTRA LAS DROGAS"/>
    <s v="A-03-03-01-028"/>
    <s v="OTROS SERVICIOS PROFESIONALES Y TÉCNICOS N.C.P."/>
    <s v="NO APLICA"/>
    <s v="NO APLICA"/>
    <n v="10"/>
    <n v="109273189"/>
    <s v="No"/>
    <n v="0"/>
    <s v="No aplica"/>
    <s v="SI"/>
    <s v="NUEVO CONTRATO"/>
    <m/>
    <x v="0"/>
  </r>
  <r>
    <x v="2"/>
    <x v="18"/>
    <s v="DPD-033"/>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en los procesos de planeación, desarrollo y seguimiento de las acciones que se requiera adelantar para la implementación de la Política Nacional de Drogas, en lo relacionado con la atención de la población vulnerable frente a mercados urbanos de drogas, así como con la afectación de los actores estratégicos y de alto valor del sistema del narcotráfico."/>
    <s v="Prestar servicios profesionales a la Dirección de Política de Drogas y Actividades Relacionadas y a la Secretaría Técnica del Consejo Nacional de Estupefacientes, brindando asistencia técnica en los procesos de planeación, desarrollo y seguimiento de las acciones para la implementación de la Política Nacional de Drogas, en lo relacionado con la atención de la población vulnerable frente a mercados urbanos de drogas, así como con la afectación de los actores estratégicos y de alto valor del sistema del narcotráfico. "/>
    <n v="101390767"/>
    <s v="CONTRATACIÓN DIRECTA"/>
    <s v="PRESTACIÓN DE SERVICIOS PROFESIONALES "/>
    <d v="2024-01-23T00:00:00"/>
    <d v="2024-12-15T00:00:00"/>
    <s v="A-03"/>
    <s v="FONDO PARA LA LUCHA CONTRA LAS DROGAS"/>
    <s v="A-03-03-01-028"/>
    <s v="OTROS SERVICIOS PROFESIONALES Y TÉCNICOS N.C.P."/>
    <s v="NO APLICA"/>
    <s v="NO APLICA"/>
    <n v="10"/>
    <n v="101390767"/>
    <s v="No"/>
    <n v="0"/>
    <s v="No aplica"/>
    <s v="SI"/>
    <s v="NUEVO CONTRATO"/>
    <m/>
    <x v="0"/>
  </r>
  <r>
    <x v="2"/>
    <x v="19"/>
    <s v="DPD-034"/>
    <s v="93151500_x000a_80101600"/>
    <s v="Administración pública, Gerencia de proyectos"/>
    <s v="Contribuir a la transformación de los territorios, el cuidado de la vida y el ambiente, a través de una nueva política de drogas "/>
    <s v="La Dirección de Política de Drogas y Actividades Relacionadas y la Subdirección Estratégica y de Análisis del Ministerio de Justicia y del Derecho, requieren contar con asistencia jurídica en el proceso de consolidación de iniciativas y alianzas orientadas a la implementación de la Política Nacional de Drogas, en sus diferentes ejes temáticos."/>
    <s v="Prestar servicios profesionales a la Dirección de Política de Drogas y Actividades Relacionadas y a la Subdirección Estratégica y de Análisis del Ministerio de Justicia y del Derecho, brindando asesoría jurídica en el proceso de consolidación de iniciativas y alianzas orientadas a la implementación de la Política Nacional de Drogas, en sus diferentes ejes temáticos. "/>
    <n v="133224509"/>
    <s v="CONTRATACIÓN DIRECTA"/>
    <s v="PRESTACIÓN DE SERVICIOS PROFESIONALES "/>
    <d v="2024-01-04T00:00:00"/>
    <d v="2024-12-31T00:00:00"/>
    <s v="A-03"/>
    <s v="FONDO PARA LA LUCHA CONTRA LAS DROGAS"/>
    <s v="A-03-03-01-028"/>
    <s v="OTROS SERVICIOS PROFESIONALES Y TÉCNICOS N.C.P."/>
    <s v="NO APLICA"/>
    <s v="NO APLICA"/>
    <n v="10"/>
    <n v="133224509"/>
    <s v="No"/>
    <n v="0"/>
    <s v="No aplica"/>
    <s v="SI"/>
    <s v="NUEVO CONTRATO"/>
    <m/>
    <x v="0"/>
  </r>
  <r>
    <x v="2"/>
    <x v="19"/>
    <s v="DPD-035"/>
    <n v="80101600"/>
    <s v="Gerencia de proyectos"/>
    <s v="Contribuir a la transformación de los territorios, el cuidado de la vida y el ambiente, a través de una nueva política de drogas "/>
    <s v="La Dirección de Política de Drogas y Actividades Relacionadas y el Ministerio de Justicia y del Derecho, requieren contar con asistencia técnica en las acciones que requiera adelantar para la implementación de la Política Nacional de Drogas en los territorios, en especial, en lo relacionado con tránsito a economías lícitas en zonas rurales y de manejo especial; cuidado ambiental de territorios afectados por la economía de las drogas ilícitas y afectación a los actores estratégicos y de alto valor de sistema del narcotráfico."/>
    <s v="Prestar  servicios profesionales a la Dirección de Política de Drogas y Actividades Relacionadas del Ministerio de Justicia y del Derecho, brindando asistencia técnica en las acciones necesarias para la implementación de la Política Nacional de Drogas en los territorios, en especial, en lo relacionado con tránsito a economías lícitas en zonas rurales y de manejo especial; cuidado ambiental de territorios afectados por la economía de las drogas ilícitas y afectación a los actores estratégicos y de alto valor de sistema del narcotráfico."/>
    <n v="42463163"/>
    <s v="CONTRATACIÓN DIRECTA"/>
    <s v="PRESTACIÓN DE SERVICIOS PROFESIONALES "/>
    <d v="2024-01-23T00:00:00"/>
    <d v="2024-12-31T00:00:00"/>
    <s v="A-03"/>
    <s v="FONDO PARA LA LUCHA CONTRA LAS DROGAS"/>
    <s v="A-03-03-01-028"/>
    <s v="OTROS SERVICIOS PROFESIONALES Y TÉCNICOS N.C.P."/>
    <s v="NO APLICA"/>
    <s v="NO APLICA"/>
    <n v="10"/>
    <n v="42463163"/>
    <s v="No"/>
    <n v="0"/>
    <s v="No aplica"/>
    <s v="SI"/>
    <s v="NUEVO CONTRATO"/>
    <m/>
    <x v="0"/>
  </r>
  <r>
    <x v="2"/>
    <x v="19"/>
    <s v="DPD-036"/>
    <n v="80101601"/>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soporte operativo en las acciones que requiera adelantar para la implementación de la Política Nacional de Drogas en los territorios, en especial, en lo relacionado con tránsito a economías lícitas en zonas rurales y de manejo especial y regulación."/>
    <s v="Prestar  servicios de apoyo a la Dirección de Política de Drogas y Actividades Relacionadas del Ministerio de Justicia y del Derecho, brindando soporte operativo en las acciones necesarias para la implementación de la Política Nacional de Drogas en los territorios, en especial, en lo relacionado con tránsito a economías lícitas en zonas rurales y de manejo especial y regulación."/>
    <n v="29679495"/>
    <s v="CONTRATACIÓN DIRECTA"/>
    <s v="PRESTACIÓN DE SERVICIOS DE APOYO A LA GESTIÓN"/>
    <d v="2024-01-23T00:00:00"/>
    <d v="2024-12-31T00:00:00"/>
    <s v="A-03"/>
    <s v="FONDO PARA LA LUCHA CONTRA LAS DROGAS"/>
    <s v="A-03-03-01-028"/>
    <s v="OTROS SERVICIOS PROFESIONALES Y TÉCNICOS N.C.P."/>
    <s v="NO APLICA"/>
    <s v="NO APLICA"/>
    <n v="10"/>
    <n v="29679495"/>
    <s v="No"/>
    <n v="0"/>
    <s v="No aplica"/>
    <s v="SI"/>
    <s v="NUEVO CONTRATO"/>
    <m/>
    <x v="0"/>
  </r>
  <r>
    <x v="2"/>
    <x v="19"/>
    <s v="DPD-037"/>
    <s v="80101600_x000a_81112000"/>
    <s v="Gerencia de proyectos_x000a_Servicios de datos"/>
    <s v="Contribuir a la transformación de los territorios, el cuidado de la vida y el ambiente, a través de una nueva política de drogas "/>
    <s v="Se requiere contar con asistencia técnica en el desarrollo de acciones  que se requiera adelantar para la implementación de la Política Nacional de Drogas, en lo relacionado con la atención de la población vulnerable frente a mercados urbanos de drogas, así como con la afectación de los actores estratégicos y de alto valor del sistema del narcotráfico."/>
    <s v="Prestar servicios profesionales a la Dirección de Política de Drogas y Actividades Relacionadas, brindando asistencia técnica en el desarrollo de acciones para la implementación de la Política Nacional de Drogas, en lo relacionado con la atención de la población vulnerable frente a mercados urbanos de drogas, así como con la afectación de los actores estratégicos y de alto valor del sistema del narcotráfico. "/>
    <n v="46724675"/>
    <s v="CONTRATACIÓN DIRECTA"/>
    <s v="PRESTACIÓN DE SERVICIOS PROFESIONALES "/>
    <d v="2024-01-23T00:00:00"/>
    <d v="2024-12-31T00:00:00"/>
    <s v="A-03"/>
    <s v="FONDO PARA LA LUCHA CONTRA LAS DROGAS"/>
    <s v="A-03-03-01-028"/>
    <s v="OTROS SERVICIOS PROFESIONALES Y TÉCNICOS N.C.P."/>
    <s v="NO APLICA"/>
    <s v="NO APLICA"/>
    <n v="10"/>
    <n v="46724675"/>
    <s v="No"/>
    <n v="0"/>
    <s v="No aplica"/>
    <s v="SI"/>
    <s v="NUEVO CONTRATO"/>
    <m/>
    <x v="0"/>
  </r>
  <r>
    <x v="2"/>
    <x v="18"/>
    <s v="DPD-038"/>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soporte operativo en el impulso de las acciones que se requiera adelantar para la implementación de la Política Nacional de Drogas en los territorios, y en la articulación nación - región requerida."/>
    <s v="Prestar servicios profesionales a la Dirección de Política de Drogas y Actividades Relacionadas del Ministerio de Justicia y del Derecho, asistiendo operativamente en el impulso de las acciones para la implementación de la Política Nacional de Drogas en los territorios, y en la articulación nación - región requerida. "/>
    <n v="76228599"/>
    <s v="CONTRATACIÓN DIRECTA"/>
    <s v="PRESTACIÓN DE SERVICIOS PROFESIONALES "/>
    <d v="2024-02-03T00:00:00"/>
    <d v="2024-12-15T00:00:00"/>
    <s v="A-03"/>
    <s v="FONDO PARA LA LUCHA CONTRA LAS DROGAS"/>
    <s v="A-03-03-01-028"/>
    <s v="OTROS SERVICIOS PROFESIONALES Y TÉCNICOS N.C.P."/>
    <s v="NO APLICA"/>
    <s v="NO APLICA"/>
    <n v="10"/>
    <n v="76228599"/>
    <s v="No"/>
    <n v="0"/>
    <s v="No aplica"/>
    <s v="SI"/>
    <s v="NUEVO CONTRATO"/>
    <m/>
    <x v="1"/>
  </r>
  <r>
    <x v="2"/>
    <x v="18"/>
    <s v="DPD-039"/>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soporte operativo en el impulso de las acciones que se requiera adelantar para la implementación de la Política Nacional de Drogas en los territorios, y en la articulación nación - región requerida."/>
    <s v="Prestar servicios profesionales a la Dirección de Política de Drogas y Actividades Relacionadas del Ministerio de Justicia y del Derecho, brindando soporte operativo en el impulso de las acciones que adelante para la implementación de la Política Nacional de Drogas en los territorios, y en la articulación nación - región requerida. "/>
    <n v="76228599"/>
    <s v="CONTRATACIÓN DIRECTA"/>
    <s v="PRESTACIÓN DE SERVICIOS PROFESIONALES "/>
    <d v="2024-02-03T00:00:00"/>
    <d v="2024-12-15T00:00:00"/>
    <s v="A-03"/>
    <s v="FONDO PARA LA LUCHA CONTRA LAS DROGAS"/>
    <s v="A-03-03-01-028"/>
    <s v="OTROS SERVICIOS PROFESIONALES Y TÉCNICOS N.C.P."/>
    <s v="NO APLICA"/>
    <s v="NO APLICA"/>
    <n v="10"/>
    <n v="76228599"/>
    <s v="No"/>
    <n v="0"/>
    <s v="No aplica"/>
    <s v="SI"/>
    <s v="NUEVO CONTRATO"/>
    <m/>
    <x v="1"/>
  </r>
  <r>
    <x v="2"/>
    <x v="18"/>
    <s v="DPD-040"/>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soporte operativo en el impulso de las acciones que se requiera adelantar para la implementación de la Política Nacional de Drogas en los territorios, y en la articulación nación - región requerida."/>
    <s v="Prestar servicios profesionales a la Dirección de Política de Drogas y Actividades Relacionadas del Ministerio de Justicia y del Derecho, brindando soporte operativo en el impulso de las acciones que se adelanten para la implementación de la Política Nacional de Drogas en los territorios, y en la articulación nación - región requerida. "/>
    <n v="76228599"/>
    <s v="CONTRATACIÓN DIRECTA"/>
    <s v="PRESTACIÓN DE SERVICIOS PROFESIONALES "/>
    <d v="2024-02-03T00:00:00"/>
    <d v="2024-12-15T00:00:00"/>
    <s v="A-03"/>
    <s v="FONDO PARA LA LUCHA CONTRA LAS DROGAS"/>
    <s v="A-03-03-01-028"/>
    <s v="OTROS SERVICIOS PROFESIONALES Y TÉCNICOS N.C.P."/>
    <s v="NO APLICA"/>
    <s v="NO APLICA"/>
    <n v="10"/>
    <n v="76228599"/>
    <s v="No"/>
    <n v="0"/>
    <s v="No aplica"/>
    <s v="SI"/>
    <s v="NUEVO CONTRATO"/>
    <m/>
    <x v="1"/>
  </r>
  <r>
    <x v="2"/>
    <x v="18"/>
    <s v="DPD-041"/>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soporte operativo en el impulso de las acciones que se requiera adelantar para la implementación de la Política Nacional de Drogas en los territorios, y en la articulación nación - región requerida."/>
    <s v="Prestar servicios profesionales a la Dirección de Política de Drogas y Actividades Relacionadas del Ministerio de Justicia y del Derecho, brindando soporte operativo en el impulso de las acciones que se adelanten para la implementación de la Política Nacional de Drogas en los territorios, y en la articulación nación - región requerida. "/>
    <n v="76228599"/>
    <s v="CONTRATACIÓN DIRECTA"/>
    <s v="PRESTACIÓN DE SERVICIOS PROFESIONALES "/>
    <d v="2024-02-03T00:00:00"/>
    <d v="2024-12-15T00:00:00"/>
    <s v="A-03"/>
    <s v="FONDO PARA LA LUCHA CONTRA LAS DROGAS"/>
    <s v="A-03-03-01-028"/>
    <s v="OTROS SERVICIOS PROFESIONALES Y TÉCNICOS N.C.P."/>
    <s v="NO APLICA"/>
    <s v="NO APLICA"/>
    <n v="10"/>
    <n v="76228599"/>
    <s v="No"/>
    <n v="0"/>
    <s v="No aplica"/>
    <s v="SI"/>
    <s v="NUEVO CONTRATO"/>
    <m/>
    <x v="1"/>
  </r>
  <r>
    <x v="2"/>
    <x v="18"/>
    <s v="DPD-042"/>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y la Secretaría Técnica del Consejo Nacional de Estupefacientes, requiere contar con asistencia técnica y jurídica en la gestión que deba adelantar en relación con la “Comisión Mixta de Coordinación y Seguimiento para la Política Nacional de Drogas”."/>
    <s v="Prestar servicios profesionales a la Dirección de Política de Drogas y Actividades Relacionadas del Ministerio de Justicia y del Derecho, brindando asistencia técnica y jurídica en la gestión que deba adelantar en relación con la “Comisión Mixta de Coordinación y Seguimiento&quot; para la Política Nacional de Drogas”. "/>
    <n v="75984277"/>
    <s v="CONTRATACIÓN DIRECTA"/>
    <s v="PRESTACIÓN DE SERVICIOS PROFESIONALES "/>
    <d v="2024-02-04T00:00:00"/>
    <d v="2024-12-15T00:00:00"/>
    <s v="A-03"/>
    <s v="FONDO PARA LA LUCHA CONTRA LAS DROGAS"/>
    <s v="A-03-03-01-028"/>
    <s v="OTROS SERVICIOS PROFESIONALES Y TÉCNICOS N.C.P."/>
    <s v="NO APLICA"/>
    <s v="NO APLICA"/>
    <n v="10"/>
    <n v="75984277"/>
    <s v="No"/>
    <n v="0"/>
    <s v="No aplica"/>
    <s v="SI"/>
    <s v="NUEVO CONTRATO"/>
    <m/>
    <x v="1"/>
  </r>
  <r>
    <x v="2"/>
    <x v="18"/>
    <s v="DPD-043"/>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en las acciones que requiera adelantar para la implementación de la Política Nacional de Drogas en los territorios, en especial, en lo relacionado con tránsito a economías lícitas en zonas rurales y de manejo especial; cuidado ambiental de territorios afectados por la economía de las drogas ilícitas, afectación a los actores estratégicos y de alto valor de sistema del narcotráfico y regulación."/>
    <s v="Prestar servicios profesionales a la Dirección de Política de Drogas y Actividades Relacionadas del Ministerio de Justicia y del Derecho, brindando asistencia técnica y jurídica en las acciones asociadas a la implementación de la Política Nacional de Drogas, en lo relacionado con el abordaje de grupos étnicos."/>
    <n v="80158899"/>
    <s v="CONTRATACIÓN DIRECTA"/>
    <s v="PRESTACIÓN DE SERVICIOS PROFESIONALES "/>
    <d v="2024-01-10T00:00:00"/>
    <d v="2024-12-15T00:00:00"/>
    <s v="A-03"/>
    <s v="FONDO PARA LA LUCHA CONTRA LAS DROGAS"/>
    <s v="A-03-03-01-028"/>
    <s v="OTROS SERVICIOS PROFESIONALES Y TÉCNICOS N.C.P."/>
    <s v="NO APLICA"/>
    <s v="NO APLICA"/>
    <n v="10"/>
    <n v="80158899"/>
    <s v="No"/>
    <n v="0"/>
    <s v="No aplica"/>
    <s v="SI"/>
    <s v="NUEVO CONTRATO"/>
    <m/>
    <x v="0"/>
  </r>
  <r>
    <x v="2"/>
    <x v="18"/>
    <s v="DPD-044"/>
    <n v="80101600"/>
    <s v="Gerencia de proyectos"/>
    <s v="Contribuir a la transformación de los territorios, el cuidado de la vida y el ambiente, a través de una nueva política de drogas "/>
    <s v="La Dirección de Política de Drogas y Actividades Relacionadas del Ministerio de Justicia y del Derecho, requiere contar con asistencia técnica y jurídica en las acciones que se requiera adelantar para la implementación de la Política Nacional de Drogas, en lo relacionado con el abordaje de grupos étnicos."/>
    <s v="Prestar  servicios profesionales a la Dirección de Política de Drogas y Actividades Relacionadas del Ministerio de Justicia y del Derecho, brindando asistencia técnica en las acciones para la implementación de la Política Nacional de Drogas en los territorios, en especial, en lo relacionado con tránsito a economías lícitas en zonas rurales y de manejo especial; cuidado ambiental de territorios afectados por la economía de las drogas ilícitas, afectación a los actores estratégicos y de alto valor de sistema del narcotráfico y regulación. "/>
    <n v="54909834"/>
    <s v="CONTRATACIÓN DIRECTA"/>
    <s v="PRESTACIÓN DE SERVICIOS PROFESIONALES "/>
    <d v="2024-02-01T00:00:00"/>
    <d v="2024-12-15T00:00:00"/>
    <s v="A-03"/>
    <s v="FONDO PARA LA LUCHA CONTRA LAS DROGAS"/>
    <s v="A-03-03-01-028"/>
    <s v="OTROS SERVICIOS PROFESIONALES Y TÉCNICOS N.C.P."/>
    <s v="NO APLICA"/>
    <s v="NO APLICA"/>
    <n v="10"/>
    <n v="54909834"/>
    <s v="No"/>
    <n v="0"/>
    <s v="No aplica"/>
    <s v="SI"/>
    <s v="NUEVO CONTRATO"/>
    <m/>
    <x v="1"/>
  </r>
  <r>
    <x v="2"/>
    <x v="20"/>
    <s v="DPD-045"/>
    <n v="80101600"/>
    <s v="Gerencia de proyectos"/>
    <s v="Contribuir a la transformación de los territorios, el cuidado de la vida y el ambiente, a través de una nueva política de drogas "/>
    <s v="Se requiere contar con asistencia técnica en los procesos de planeación, orientación, desarrollo y seguimiento de las acciones que se requiera adelantar en temas relacionados con el Sistema Integrado de Monitoreo de Cultivos Ilícitos – SIMCI - y la producción de drogas."/>
    <s v="Prestar servicios profesionales a la Subdirección Estratégica y de Análisis del Ministerio de Justicia y del Derecho, brindando asistencia técnica en los procesos de planeación, orientación, desarrollo y seguimiento de las acciones  relacionadas con el Sistema Integrado de Monitoreo de Cultivos Ilícitos – SIMCI - y la producción de drogas."/>
    <n v="106084784"/>
    <s v="CONTRATACIÓN DIRECTA"/>
    <s v="PRESTACIÓN DE SERVICIOS PROFESIONALES "/>
    <d v="2024-01-23T00:00:00"/>
    <d v="2024-12-31T00:00:00"/>
    <s v="A-03"/>
    <s v="FONDO PARA LA LUCHA CONTRA LAS DROGAS"/>
    <s v="A-03-03-01-028"/>
    <s v="OTROS SERVICIOS PROFESIONALES Y TÉCNICOS N.C.P."/>
    <s v="NO APLICA"/>
    <s v="NO APLICA"/>
    <n v="10"/>
    <n v="106084784"/>
    <s v="No"/>
    <n v="0"/>
    <s v="No aplica"/>
    <s v="SI"/>
    <s v="NUEVO CONTRATO"/>
    <m/>
    <x v="0"/>
  </r>
  <r>
    <x v="2"/>
    <x v="20"/>
    <s v="DPD-046"/>
    <n v="80101600"/>
    <s v="Gerencia de proyectos"/>
    <s v="Contribuir a la transformación de los territorios, el cuidado de la vida y el ambiente, a través de una nueva política de drogas "/>
    <s v="Se requiere contar con asistencia técnica en el fortalecimiento del Observatorio de Drogas de Colombia, mediante la generación de evidencia técnica, especialmente relacionada con estudios, reportes y análisis asociados al abordaje del fenómeno de las drogas con enfoque étnico, en el marco de la Política Nacional de Drogas."/>
    <s v="Prestar servicios profesionales a la Subdirección Estratégica y de Análisis del Ministerio de Justicia y del Derecho, brindando asistencia técnica en el fortalecimiento del Observatorio de Drogas de Colombia, mediante la generación de evidencia técnica, especialmente relacionada con estudios, reportes y análisis asociados al abordaje del fenómeno de las drogas con enfoque étnico, en el marco de la Política Nacional de Drogas."/>
    <n v="48150590"/>
    <s v="CONTRATACIÓN DIRECTA"/>
    <s v="PRESTACIÓN DE SERVICIOS PROFESIONALES "/>
    <d v="2024-01-23T00:00:00"/>
    <d v="2024-12-31T00:00:00"/>
    <s v="A-03"/>
    <s v="FONDO PARA LA LUCHA CONTRA LAS DROGAS"/>
    <s v="A-03-03-01-028"/>
    <s v="OTROS SERVICIOS PROFESIONALES Y TÉCNICOS N.C.P."/>
    <s v="NO APLICA"/>
    <s v="NO APLICA"/>
    <n v="10"/>
    <n v="48150590"/>
    <s v="No"/>
    <n v="0"/>
    <s v="No aplica"/>
    <s v="SI"/>
    <s v="NUEVO CONTRATO"/>
    <m/>
    <x v="0"/>
  </r>
  <r>
    <x v="2"/>
    <x v="20"/>
    <s v="DPD-047"/>
    <s v="80101600_x000a_81112000"/>
    <s v="Gerencia de proyectos_x000a_Servicios de datos"/>
    <s v="Contribuir a la transformación de los territorios, el cuidado de la vida y el ambiente, a través de una nueva política de drogas "/>
    <s v="Se requiere contar con asistencia técnica en el fortalecimiento Observatorio de Drogas de Colombia, en lo relacionado con sus sitios web, visualización interactiva de datos y generación y actualización de elementos gráficos, en el marco de la implementación de la Política Nacional de Drogas, en articulación con los lineamientos del Ministerio de Justicia y del Derecho en esta materia."/>
    <s v="Prestar servicios de apoyo a la gestión a la Subdirección Estratégica y de Análisis del Ministerio de Justicia y del Derecho, en el fortalecimiento Observatorio de Drogas de Colombia, en lo relacionado con sus sitios web, visualización interactiva de datos y generación y actualización de elementos gráficos, en el marco de la implementación de la Política Nacional de Drogas, en articulación con los lineamientos del Ministerio de Justicia y del Derecho en esta materia."/>
    <n v="40584251"/>
    <s v="CONTRATACIÓN DIRECTA"/>
    <s v="PRESTACIÓN DE SERVICIOS DE APOYO A LA GESTIÓN"/>
    <d v="2024-01-23T00:00:00"/>
    <d v="2024-12-15T00:00:00"/>
    <s v="A-03"/>
    <s v="FONDO PARA LA LUCHA CONTRA LAS DROGAS"/>
    <s v="A-03-03-01-028"/>
    <s v="OTROS SERVICIOS PROFESIONALES Y TÉCNICOS N.C.P."/>
    <s v="NO APLICA"/>
    <s v="NO APLICA"/>
    <n v="10"/>
    <n v="40584251"/>
    <s v="No"/>
    <n v="0"/>
    <s v="No aplica"/>
    <s v="SI"/>
    <s v="NUEVO CONTRATO"/>
    <m/>
    <x v="0"/>
  </r>
  <r>
    <x v="2"/>
    <x v="20"/>
    <s v="DPD-048"/>
    <s v="80101600_x000a_81112000"/>
    <s v="Gerencia de proyectos_x000a_Servicios de datos"/>
    <s v="Contribuir a la transformación de los territorios, el cuidado de la vida y el ambiente, a través de una nueva política de drogas "/>
    <s v="Se requiere contar con asistencia técnica en el proceso de mantenimiento y fortalecimiento del Observatorio de Drogas de Colombia, en coordinación con la Dirección de Tecnologías y Gestión de Información en Justicia._x000a_"/>
    <s v="Prestar servicios profesionales a la Subdirección Estratégica y de Análisis del Ministerio de Justicia y del Derecho, brindando asistencia técnica en el proceso de mantenimiento y fortalecimiento del Observatorio de Drogas de Colombia, en coordinación con la Dirección de Tecnologías y Gestión de Información en Justicia._x000a_"/>
    <n v="89352545"/>
    <s v="CONTRATACIÓN DIRECTA"/>
    <s v="PRESTACIÓN DE SERVICIOS PROFESIONALES "/>
    <d v="2024-01-24T00:00:00"/>
    <d v="2024-12-15T00:00:00"/>
    <s v="A-03"/>
    <s v="FONDO PARA LA LUCHA CONTRA LAS DROGAS"/>
    <s v="A-03-03-01-028"/>
    <s v="OTROS SERVICIOS PROFESIONALES Y TÉCNICOS N.C.P."/>
    <s v="NO APLICA"/>
    <s v="NO APLICA"/>
    <n v="10"/>
    <n v="89352545"/>
    <s v="No"/>
    <n v="0"/>
    <s v="No aplica"/>
    <s v="SI"/>
    <s v="NUEVO CONTRATO"/>
    <m/>
    <x v="0"/>
  </r>
  <r>
    <x v="2"/>
    <x v="20"/>
    <s v="DPD-049"/>
    <s v="80101600_x000a_81112000"/>
    <s v="Gerencia de proyectos_x000a_Servicios de datos"/>
    <s v="Contribuir a la transformación de los territorios, el cuidado de la vida y el ambiente, a través de una nueva política de drogas "/>
    <s v="Se requiere contar con asistencia técnica en los procesos de planeación, orientación, desarrollo y seguimiento de las acciones que se requiera adelantar para el fortalecimiento del componente geográfico del Observatorio de Drogas de Colombia, así como mediante la generación de información geográfica requerida en los procesos misionales de la dependencia. "/>
    <s v="Prestar servicios profesionales a la Subdirección Estratégica y de Análisis del Ministerio de Justicia y del Derecho, brindando asistencia técnica en los procesos de planeación, orientación, desarrollo y seguimiento de las acciones relacionadas con el fortalecimiento del componente geográfico del Observatorio de Drogas de Colombia, así como mediante la generación de información geográfica requerida en los procesos misionales de la dependencia. "/>
    <n v="98278596"/>
    <s v="CONTRATACIÓN DIRECTA"/>
    <s v="PRESTACIÓN DE SERVICIOS PROFESIONALES "/>
    <d v="2024-01-30T00:00:00"/>
    <d v="2024-12-31T00:00:00"/>
    <s v="A-03"/>
    <s v="FONDO PARA LA LUCHA CONTRA LAS DROGAS"/>
    <s v="A-03-03-01-028"/>
    <s v="OTROS SERVICIOS PROFESIONALES Y TÉCNICOS N.C.P."/>
    <s v="NO APLICA"/>
    <s v="NO APLICA"/>
    <n v="10"/>
    <n v="98278596"/>
    <s v="No"/>
    <n v="0"/>
    <s v="No aplica"/>
    <s v="SI"/>
    <s v="NUEVO CONTRATO"/>
    <m/>
    <x v="0"/>
  </r>
  <r>
    <x v="2"/>
    <x v="20"/>
    <s v="DPD-050"/>
    <s v="80101600_x000a_81112000"/>
    <s v="Gerencia de proyectos_x000a_Servicios de datos"/>
    <s v="Contribuir a la transformación de los territorios, el cuidado de la vida y el ambiente, a través de una nueva política de drogas "/>
    <s v="Se requiere contar con asistencia técnica en el fortalecimiento del Observatorio de Drogas de Colombia, mediante la generación de evidencia técnica, especialmente a través de estudios, reportes y análisis asociados a producción de drogas, así como al Sistema de Monitoreo de Cultivos Ilícitos –SIMCI-. "/>
    <s v="Prestar servicios profesionales a la Subdirección Estratégica y de Análisis del Ministerio de Justicia y del Derecho, brindando asistencia técnica en el fortalecimiento del Observatorio de Drogas de Colombia, mediante la generación de evidencia técnica, especialmente a través de estudios, reportes y análisis asociados a producción de drogas, así como al Sistema de Monitoreo de Cultivos Ilícitos –SIMCI-. "/>
    <n v="63475047"/>
    <s v="CONTRATACIÓN DIRECTA"/>
    <s v="PRESTACIÓN DE SERVICIOS PROFESIONALES "/>
    <d v="2024-01-30T00:00:00"/>
    <d v="2024-12-31T00:00:00"/>
    <s v="A-03"/>
    <s v="FONDO PARA LA LUCHA CONTRA LAS DROGAS"/>
    <s v="A-03-03-01-028"/>
    <s v="OTROS SERVICIOS PROFESIONALES Y TÉCNICOS N.C.P."/>
    <s v="NO APLICA"/>
    <s v="NO APLICA"/>
    <n v="10"/>
    <n v="63475047"/>
    <s v="No"/>
    <n v="0"/>
    <s v="No aplica"/>
    <s v="SI"/>
    <s v="NUEVO CONTRATO"/>
    <m/>
    <x v="0"/>
  </r>
  <r>
    <x v="2"/>
    <x v="20"/>
    <s v="DPD-051"/>
    <n v="80101600"/>
    <s v="Gerencia de proyectos"/>
    <s v="Contribuir a la transformación de los territorios, el cuidado de la vida y el ambiente, a través de una nueva política de drogas "/>
    <s v="Se requiere de asistencia técnica para el fortalecimiento del Observatorio de Drogas de Colombia, mediante la generación de evidencia técnica, especialmente relacionada con estudios, reportes y análisis de economías ilícitas y actividades relacionadas, asociadas al fenómeno de las drogas, en el marco de la Política Nacional de Drogas. "/>
    <s v="Prestar servicios profesionales a la Subdirección Estratégica y de Análisis del Ministerio de Justicia y del Derecho, brindando asistencia técnica para el fortalecimiento del Observatorio de Drogas de Colombia, mediante la generación de evidencia técnica, especialmente relacionada con estudios, reportes y análisis de economías ilícitas y actividades relacionadas, asociadas al fenómeno de las drogas, en el marco de la Política Nacional de Drogas. "/>
    <n v="87692746"/>
    <s v="CONTRATACIÓN DIRECTA"/>
    <s v="PRESTACIÓN DE SERVICIOS PROFESIONALES "/>
    <d v="2024-01-30T00:00:00"/>
    <d v="2024-12-15T00:00:00"/>
    <s v="A-03"/>
    <s v="FONDO PARA LA LUCHA CONTRA LAS DROGAS"/>
    <s v="A-03-03-01-028"/>
    <s v="OTROS SERVICIOS PROFESIONALES Y TÉCNICOS N.C.P."/>
    <s v="NO APLICA"/>
    <s v="NO APLICA"/>
    <n v="10"/>
    <n v="87692746"/>
    <s v="No"/>
    <n v="0"/>
    <s v="No aplica"/>
    <s v="SI"/>
    <s v="NUEVO CONTRATO"/>
    <m/>
    <x v="0"/>
  </r>
  <r>
    <x v="2"/>
    <x v="20"/>
    <s v="DPD-052"/>
    <n v="80101600"/>
    <s v="Gerencia de proyectos"/>
    <s v="Contribuir a la transformación de los territorios, el cuidado de la vida y el ambiente, a través de una nueva política de drogas "/>
    <s v="Se requiere contar con asistencia técnica en los procesos de planeación, orientación, desarrollo y seguimiento en las acciones asociadas al cambio de narrativas sobre las drogas, así como en la identificación, reconocimiento y dignificación de las poblaciones vulnerables, desde una perspectiva de derechos humanos, en el marco de la Política Nacional de Drogas."/>
    <s v="Prestar servicios profesionales a la Subdirección Estratégica y de Análisis,  del Ministerio de Justicia y del Derecho, brindando asistencia técnica en los procesos de planeación, orientación, desarrollo y seguimiento en las acciones asociadas al cambio de narrativas sobre las drogas, así como en la identificación, reconocimiento y dignificación de las poblaciones vulnerables, desde una perspectiva de derechos humanos, en el marco de la Política Nacional de Drogas."/>
    <n v="108630406"/>
    <s v="CONTRATACIÓN DIRECTA"/>
    <s v="PRESTACIÓN DE SERVICIOS PROFESIONALES "/>
    <d v="2024-01-24T00:00:00"/>
    <d v="2024-12-31T00:00:00"/>
    <s v="A-03"/>
    <s v="FONDO PARA LA LUCHA CONTRA LAS DROGAS"/>
    <s v="A-03-03-01-028"/>
    <s v="OTROS SERVICIOS PROFESIONALES Y TÉCNICOS N.C.P."/>
    <s v="NO APLICA"/>
    <s v="NO APLICA"/>
    <n v="10"/>
    <n v="108630406"/>
    <s v="No"/>
    <n v="0"/>
    <s v="No aplica"/>
    <s v="SI"/>
    <s v="NUEVO CONTRATO"/>
    <m/>
    <x v="0"/>
  </r>
  <r>
    <x v="2"/>
    <x v="20"/>
    <s v="DPD-053"/>
    <n v="80101600"/>
    <s v="Gerencia de proyectos"/>
    <s v="Contribuir a la transformación de los territorios, el cuidado de la vida y el ambiente, a través de una nueva política de drogas "/>
    <s v="Se requiere contar con asistencia técnica en el impulso de las acciones que se requiera adelantar en relación con el consumo de sustancias psicoactivas desde el cuidado integral, la salud pública y los derechos humanos, así como en el Sistema de Alertas Tempranas, en el marco de la Política Nacional de Drogas."/>
    <s v="Prestar servicios profesionales a la Subdirección Estratégica y de Análisis, brindando asistencia técnica en el impulso de las acciones que se adelanten en relación con el consumo de sustancias psicoactivas desde el cuidado integral, la salud pública y los derechos humanos, así como en el Sistema de Alertas Tempranas, en el marco de la Política Nacional de Drogas."/>
    <n v="91842249"/>
    <s v="CONTRATACIÓN DIRECTA"/>
    <s v="PRESTACIÓN DE SERVICIOS PROFESIONALES "/>
    <d v="2024-01-15T00:00:00"/>
    <d v="2024-12-15T00:00:00"/>
    <s v="A-03"/>
    <s v="FONDO PARA LA LUCHA CONTRA LAS DROGAS"/>
    <s v="A-03-03-01-028"/>
    <s v="OTROS SERVICIOS PROFESIONALES Y TÉCNICOS N.C.P."/>
    <s v="NO APLICA"/>
    <s v="NO APLICA"/>
    <n v="10"/>
    <n v="91842249"/>
    <s v="No"/>
    <n v="0"/>
    <s v="No aplica"/>
    <s v="SI"/>
    <s v="NUEVO CONTRATO"/>
    <m/>
    <x v="0"/>
  </r>
  <r>
    <x v="2"/>
    <x v="20"/>
    <s v="DPD-054"/>
    <n v="80101600"/>
    <s v="Gerencia de proyectos"/>
    <s v="Contribuir a la transformación de los territorios, el cuidado de la vida y el ambiente, a través de una nueva política de drogas "/>
    <s v="Se requiere contar con asistencia técnica en los procesos de planeación, orientación, desarrollo y seguimiento de las acciones que se requiera adelantar en relación con el consumo de sustancias psicoactivas desde el cuidado integral, la salud pública y los derechos humanos, en el marco de la Política Nacional de Drogas."/>
    <s v="Prestar servicios profesionales a la Subdirección Estratégica y de Análisis del Ministerio de Justicia y del Derecho, brindando asistencia técnica en los procesos de planeación, orientación, desarrollo y seguimiento de las acciones que se adelanten en relación con el consumo de sustancias psicoactivas desde el cuidado integral, la salud pública y los derechos humanos, en el marco de la Política Nacional de Drogas."/>
    <n v="108630406"/>
    <s v="CONTRATACIÓN DIRECTA"/>
    <s v="PRESTACIÓN DE SERVICIOS PROFESIONALES "/>
    <d v="2024-01-24T00:00:00"/>
    <d v="2024-12-31T00:00:00"/>
    <s v="A-03"/>
    <s v="FONDO PARA LA LUCHA CONTRA LAS DROGAS"/>
    <s v="A-03-03-01-028"/>
    <s v="OTROS SERVICIOS PROFESIONALES Y TÉCNICOS N.C.P."/>
    <s v="NO APLICA"/>
    <s v="NO APLICA"/>
    <n v="10"/>
    <n v="108630406"/>
    <s v="No"/>
    <n v="0"/>
    <s v="No aplica"/>
    <s v="SI"/>
    <s v="NUEVO CONTRATO"/>
    <m/>
    <x v="0"/>
  </r>
  <r>
    <x v="2"/>
    <x v="20"/>
    <s v="DPD-055"/>
    <n v="80101600"/>
    <s v="Gerencia de proyectos"/>
    <s v="Contribuir a la transformación de los territorios, el cuidado de la vida y el ambiente, a través de una nueva política de drogas "/>
    <s v="Se requiere contar con asistencia técnica en el fortalecimiento del Observatorio de Drogas de Colombia, mediante el impulso de acciones que se requiera adelantar sobre consumo de sustancias psicoactivas, en especial, en lo relacionado con estudios epidemiológicos y actividades relacionadas, orientados a la generación de conocimiento, así como en lo atinente al Sistema Único de Indicadores sobre Centros de Atención al Drogadicto – SUICAD, en el marco de la Política Nacional de Drogas. "/>
    <s v="Prestar servicios profesionales a la Subdirección Estratégica y de Análisis del Ministerio de Justicia y del Derecho, brindando asistencia técnica en el fortalecimiento del Observatorio de Drogas de Colombia, mediante el impulso de acciones  sobre consumo de sustancias psicoactivas, en especial, en lo relacionado con estudios epidemiológicos y actividades relacionadas, orientados a la generación de conocimiento, así como en lo atinente al Sistema Único de Indicadores sobre Centros de Atención al Drogadicto – SUICAD, en el marco de la Política Nacional de Drogas. "/>
    <n v="102913282"/>
    <s v="CONTRATACIÓN DIRECTA"/>
    <s v="PRESTACIÓN DE SERVICIOS PROFESIONALES "/>
    <d v="2024-01-24T00:00:00"/>
    <d v="2024-12-31T00:00:00"/>
    <s v="A-03"/>
    <s v="FONDO PARA LA LUCHA CONTRA LAS DROGAS"/>
    <s v="A-03-03-01-028"/>
    <s v="OTROS SERVICIOS PROFESIONALES Y TÉCNICOS N.C.P."/>
    <s v="NO APLICA"/>
    <s v="NO APLICA"/>
    <n v="10"/>
    <n v="102913282"/>
    <s v="No"/>
    <n v="0"/>
    <s v="No aplica"/>
    <s v="SI"/>
    <s v="NUEVO CONTRATO"/>
    <m/>
    <x v="0"/>
  </r>
  <r>
    <x v="2"/>
    <x v="20"/>
    <s v="DPD-056"/>
    <n v="80101600"/>
    <s v="Gerencia de proyectos"/>
    <s v="Contribuir a la transformación de los territorios, el cuidado de la vida y el ambiente, a través de una nueva política de drogas "/>
    <s v="Se requiere contar con asistencia técnica en el desarrollo de acciones asociadas asociadas al cuidado ambiental de territorios afectados por la economía de las drogas ilícitas, en el marco de la Política Nacional de Drogas, así como en el fortalecimiento del Observatorio de Drogas de Colombia, en tales materias."/>
    <s v=" Prestar servicios profesionales a la Subdirección Estratégica y de Análisis del Ministerio de Justicia y del Derecho, brindando asistencia técnica en el desarrollo de acciones asociadas asociadas al cuidado ambiental de territorios afectados por la economía de las drogas ilícitas, en el marco de la Política Nacional de Drogas, así como en el fortalecimiento del Observatorio de Drogas de Colombia, en tales materias. "/>
    <n v="54212566"/>
    <s v="CONTRATACIÓN DIRECTA"/>
    <s v="PRESTACIÓN DE SERVICIOS PROFESIONALES "/>
    <d v="2024-02-04T00:00:00"/>
    <d v="2024-12-15T00:00:00"/>
    <s v="A-03"/>
    <s v="FONDO PARA LA LUCHA CONTRA LAS DROGAS"/>
    <s v="A-03-03-01-028"/>
    <s v="OTROS SERVICIOS PROFESIONALES Y TÉCNICOS N.C.P."/>
    <s v="NO APLICA"/>
    <s v="NO APLICA"/>
    <n v="10"/>
    <n v="54212566"/>
    <s v="No"/>
    <n v="0"/>
    <s v="No aplica"/>
    <s v="SI"/>
    <s v="NUEVO CONTRATO"/>
    <m/>
    <x v="1"/>
  </r>
  <r>
    <x v="2"/>
    <x v="20"/>
    <s v="DPD-057"/>
    <n v="80101600"/>
    <s v="Gerencia de proyectos"/>
    <s v="Contribuir a la transformación de los territorios, el cuidado de la vida y el ambiente, a través de una nueva política de drogas "/>
    <s v="Se requiere contar con asistencia técnica en los procesos de planeación, orientación, desarrollo y seguimiento de las acciones que se requiera adelantar asociadas al Sistema de Alertas Tempranas del Observatorio de Drogas de Colombia, especialmente, en lo relacionado con la oportuna detección de drogas emergentes y la promoción de acciones de control, prevención y reducción de riesgos asociados al consumo. "/>
    <s v="Prestar servicios profesionales a la Subdirección Estratégica y de Análisis del Ministerio de Justicia y del Derecho, brindando asistencia técnica en los procesos de planeación, orientación, desarrollo y seguimiento de las acciones asociadas al Sistema de Alertas Tempranas del Observatorio de Drogas de Colombia, especialmente, en lo relacionado con la oportuna detección de drogas emergentes y la promoción de acciones de control, prevención y reducción de riesgos asociados al consumo. "/>
    <n v="100476499"/>
    <s v="CONTRATACIÓN DIRECTA"/>
    <s v="PRESTACIÓN DE SERVICIOS PROFESIONALES "/>
    <d v="2024-01-15T00:00:00"/>
    <d v="2024-12-31T00:00:00"/>
    <s v="A-03"/>
    <s v="FONDO PARA LA LUCHA CONTRA LAS DROGAS"/>
    <s v="A-03-03-01-028"/>
    <s v="OTROS SERVICIOS PROFESIONALES Y TÉCNICOS N.C.P."/>
    <s v="NO APLICA"/>
    <s v="NO APLICA"/>
    <n v="10"/>
    <n v="100476499"/>
    <s v="No"/>
    <n v="0"/>
    <s v="No aplica"/>
    <s v="SI"/>
    <s v="NUEVO CONTRATO"/>
    <m/>
    <x v="0"/>
  </r>
  <r>
    <x v="2"/>
    <x v="20"/>
    <s v="DPD-058"/>
    <n v="80101600"/>
    <s v="Gerencia de proyectos"/>
    <s v="Contribuir a la transformación de los territorios, el cuidado de la vida y el ambiente, a través de una nueva política de drogas "/>
    <s v="Se requiere contar con asistencia técnica y jurídica en los procesos de planeación, orientación, desarrollo y seguimiento de las acciones que se requiera adelantar en relación con tratamiento diferencial e inclusivo para poblaciones vulnerables, en especial, en lo relacionado con alternatividad penal, en el marco de la Política Nacional de drogas."/>
    <s v="Prestar servicios profesionales a la Subdirección Estratégica y de Análisis del Ministerio de Justicia y del Derecho, brindando asistencia técnica y jurídica en los procesos de planeación, orientación, desarrollo y seguimiento de las acciones  relacionadas con tratamiento diferencial e inclusivo para poblaciones vulnerables, en especial, en lo relacionado con alternatividad penal, en el marco de la Política Nacional de drogas."/>
    <n v="104207177"/>
    <s v="CONTRATACIÓN DIRECTA"/>
    <s v="PRESTACIÓN DE SERVICIOS PROFESIONALES "/>
    <d v="2024-01-29T00:00:00"/>
    <d v="2024-12-31T00:00:00"/>
    <s v="A-03"/>
    <s v="FONDO PARA LA LUCHA CONTRA LAS DROGAS"/>
    <s v="A-03-03-01-028"/>
    <s v="OTROS SERVICIOS PROFESIONALES Y TÉCNICOS N.C.P."/>
    <s v="NO APLICA"/>
    <s v="NO APLICA"/>
    <n v="10"/>
    <n v="104207177"/>
    <s v="No"/>
    <n v="0"/>
    <s v="No aplica"/>
    <s v="SI"/>
    <s v="NUEVO CONTRATO"/>
    <m/>
    <x v="0"/>
  </r>
  <r>
    <x v="2"/>
    <x v="20"/>
    <s v="DPD-059"/>
    <s v="80101600_x000a_81112000"/>
    <s v="Gerencia de proyectos_x000a_Servicios de datos"/>
    <s v="Contribuir a la transformación de los territorios, el cuidado de la vida y el ambiente, a través de una nueva política de drogas "/>
    <s v="Se requiere contar con asistencia técnica en el desarrollo de acciones asociadas al cuidado ambiental de territorios afectados por la economía de las drogas ilícitas, en el marco de la Política Nacional de Drogas de Colombia."/>
    <s v="_x000a_Prestar servicios profesionales a la Subdirección Estratégica y de Análisis del Ministerio de Justicia y del Derecho, brindando asistencia técnica en el desarrollo de acciones asociadas al cuidado ambiental de territorios afectados por la economía de las drogas ilícitas, en el marco de la Política Nacional de Drogas de Colombia._x000a_"/>
    <n v="40459002"/>
    <s v="CONTRATACIÓN DIRECTA"/>
    <s v="PRESTACIÓN DE SERVICIOS PROFESIONALES "/>
    <d v="2024-01-24T00:00:00"/>
    <d v="2024-12-15T00:00:00"/>
    <s v="A-03"/>
    <s v="FONDO PARA LA LUCHA CONTRA LAS DROGAS"/>
    <s v="A-03-03-01-028"/>
    <s v="OTROS SERVICIOS PROFESIONALES Y TÉCNICOS N.C.P."/>
    <s v="NO APLICA"/>
    <s v="NO APLICA"/>
    <n v="10"/>
    <n v="40459002"/>
    <s v="No"/>
    <n v="0"/>
    <s v="No aplica"/>
    <s v="SI"/>
    <s v="NUEVO CONTRATO"/>
    <m/>
    <x v="0"/>
  </r>
  <r>
    <x v="2"/>
    <x v="20"/>
    <s v="DPD-060"/>
    <n v="80101600"/>
    <s v="Gerencia de proyectos"/>
    <s v="Contribuir a la transformación de los territorios, el cuidado de la vida y el ambiente, a través de una nueva política de drogas "/>
    <s v="Se requiere contar con asistencia técnica para el fortalecimiento del Observatorio de Drogas de Colombia, mediante la generación de evidencia técnica, relacionada especialmente con estudios, reportes y análisis asociados al abordaje del fenómeno de las drogas con enfoque de género, en el marco de la Política Nacional de Drogas. "/>
    <s v="Prestar servicios profesionales a la Subdirección Estratégica y de Análisis del Ministerio de Justicia y del Derecho, brindando asistencia técnica para el fortalecimiento del Observatorio de Drogas de Colombia, mediante la generación de evidencia técnica, relacionada especialmente con estudios, reportes y análisis asociados al abordaje del fenómeno de las drogas con enfoque de género, en el marco de la Política Nacional de Drogas. "/>
    <n v="84023212"/>
    <s v="CONTRATACIÓN DIRECTA"/>
    <s v="PRESTACIÓN DE SERVICIOS PROFESIONALES "/>
    <d v="2024-02-04T00:00:00"/>
    <d v="2024-12-15T00:00:00"/>
    <s v="A-03"/>
    <s v="FONDO PARA LA LUCHA CONTRA LAS DROGAS"/>
    <s v="A-03-03-01-028"/>
    <s v="OTROS SERVICIOS PROFESIONALES Y TÉCNICOS N.C.P."/>
    <s v="NO APLICA"/>
    <s v="NO APLICA"/>
    <n v="10"/>
    <n v="84023212"/>
    <s v="No"/>
    <n v="0"/>
    <s v="No aplica"/>
    <s v="SI"/>
    <s v="NUEVO CONTRATO"/>
    <m/>
    <x v="1"/>
  </r>
  <r>
    <x v="2"/>
    <x v="20"/>
    <s v="DPD-061"/>
    <n v="80101600"/>
    <s v="Gerencia de proyectos"/>
    <s v="Contribuir a la transformación de los territorios, el cuidado de la vida y el ambiente, a través de una nueva política de drogas "/>
    <s v="Se requiere contar con asistencia técnica en la implementación de la Política Nacional de Drogas, en lo relacionado con tratamiento diferencial e inclusivo para poblaciones vulnerables, en especial, en lo relacionado con alternatividad penal, así como en acciones asociadas al cambio de narrativas sobre las drogas."/>
    <s v="Prestar servicios profesionales a la Subdirección Estratégica y de Análisis, brindando asistencia técnica en la implementación de la Política Nacional de Drogas, en lo relacionado con tratamiento diferencial e inclusivo para poblaciones vulnerables, en especial, en lo relacionado con alternatividad penal, así como en acciones asociadas al cambio de narrativas sobre las drogas."/>
    <n v="45025771"/>
    <s v="CONTRATACIÓN DIRECTA"/>
    <s v="PRESTACIÓN DE SERVICIOS PROFESIONALES "/>
    <d v="2024-01-30T00:00:00"/>
    <d v="2024-12-15T00:00:00"/>
    <s v="A-03"/>
    <s v="FONDO PARA LA LUCHA CONTRA LAS DROGAS"/>
    <s v="A-03-03-01-028"/>
    <s v="OTROS SERVICIOS PROFESIONALES Y TÉCNICOS N.C.P."/>
    <s v="NO APLICA"/>
    <s v="NO APLICA"/>
    <n v="10"/>
    <n v="45025771"/>
    <s v="No"/>
    <n v="0"/>
    <s v="No aplica"/>
    <s v="SI"/>
    <s v="NUEVO CONTRATO"/>
    <m/>
    <x v="0"/>
  </r>
  <r>
    <x v="2"/>
    <x v="20"/>
    <s v="DPD-062"/>
    <s v="80101600_x000a_93151500"/>
    <s v="Gerencia de proyectos,_x000a_Administración pública"/>
    <s v="Contribuir a la transformación de los territorios, el cuidado de la vida y el ambiente, a través de una nueva política de drogas "/>
    <s v="Se requiere contar con asistencia técnica para el fortalecimiento de capacidades del Observatorio de Drogas de Colombia, especialmente, en lo relacionado con el desarrollo y seguimiento del censo de cultivos de uso ilícito y la implementación de metodologías para el estudio de las dinámicas forestales, económicas y sociales asociadas. "/>
    <s v="Prestar servicios profesionales a la Subdirección Estratégica y de Análisis del Ministerio de Justicia y del Derecho, brindando asistencia técnica para el fortalecimiento de capacidades del Observatorio de Drogas de Colombia, especialmente, en lo relacionado con el desarrollo y seguimiento del censo de cultivos de uso ilícito y la implementación de metodologías para el estudio de las dinámicas forestales, económicas y sociales asociadas. "/>
    <n v="124640482"/>
    <s v="CONTRATACIÓN DIRECTA"/>
    <s v="PRESTACIÓN DE SERVICIOS PROFESIONALES "/>
    <d v="2024-02-04T00:00:00"/>
    <d v="2024-12-31T00:00:00"/>
    <s v="A-03"/>
    <s v="FONDO PARA LA LUCHA CONTRA LAS DROGAS"/>
    <s v="A-03-03-01-028"/>
    <s v="OTROS SERVICIOS PROFESIONALES Y TÉCNICOS N.C.P."/>
    <s v="NO APLICA"/>
    <s v="NO APLICA"/>
    <n v="10"/>
    <n v="124640482"/>
    <s v="No"/>
    <n v="0"/>
    <s v="No aplica"/>
    <s v="SI"/>
    <s v="NUEVO CONTRATO"/>
    <m/>
    <x v="1"/>
  </r>
  <r>
    <x v="2"/>
    <x v="20"/>
    <s v="DPD-063"/>
    <n v="80101600"/>
    <s v="Gerencia de proyectos"/>
    <s v="Contribuir a la transformación de los territorios, el cuidado de la vida y el ambiente, a través de una nueva política de drogas "/>
    <s v="Se requiere contar con asistencia técnica en la atención de requerimientos internos y externos relacionados con los asuntos a cargo de la dependencia, así como en la generación reportes, insumos y bases de datos asociados al proceso de implementación de la Política Nacional de Drogas."/>
    <s v="Prestar servicios de apoyo a la gestión de la Subdirección Estratégica y de Análisis del Ministerio de Justicia y del Derecho, brindando asistencia técnica en la atención de requerimientos internos y externos relacionados con los asuntos a cargo de la dependencia, así como en la generación reportes, insumos y bases de datos asociados al proceso de implementación de la Política Nacional de Drogas."/>
    <n v="28278700"/>
    <s v="CONTRATACIÓN DIRECTA"/>
    <s v="PRESTACIÓN DE SERVICIOS DE APOYO A LA GESTIÓN"/>
    <d v="2024-01-24T00:00:00"/>
    <d v="2024-12-15T00:00:00"/>
    <s v="A-03"/>
    <s v="FONDO PARA LA LUCHA CONTRA LAS DROGAS"/>
    <s v="A-03-03-01-028"/>
    <s v="OTROS SERVICIOS PROFESIONALES Y TÉCNICOS N.C.P."/>
    <s v="NO APLICA"/>
    <s v="NO APLICA"/>
    <n v="10"/>
    <n v="28278700"/>
    <s v="No"/>
    <n v="0"/>
    <s v="No aplica"/>
    <s v="SI"/>
    <s v="NUEVO CONTRATO"/>
    <m/>
    <x v="0"/>
  </r>
  <r>
    <x v="2"/>
    <x v="20"/>
    <s v="DPD-064"/>
    <n v="80101600"/>
    <s v="Gerencia de proyectos"/>
    <s v="Contribuir a la transformación de los territorios, el cuidado de la vida y el ambiente, a través de una nueva política de drogas "/>
    <s v="Se requiere contar con asistencia técnica en la atención de requerimientos internos y externos relacionados con los asuntos a cargo de la dependencia, así como en la generación reportes, insumos y bases de datos asociados al proceso de implementación de la Política Nacional de Drogas."/>
    <s v="Prestar servicios de apoyo a la gestión de la Subdirección Estratégica y de Análisis del Ministerio de Justicia y del Derecho, brindando asistencia técnica en la atención de requerimientos internos y externos relacionados con los asuntos a cargo de la dependencia, así como en la generación reportes, insumos y bases de datos asociados al proceso de implementación de la Política Nacional de Drogas."/>
    <n v="38955870"/>
    <s v="CONTRATACIÓN DIRECTA"/>
    <s v="PRESTACIÓN DE SERVICIOS DE APOYO A LA GESTIÓN"/>
    <d v="2024-02-04T00:00:00"/>
    <d v="2024-12-15T00:00:00"/>
    <s v="A-03"/>
    <s v="FONDO PARA LA LUCHA CONTRA LAS DROGAS"/>
    <s v="A-03-03-01-028"/>
    <s v="OTROS SERVICIOS PROFESIONALES Y TÉCNICOS N.C.P."/>
    <s v="NO APLICA"/>
    <s v="NO APLICA"/>
    <n v="10"/>
    <n v="38955870"/>
    <s v="No"/>
    <n v="0"/>
    <s v="No aplica"/>
    <s v="SI"/>
    <s v="NUEVO CONTRATO"/>
    <m/>
    <x v="1"/>
  </r>
  <r>
    <x v="2"/>
    <x v="20"/>
    <s v="DPD-065"/>
    <s v="93121607_x000a_80101600"/>
    <s v="Servicios de cooperación internacional, Gerencia de proyectos"/>
    <s v="Contribuir a la transformación de los territorios, el cuidado de la vida y el ambiente, a través de una nueva política de drogas "/>
    <s v="Se requiere contar con asistencia técnica en la atención de requerimientos internos y externos relacionados con los asuntos a cargo de la dependencia, así como en la generación reportes, insumos y bases de datos asociados al proceso de implementación de la Política Nacional de Drogas."/>
    <s v="Prestar servicios profesionales a la Subdirección Estratégica y de Análisis del Ministerio de Justicia y del Derecho, brindando asistencia técnica para el fortalecimiento del Observatorio de Drogas de Colombia, mediante la generación de evidencia técnica, especialmente relacionada con estudios, reportes y análisis económicos y sociales, asociados al fenómeno de las drogas, en el marco de la Política Nacional de Drogas."/>
    <n v="44150246"/>
    <s v="CONTRATACIÓN DIRECTA"/>
    <s v="PRESTACIÓN DE SERVICIOS PROFESIONALES "/>
    <d v="2024-01-24T00:00:00"/>
    <d v="2024-12-15T00:00:00"/>
    <s v="A-03"/>
    <s v="FONDO PARA LA LUCHA CONTRA LAS DROGAS"/>
    <s v="A-03-03-01-028"/>
    <s v="OTROS SERVICIOS PROFESIONALES Y TÉCNICOS N.C.P."/>
    <s v="NO APLICA"/>
    <s v="NO APLICA"/>
    <n v="10"/>
    <n v="44150246"/>
    <s v="No"/>
    <n v="0"/>
    <s v="No aplica"/>
    <s v="SI"/>
    <s v="NUEVO CONTRATO"/>
    <m/>
    <x v="0"/>
  </r>
  <r>
    <x v="2"/>
    <x v="20"/>
    <s v="DPD-066"/>
    <s v="80101600_x000a_93151500"/>
    <s v="Gerencia de proyectos,_x000a_Administración pública"/>
    <s v="Contribuir a la transformación de los territorios, el cuidado de la vida y el ambiente, a través de una nueva política de drogas "/>
    <s v="Se requiere contar con brindando apoyo jurídico y administrativo en la supervisión de contratos y convenios celebrados en el marco de la Política Nacional de Drogas cuya supervisión se encuentre a cargo de funcionarios de dicha dependencia."/>
    <s v="Prestar servicios profesionales a la Subdirección Estratégica y de Análisis del Ministerio de Justicia y del Derecho, brindando apoyo jurídico y administrativo en la supervisión de contratos y convenios celebrados en el marco de la Política Nacional de Drogas cuya supervisión se encuentre a cargo de funcionarios de dicha dependencia."/>
    <n v="93502044"/>
    <s v="CONTRATACIÓN DIRECTA"/>
    <s v="PRESTACIÓN DE SERVICIOS PROFESIONALES "/>
    <d v="2024-01-24T00:00:00"/>
    <d v="2024-12-31T00:00:00"/>
    <s v="A-03"/>
    <s v="FONDO PARA LA LUCHA CONTRA LAS DROGAS"/>
    <s v="A-03-03-01-028"/>
    <s v="OTROS SERVICIOS PROFESIONALES Y TÉCNICOS N.C.P."/>
    <s v="NO APLICA"/>
    <s v="NO APLICA"/>
    <n v="10"/>
    <n v="93502044"/>
    <s v="No"/>
    <n v="0"/>
    <s v="No aplica"/>
    <s v="SI"/>
    <s v="NUEVO CONTRATO"/>
    <m/>
    <x v="0"/>
  </r>
  <r>
    <x v="2"/>
    <x v="20"/>
    <s v="DPD-067"/>
    <n v="80101600"/>
    <s v="Gerencia de proyectos"/>
    <s v="Contribuir a la transformación de los territorios, el cuidado de la vida y el ambiente, a través de una nueva política de drogas "/>
    <s v="Se requiere contar con asistencia técnica en en el proceso de atención de requerimientos internos y externos relacionados con los asuntos a cargo de la dependencia._x000a__x000a_"/>
    <s v="Prestar servicios profesionales a la Subdirección Estratégica y de Análisis del Ministerio de Justicia y del Derecho, brindando asistencia técnica en la atención de requerimientos internos y externos relacionados con los asuntos a cargo de la dependencia, así como en la generación reportes, insumos y bases de datos asociados al proceso de implementación de la Política Nacional de Drogas."/>
    <n v="39456911"/>
    <s v="CONTRATACIÓN DIRECTA"/>
    <s v="PRESTACIÓN DE SERVICIOS PROFESIONALES "/>
    <d v="2024-02-01T00:00:00"/>
    <d v="2024-12-15T00:00:00"/>
    <s v="A-03"/>
    <s v="FONDO PARA LA LUCHA CONTRA LAS DROGAS"/>
    <s v="A-03-03-01-028"/>
    <s v="OTROS SERVICIOS PROFESIONALES Y TÉCNICOS N.C.P."/>
    <s v="NO APLICA"/>
    <s v="NO APLICA"/>
    <n v="10"/>
    <n v="39456911"/>
    <s v="No"/>
    <n v="0"/>
    <s v="No aplica"/>
    <s v="SI"/>
    <s v="NO TIENE AVAL"/>
    <m/>
    <x v="1"/>
  </r>
  <r>
    <x v="2"/>
    <x v="15"/>
    <s v="DPD-068"/>
    <n v="80161507"/>
    <s v="Planificación o administración de proyectos"/>
    <s v="Gerencia efectiva y desarrollo institucional "/>
    <s v="Se requiere contratar servicios profesionales al Ministerio de Justicia y del Derecho para apoyar el registro audiovisual y fotográfico, con suministro técnico y tecnológico, que permita atender las necesidades de producción de contenidos audiovisuales, en especial aquellas relacionadas con la Política Nacional de Drogas y el Fortalecimiento del Sistema de Justicia."/>
    <s v="Prestar servicios profesionales a la Oficina de Prensa y Comunicaciones para apoyar el cubrimiento audiovisual y fotográfico requerido en la divulgación de los eventos en los cuales participe el Ministerio de Justicia y del Derecho, en especial, aquellos relacionadas con la Política Nacional de Drogas y el Fortalecimiento del Sistema de Justicia._x0009_"/>
    <n v="73974533"/>
    <s v="CONTRATACIÓN DIRECTA"/>
    <s v="PRESTACIÓN DE SERVICIOS PROFESIONALES "/>
    <d v="2024-01-22T00:00:00"/>
    <d v="2024-12-01T00:00:00"/>
    <s v="A-03"/>
    <s v="FONDO PARA LA LUCHA CONTRA LAS DROGAS"/>
    <s v="A-03-03-01-028"/>
    <s v="OTROS SERVICIOS PROFESIONALES Y TÉCNICOS N.C.P."/>
    <s v="NO APLICA"/>
    <s v="NO APLICA"/>
    <n v="10"/>
    <n v="73974533"/>
    <s v="No"/>
    <n v="0"/>
    <s v="No aplica"/>
    <s v="SI"/>
    <s v="NUEVO CONTRATO"/>
    <m/>
    <x v="0"/>
  </r>
  <r>
    <x v="2"/>
    <x v="15"/>
    <s v="DPD-069"/>
    <n v="80161507"/>
    <s v="Planificación o administración de proyectos"/>
    <s v="Gerencia efectiva y desarrollo institucional "/>
    <s v="Se requiere contratar servicios profesionales al Ministerio de Justicia y del Derecho para apoyar el registro audiovisual y fotográfico, con suministro técnico y tecnológico, que permita atender las necesidades de producción de contenidos audiovisuales, en especial los relacionados con la Política Integral de Drogas y el Fortalecimiento del Sistema de Justicia."/>
    <s v="Prestar servicios profesionales a la Oficina de Prensa y Comunicaciones para apoyar el cubrimiento audiovisual y fotográfico requerido en la divulgación de los eventos en los cuales participe el Ministerio de Justicia y del Derecho, en especial aquellos relacionadas con la Política Nacional de Drogas y el Fortalecimiento del Sistema de Justicia._x0009_"/>
    <n v="73736672"/>
    <s v="CONTRATACIÓN DIRECTA"/>
    <s v="PRESTACIÓN DE SERVICIOS PROFESIONALES "/>
    <d v="2024-01-22T00:00:00"/>
    <d v="2024-11-30T00:00:00"/>
    <s v="A-03"/>
    <s v="FONDO PARA LA LUCHA CONTRA LAS DROGAS"/>
    <s v="A-03-03-01-028"/>
    <s v="OTROS SERVICIOS PROFESIONALES Y TÉCNICOS N.C.P."/>
    <s v="NO APLICA"/>
    <s v="NO APLICA"/>
    <n v="10"/>
    <n v="73736672"/>
    <s v="No"/>
    <n v="0"/>
    <s v="No aplica"/>
    <s v="SI"/>
    <s v="NUEVO CONTRATO"/>
    <m/>
    <x v="0"/>
  </r>
  <r>
    <x v="2"/>
    <x v="15"/>
    <s v="DPD-070"/>
    <n v="80161507"/>
    <s v="Planificación o administración de proyectos"/>
    <s v="Gerencia efectiva y desarrollo institucional "/>
    <s v="Se requiere contratar servicios profesionales al Ministerio de Justicia y del Derecho para brindar apoyo en el diseño y promoción de estrategias, piezas e iniciativas de comunicación gráfica para la divulgación de información de la Política Nacional de Drogas y el fortalecimiento del sistema de justicia de la entidad"/>
    <s v="Prestar servicios profesionales a la Oficina de Prensa y Comunicaciones en el apoyo en el diseño y promoción de estrategias, piezas e iniciativas de comunicación gráfica para la divulgación de información del Ministerio de Justicia y del Derecho, en especial, aquella que fortalezca el sistema de justicia de la Entidad y la Política Nacional de Drogas. "/>
    <n v="64707562"/>
    <s v="CONTRATACIÓN DIRECTA"/>
    <s v="PRESTACIÓN DE SERVICIOS PROFESIONALES "/>
    <d v="2024-01-15T00:00:00"/>
    <d v="2024-11-24T00:00:00"/>
    <s v="A-03"/>
    <s v="FONDO PARA LA LUCHA CONTRA LAS DROGAS"/>
    <s v="A-03-03-01-028"/>
    <s v="OTROS SERVICIOS PROFESIONALES Y TÉCNICOS N.C.P."/>
    <s v="NO APLICA"/>
    <s v="NO APLICA"/>
    <n v="10"/>
    <n v="64707562"/>
    <s v="No"/>
    <n v="0"/>
    <s v="No aplica"/>
    <s v="SI"/>
    <s v="NUEVO CONTRATO"/>
    <m/>
    <x v="0"/>
  </r>
  <r>
    <x v="2"/>
    <x v="15"/>
    <s v="DPD-071"/>
    <n v="86131504"/>
    <s v="Planificación o administración de proyectos"/>
    <s v="Gerencia efectiva y desarrollo institucional "/>
    <s v="Se requiere contratar servicios profesionales para la Prestar servicios profesionales en la elaboración de estrategias digitales para el posicionamiento de los canales digitales del Ministerio de Justicia y del Derecho, especialmente en temas relacionados con la Política Nacional de Drogas y el Fortalecimiento del Sistema de Justicia."/>
    <s v="Prestar servicios profesionales a la Oficina de Prensa y Comunicaciones en la elaboración de estrategias digitales para el posicionamiento de los canales digitales del Ministerio de Justicia y del Derecho, especialmente en temas relacionados con la Política Nacional de Drogas y el Fortalecimiento del Sistema de Justicia."/>
    <n v="97009685"/>
    <s v="CONTRATACIÓN DIRECTA"/>
    <s v="PRESTACIÓN DE SERVICIOS PROFESIONALES "/>
    <d v="2024-01-22T00:00:00"/>
    <d v="2024-11-30T00:00:00"/>
    <s v="A-03"/>
    <s v="FONDO PARA LA LUCHA CONTRA LAS DROGAS"/>
    <s v="A-03-03-01-028"/>
    <s v="OTROS SERVICIOS PROFESIONALES Y TÉCNICOS N.C.P."/>
    <s v="NO APLICA"/>
    <s v="NO APLICA"/>
    <n v="10"/>
    <n v="97009685"/>
    <s v="No"/>
    <n v="0"/>
    <s v="No aplica"/>
    <s v="SI"/>
    <s v="NUEVO CONTRATO"/>
    <m/>
    <x v="0"/>
  </r>
  <r>
    <x v="2"/>
    <x v="15"/>
    <s v="DPD-072"/>
    <n v="80141626"/>
    <s v="Planificación o administración de proyectos"/>
    <s v="Gerencia efectiva y desarrollo institucional "/>
    <s v="Se necesita contratar la Prestar servicios profesionales al Ministerio de Justicia y del Derecho, para apoyar temas relacionados con redacción, corrección de estilo, análisis informativo y seguimiento a eventos institucionales de la entidad, en coordinación con la Oficina de Prensa y Comunicaciones."/>
    <s v="Prestar servicios profesionales en la Oficina de Prensa y Comunicaciones apoyando temas relacionados con redacción, corrección de estilo, análisis informativo y seguimiento a eventos institucionales del Ministerio de Justicia y del Derecho. "/>
    <n v="38955881"/>
    <s v="CONTRATACIÓN DIRECTA"/>
    <s v="PRESTACIÓN DE SERVICIOS PROFESIONALES "/>
    <d v="2024-01-09T00:00:00"/>
    <d v="2024-11-18T00:00:00"/>
    <s v="A-03"/>
    <s v="FONDO PARA LA LUCHA CONTRA LAS DROGAS"/>
    <s v="A-03-03-01-028"/>
    <s v="OTROS SERVICIOS PROFESIONALES Y TÉCNICOS N.C.P."/>
    <s v="NO APLICA"/>
    <s v="NO APLICA"/>
    <n v="10"/>
    <n v="38955881"/>
    <s v="No"/>
    <n v="0"/>
    <s v="No aplica"/>
    <s v="SI"/>
    <s v="NUEVO CONTRATO"/>
    <m/>
    <x v="0"/>
  </r>
  <r>
    <x v="2"/>
    <x v="6"/>
    <s v="DPD-073"/>
    <n v="93121607"/>
    <s v="Servicios de cooperación internacional"/>
    <s v="Consolidar la política integral de drogas,  su implementación y evaluación."/>
    <s v="Prestar servicios profesionales al Ministerio de Justicia y del Derecho, brindando asistencia técnica para la definición de acciones que permitan la ejecución y monitoreo de  asuntos relativos a la cooperación internacional y judicial, que facilite la planeación de actividades, para la participación  en diferentes escenarios de cooperación, de acuerdo con los enfoques y objetivos de la Política Nacional de Drogas."/>
    <s v="Prestar servicios profesionales al Ministerio de Justicia y del Derecho, brindando asistencia técnica para la definición de acciones que permitan la ejecución y monitoreo de  asuntos relativos a la cooperación internacional y judicial, que facilite la planeación de actividades, para la participación  en diferentes escenarios de cooperación, de acuerdo con los enfoques y objetivos de la Política Nacional de Drogas."/>
    <n v="82299641"/>
    <s v="CONTRATACIÓN DIRECTA"/>
    <s v="PRESTACIÓN DE SERVICIOS PROFESIONALES "/>
    <d v="2024-01-16T00:00:00"/>
    <d v="2024-12-31T00:00:00"/>
    <s v="A-03"/>
    <s v="TRANSFERENCIAS CORRIENTES"/>
    <s v="A-03-03-01-028"/>
    <s v="OTROS SERVICIOS PROFESIONALES Y TÉCNICOS N.C.P."/>
    <s v="NO APLICA"/>
    <s v="NO APLICA"/>
    <n v="10"/>
    <n v="82299641"/>
    <s v="No"/>
    <n v="0"/>
    <s v="No aplica"/>
    <s v="SI"/>
    <s v="NUEVO CONTRATO"/>
    <m/>
    <x v="0"/>
  </r>
  <r>
    <x v="2"/>
    <x v="6"/>
    <s v="DPD-074"/>
    <n v="93121607"/>
    <s v="Servicios de cooperación internacional"/>
    <s v="Consolidar la política integral de drogas,  su implementación y evaluación."/>
    <s v="Prestar servicios profesionales al Ministerio de Justicia y del Derecho,  brindando asistencia jurídica para la atención de solicitudes de cooperación internacional y judicial, que surgen como consecuencia de acciones constitucionales, requerimientos judiciales, así como en  la respectiva sustentación jurídica en la elaboración de documentos de respuesta, de acuerdo con los procedimientos legales existentes, en el marco de la Política Nacional de Drogas.  "/>
    <s v="Prestar servicios profesionales al Ministerio de Justicia y del Derecho,  brindando asistencia jurídica para la atención de solicitudes de cooperación internacional y judicial, que surgen como consecuencia de acciones constitucionales, requerimientos judiciales, así como en  la respectiva sustentación jurídica en la elaboración de documentos de respuesta, de acuerdo con los procedimientos legales existentes, en el marco de la Política Nacional de Drogas."/>
    <n v="117053991"/>
    <s v="CONTRATACIÓN DIRECTA"/>
    <s v="PRESTACIÓN DE SERVICIOS PROFESIONALES "/>
    <d v="2024-01-16T00:00:00"/>
    <d v="2024-12-31T00:00:00"/>
    <s v="A-03"/>
    <s v="TRANSFERENCIAS CORRIENTES"/>
    <s v="A-03-03-01-028"/>
    <s v="OTROS SERVICIOS PROFESIONALES Y TÉCNICOS N.C.P."/>
    <s v="NO APLICA"/>
    <s v="NO APLICA"/>
    <n v="10"/>
    <n v="117053991"/>
    <s v="No"/>
    <n v="0"/>
    <s v="No aplica"/>
    <s v="SI"/>
    <s v="NUEVO CONTRATO"/>
    <m/>
    <x v="0"/>
  </r>
  <r>
    <x v="2"/>
    <x v="6"/>
    <s v="DPD-075"/>
    <n v="93121607"/>
    <s v="Servicios de cooperación internacional"/>
    <s v="Consolidar la política integral de drogas,  su implementación y evaluación."/>
    <s v="Prestar servicios profesionales al Ministerio de Justicia y del Derecho, brindando asistencia técnica para la planeación y formulación de estrategias y de cooperación internacional y judicial, y su seguimiento, conforme, a los programas y compromisos que son competencia de la entidad y del Sector Administrativo de Justicia y del Derecho, en el marco de la Política Nacional de Drogas.   "/>
    <s v="Prestar servicios profesionales al Ministerio de Justicia y del Derecho, brindando asistencia técnica para la planeación y formulación de estrategias y de cooperación internacional y judicial, y su seguimiento, conforme, a los programas y compromisos que son competencia de la entidad y del Sector Administrativo de Justicia y del Derecho, en el marco de la Política Nacional de Drogas."/>
    <n v="91243291"/>
    <s v="CONTRATACIÓN DIRECTA"/>
    <s v="PRESTACIÓN DE SERVICIOS PROFESIONALES "/>
    <d v="2024-01-16T00:00:00"/>
    <d v="2024-12-31T00:00:00"/>
    <s v="A-03"/>
    <s v="TRANSFERENCIAS CORRIENTES"/>
    <s v="A-03-03-01-028"/>
    <s v="OTROS SERVICIOS PROFESIONALES Y TÉCNICOS N.C.P."/>
    <s v="NO APLICA"/>
    <s v="NO APLICA"/>
    <n v="10"/>
    <n v="91243291"/>
    <s v="No"/>
    <n v="0"/>
    <s v="No aplica"/>
    <s v="SI"/>
    <s v="NUEVO CONTRATO"/>
    <m/>
    <x v="0"/>
  </r>
  <r>
    <x v="2"/>
    <x v="6"/>
    <s v="DPD-076"/>
    <n v="93121607"/>
    <s v="Servicios de cooperación internacional"/>
    <s v="Consolidar la política integral de drogas,  su implementación y evaluación."/>
    <s v="Prestar servicios profesionales al Ministerio de Justicia y del Derecho, brindando asistencia técnica para la viabilización, caracterización, atención y elaboración de los diferentes documentos relativos a acciones de articulación de la cooperación internacional y judicial de su competencia  y del Sector Administrativo de Justicia y del Derecho, en concordancia con los planes y proyectos de cooperación, en el marco de la Política Nacional de Drogas.  "/>
    <s v="Prestar servicios profesionales al Ministerio de Justicia y del Derecho, brindando asistencia técnica para la viabilización, caracterización, atención y elaboración de los diferentes documentos relativos a acciones de articulación de la cooperación internacional y judicial de su competencia  y del Sector Administrativo de Justicia y del Derecho, en concordancia con los planes y proyectos de cooperación, en el marco de la Política Nacional de Drogas."/>
    <n v="86771472"/>
    <s v="CONTRATACIÓN DIRECTA"/>
    <s v="PRESTACIÓN DE SERVICIOS PROFESIONALES "/>
    <d v="2024-01-16T00:00:00"/>
    <d v="2024-12-31T00:00:00"/>
    <s v="A-03"/>
    <s v="TRANSFERENCIAS CORRIENTES"/>
    <s v="A-03-03-01-028"/>
    <s v="OTROS SERVICIOS PROFESIONALES Y TÉCNICOS N.C.P."/>
    <s v="NO APLICA"/>
    <s v="NO APLICA"/>
    <n v="10"/>
    <n v="86771472"/>
    <s v="No"/>
    <n v="0"/>
    <s v="No aplica"/>
    <s v="SI"/>
    <s v="NUEVO CONTRATO"/>
    <m/>
    <x v="0"/>
  </r>
  <r>
    <x v="2"/>
    <x v="6"/>
    <s v="DPD-077"/>
    <n v="93121607"/>
    <s v="Servicios de cooperación internacional"/>
    <s v="Consolidar la política integral de drogas,  su implementación y evaluación."/>
    <s v="Prestar servicios profesionales al Ministerio de Justicia y del Derecho, brindando apoyo, acompañamiento y asistencia en la planeación, formulación, evaluación y ejecución de estrategias de cooperación internacional y judicial, así como en el seguimiento de las acciones que se requieran  para  la participación de la entidad en los diferentes escenarios de cooperación, en el marco de la Política Nacional de Drogas.    "/>
    <s v="Prestar servicios profesionales al Ministerio de Justicia y del Derecho, brindando apoyo, acompañamiento y asistencia en la planeación, formulación, evaluación y ejecución de estrategias de cooperación internacional y judicial, así como en el seguimiento de las acciones que se requieran  para  la participación de la entidad en los diferentes escenarios de cooperación, en el marco de la Política Nacional de Drogas.    "/>
    <n v="105349100"/>
    <s v="CONTRATACIÓN DIRECTA"/>
    <s v="PRESTACIÓN DE SERVICIOS PROFESIONALES "/>
    <d v="2024-01-16T00:00:00"/>
    <d v="2024-12-31T00:00:00"/>
    <s v="A-03"/>
    <s v="TRANSFERENCIAS CORRIENTES"/>
    <s v="A-03-03-01-028"/>
    <s v="OTROS SERVICIOS PROFESIONALES Y TÉCNICOS N.C.P."/>
    <s v="NO APLICA"/>
    <s v="NO APLICA"/>
    <n v="10"/>
    <n v="105349100"/>
    <s v="No"/>
    <n v="0"/>
    <s v="No aplica"/>
    <s v="SI"/>
    <s v="NUEVO CONTRATO"/>
    <m/>
    <x v="0"/>
  </r>
  <r>
    <x v="2"/>
    <x v="6"/>
    <s v="DPD-078"/>
    <n v="93121607"/>
    <s v="Servicios de cooperación internacional"/>
    <s v="Consolidar la política integral de drogas,  su implementación y evaluación."/>
    <s v="Prestar servicios profesionales al Ministerio de Justicia y del Derecho, brindando asistencia jurídica, para la  redacción y sustentación de diferentes documentos  jurídicos, que viabilicen y faciliten la cooperación internacional y judicial de su competencia y a la atención y seguimiento de requerimientos al respecto, en el marco de la Política Nacional de Drogas. "/>
    <s v="Prestar servicios profesionales al Ministerio de Justicia y del Derecho, brindando asistencia jurídica, para la  redacción y sustentación de diferentes documentos  jurídicos, que viabilicen y faciliten la cooperación internacional y judicial de su competencia y a la atención y seguimiento de requerimientos al respecto, en el marco de la Política Nacional de Drogas."/>
    <n v="77827821"/>
    <s v="CONTRATACIÓN DIRECTA"/>
    <s v="PRESTACIÓN DE SERVICIOS PROFESIONALES "/>
    <d v="2024-01-16T00:00:00"/>
    <d v="2024-12-31T00:00:00"/>
    <s v="A-03"/>
    <s v="TRANSFERENCIAS CORRIENTES"/>
    <s v="A-03-03-01-028"/>
    <s v="OTROS SERVICIOS PROFESIONALES Y TÉCNICOS N.C.P."/>
    <s v="NO APLICA"/>
    <s v="NO APLICA"/>
    <n v="10"/>
    <n v="77827821"/>
    <s v="No"/>
    <n v="0"/>
    <s v="No aplica"/>
    <s v="SI"/>
    <s v="NUEVO CONTRATO"/>
    <m/>
    <x v="0"/>
  </r>
  <r>
    <x v="2"/>
    <x v="6"/>
    <s v="DPD-079"/>
    <n v="93121607"/>
    <s v="Servicios de cooperación internacional"/>
    <s v="Consolidar la política integral de drogas,  su implementación y evaluación."/>
    <s v="Prestar servicios profesionales al Ministerio de Justicia y del Derecho, brindando  asistencia técnica para la formulación, estudio, viabilidad y análisis de estrategias de carácter administrativo y financiero, que permitan identificar, estructurar, evaluar, gestionar y realizar seguimiento de proyectos de cooperación internacional y judicial, de acuerdo con  los compromisos adquiridos, en el marco de la Política Nacional de Drogas.  "/>
    <s v="Prestar servicios profesionales al Ministerio de Justicia y del Derecho, brindando  asistencia técnica para la formulación, estudio, viabilidad y análisis de estrategias de carácter administrativo y financiero, que permitan identificar, estructurar, evaluar, gestionar y realizar seguimiento de proyectos de cooperación internacional y judicial, de acuerdo con  los compromisos adquiridos, en el marco de la Política Nacional de Drogas."/>
    <n v="93479201"/>
    <s v="CONTRATACIÓN DIRECTA"/>
    <s v="PRESTACIÓN DE SERVICIOS PROFESIONALES "/>
    <d v="2024-01-16T00:00:00"/>
    <d v="2024-12-31T00:00:00"/>
    <s v="A-03"/>
    <s v="TRANSFERENCIAS CORRIENTES"/>
    <s v="A-03-03-01-028"/>
    <s v="OTROS SERVICIOS PROFESIONALES Y TÉCNICOS N.C.P."/>
    <s v="NO APLICA"/>
    <s v="NO APLICA"/>
    <n v="10"/>
    <n v="93479201"/>
    <s v="No"/>
    <n v="0"/>
    <s v="No aplica"/>
    <s v="SI"/>
    <s v="NUEVO CONTRATO"/>
    <m/>
    <x v="0"/>
  </r>
  <r>
    <x v="2"/>
    <x v="6"/>
    <s v="DPD-080"/>
    <n v="93121607"/>
    <s v="Servicios de cooperación internacional"/>
    <s v="Consolidar la política integral de drogas,  su implementación y evaluación."/>
    <s v="Prestar servicios profesionales al Ministerio de Justicia y del Derecho, brindando asistencia jurídica en la proyección de respuestas y argumentaciones de carácter legal de requerimientos jurídicos y acciones judiciales, conforme a los compromisos adquiridos en la cooperación internacional y judicial, en el marco de la Política Nacional de Drogas.   "/>
    <s v="Prestar servicios profesionales al Ministerio de Justicia y del Derecho, brindando asistencia jurídica en la proyección de respuestas y argumentaciones de carácter legal de requerimientos jurídicos y acciones judiciales, conforme a los compromisos adquiridos en la cooperación internacional y judicial, en el marco de la Política Nacional de Drogas._x000a__x000a_"/>
    <n v="86771472"/>
    <s v="CONTRATACIÓN DIRECTA"/>
    <s v="PRESTACIÓN DE SERVICIOS PROFESIONALES "/>
    <d v="2024-01-16T00:00:00"/>
    <d v="2024-12-31T00:00:00"/>
    <s v="A-03"/>
    <s v="TRANSFERENCIAS CORRIENTES"/>
    <s v="A-03-03-01-028"/>
    <s v="OTROS SERVICIOS PROFESIONALES Y TÉCNICOS N.C.P."/>
    <s v="NO APLICA"/>
    <s v="NO APLICA"/>
    <n v="10"/>
    <n v="86771472"/>
    <s v="No"/>
    <n v="0"/>
    <s v="No aplica"/>
    <s v="SI"/>
    <s v="NUEVO CONTRATO"/>
    <m/>
    <x v="0"/>
  </r>
  <r>
    <x v="2"/>
    <x v="6"/>
    <s v="DPD-081"/>
    <n v="93121607"/>
    <s v="Servicios de cooperación internacional"/>
    <s v="Consolidar la política integral de drogas,  su implementación y evaluación."/>
    <s v="Prestar servicios profesionales al Ministerio de Justicia y del Derecho, brindando asistencia jurídica, en la atención, sustentación, seguimiento y elaboración de respuestas a requerimientos jurídicos de acciones constitucionales y judiciales, conforme a las actuaciones relativas a la cooperación internacional y judicial, en el marco de la Política Nacional de Drogas. "/>
    <s v="Prestar servicios profesionales al Ministerio de Justicia y del Derecho, brindando asistencia jurídica, en la atención, sustentación, seguimiento y elaboración de respuestas a requerimientos jurídicos de acciones constitucionales y judiciales, conforme a las actuaciones relativas a la cooperación internacional y judicial, en el marco de la Política Nacional de Drogas."/>
    <n v="97951031"/>
    <s v="CONTRATACIÓN DIRECTA"/>
    <s v="PRESTACIÓN DE SERVICIOS PROFESIONALES "/>
    <d v="2024-01-16T00:00:00"/>
    <d v="2024-12-31T00:00:00"/>
    <s v="A-03"/>
    <s v="TRANSFERENCIAS CORRIENTES"/>
    <s v="A-03-03-01-028"/>
    <s v="OTROS SERVICIOS PROFESIONALES Y TÉCNICOS N.C.P."/>
    <s v="NO APLICA"/>
    <s v="NO APLICA"/>
    <n v="10"/>
    <n v="97951031"/>
    <s v="No"/>
    <n v="0"/>
    <s v="No aplica"/>
    <s v="SI"/>
    <s v="NUEVO CONTRATO"/>
    <m/>
    <x v="0"/>
  </r>
  <r>
    <x v="2"/>
    <x v="21"/>
    <s v="DPD-082"/>
    <n v="80121503"/>
    <s v="Servicios para defensa o de derecho penal"/>
    <s v="Propiciar una Justicia eficaz y eficiente en el marco de una atención integral "/>
    <s v="Contratos de prestación de servicios_x000a_Grupo de Extinción de Dominio. "/>
    <s v="Prestar servicios profesionales especializados Grupo de Extinción de Dominio de la Dirección Jurídica, para la intervención en los procesos de extinción del derecho de dominio y apoyar en general las actividades misionales de la dependencia, en el marco de la Política Nacional de Drogas."/>
    <n v="61602857"/>
    <s v="CONTRATACIÓN DIRECTA"/>
    <s v="PRESTACIÓN DE SERVICIOS PROFESIONALES "/>
    <d v="2024-02-05T00:00:00"/>
    <d v="2024-12-16T00:00:00"/>
    <s v="A-03"/>
    <s v="FONDO PARA LA LUCHA CONTRA LAS DROGAS"/>
    <s v="A-03-03-01-028"/>
    <s v="OTROS SERVICIOS PROFESIONALES Y TÉCNICOS N.C.P."/>
    <s v="NO APLICA"/>
    <s v="NO APLICA"/>
    <n v="10"/>
    <n v="61602857"/>
    <s v="No"/>
    <n v="0"/>
    <s v="No aplica"/>
    <s v="SI"/>
    <s v="NUEVO CONTRATO"/>
    <s v="CONVENIO DE EDUACIÓN INFORMAL "/>
    <x v="1"/>
  </r>
  <r>
    <x v="2"/>
    <x v="21"/>
    <s v="DPD-083"/>
    <n v="80121503"/>
    <s v="Servicios para defensa o de derecho penal"/>
    <s v="Propiciar una Justicia eficaz y eficiente en el marco de una atención integral "/>
    <s v="Contratos de prestación de servicios_x000a_Grupo de Extinción de Dominio. "/>
    <s v="Prestar  servicios de apoyo a la gestión del  Grupo de Extinción de Dominio de la Dirección Jurídica, mediante la revisión de las notificaciones judiciales en el buzón electrónico, dispuesto en el artículo 197 de la Ley 1437 de 2011, para su adecuado direccionamiento y demás actividades de apoyo administrativo, en el marco de la Política Nacional de Drogas."/>
    <n v="36707384"/>
    <s v="CONTRATACIÓN DIRECTA"/>
    <s v="PRESTACIÓN DE SERVICIOS DE APOYO A LA GESTIÓN"/>
    <d v="2024-01-09T00:00:00"/>
    <d v="2024-12-16T00:00:00"/>
    <s v="A-03"/>
    <s v="FONDO PARA LA LUCHA CONTRA LAS DROGAS"/>
    <s v="A-03-03-01-028"/>
    <s v="OTROS SERVICIOS PROFESIONALES Y TÉCNICOS N.C.P."/>
    <s v="NO APLICA"/>
    <s v="NO APLICA"/>
    <n v="10"/>
    <n v="36707384"/>
    <s v="No"/>
    <n v="0"/>
    <s v="No aplica"/>
    <s v="SI"/>
    <s v="NUEVO CONTRATO"/>
    <s v="JORNADAS MÓVILES E INCIDENTES DE REPARACIÓN"/>
    <x v="0"/>
  </r>
  <r>
    <x v="2"/>
    <x v="21"/>
    <s v="DPD-084"/>
    <n v="80121503"/>
    <s v="Servicios para defensa o de derecho penal"/>
    <s v="Propiciar una Justicia eficaz y eficiente en el marco de una atención integral "/>
    <s v="Contratos de prestación de servicios_x000a_Grupo de Extinción de Dominio. "/>
    <s v="Prestar servicios profesionales especializados Grupo de Extinción de Dominio de la Dirección Jurídica, para la intervención en los procesos de extinción del derecho de dominio y apoyar en general las actividades misionales de la dependencia, en el marco de la Política Nacional de Drogas."/>
    <n v="61602857"/>
    <s v="CONTRATACIÓN DIRECTA"/>
    <s v="PRESTACIÓN DE SERVICIOS PROFESIONALES "/>
    <d v="2024-02-05T00:00:00"/>
    <d v="2024-12-16T00:00:00"/>
    <s v="A-03"/>
    <s v="FONDO PARA LA LUCHA CONTRA LAS DROGAS"/>
    <s v="A-03-03-01-028"/>
    <s v="OTROS SERVICIOS PROFESIONALES Y TÉCNICOS N.C.P."/>
    <s v="NO APLICA"/>
    <s v="NO APLICA"/>
    <n v="10"/>
    <n v="61602857"/>
    <s v="No"/>
    <n v="0"/>
    <s v="No aplica"/>
    <s v="SI"/>
    <s v="NUEVO CONTRATO"/>
    <s v="Convenio DE COOPERACIÓN con OEI en conjunto con Justicia Formal"/>
    <x v="1"/>
  </r>
  <r>
    <x v="2"/>
    <x v="21"/>
    <s v="DPD-085"/>
    <n v="80121503"/>
    <s v="Servicios para defensa o de derecho penal"/>
    <s v="Propiciar una Justicia eficaz y eficiente en el marco de una atención integral "/>
    <s v="Contratos de prestación de servicios_x000a_Grupo de Extinción de Dominio. "/>
    <s v="Prestar servicios profesionales  al Grupo de Extinción de Dominio de la Dirección Jurídica, mediante el análisis y emisión de conceptos jurídicos, viabilidad jurídica, insumos y memoriales para la representación judicial del Ministerio de Justicia y del Derecho y demás asuntos jurídicos, correspondientes al Sector Administrativo de Justicia y del Derecho, en el marco de la Política Nacional de Drogas."/>
    <n v="120199766"/>
    <s v="CONTRATACIÓN DIRECTA"/>
    <s v="PRESTACIÓN DE SERVICIOS PROFESIONALES "/>
    <d v="2024-01-22T00:00:00"/>
    <d v="2024-12-13T00:00:00"/>
    <s v="A-03"/>
    <s v="FONDO PARA LA LUCHA CONTRA LAS DROGAS"/>
    <s v="A-03-03-01-028"/>
    <s v="OTROS SERVICIOS PROFESIONALES Y TÉCNICOS N.C.P."/>
    <s v="NO APLICA"/>
    <s v="NO APLICA"/>
    <n v="10"/>
    <n v="120199766"/>
    <s v="No"/>
    <n v="0"/>
    <s v="No aplica"/>
    <s v="SI"/>
    <s v="NUEVO CONTRATO"/>
    <s v="Convenio ministerio"/>
    <x v="0"/>
  </r>
  <r>
    <x v="2"/>
    <x v="21"/>
    <s v="DPD-086"/>
    <n v="80121503"/>
    <s v="Servicios para defensa o de derecho penal"/>
    <s v="Propiciar una Justicia eficaz y eficiente en el marco de una atención integral "/>
    <s v="Contratos de prestación de servicios_x000a_Grupo de Extinción de Dominio. "/>
    <s v="Prestar servicios profesionales especializados al Grupo de Extinción de Dominio de la Dirección Jurídica, en los procesos de extinción del derecho de dominio y apoyar, en general, las actividades misionales, en el marco de la Política Nacional de Drogas."/>
    <n v="61602857"/>
    <s v="CONTRATACIÓN DIRECTA"/>
    <s v="PRESTACIÓN DE SERVICIOS PROFESIONALES "/>
    <d v="2024-02-05T00:00:00"/>
    <d v="2024-12-16T00:00:00"/>
    <s v="A-03"/>
    <s v="FONDO PARA LA LUCHA CONTRA LAS DROGAS"/>
    <s v="A-03-03-01-028"/>
    <s v="OTROS SERVICIOS PROFESIONALES Y TÉCNICOS N.C.P."/>
    <s v="NO APLICA"/>
    <s v="NO APLICA"/>
    <n v="10"/>
    <n v="61602857"/>
    <s v="No"/>
    <n v="0"/>
    <s v="No aplica"/>
    <s v="SI"/>
    <s v="NUEVO CONTRATO"/>
    <s v="Gastos"/>
    <x v="1"/>
  </r>
  <r>
    <x v="2"/>
    <x v="21"/>
    <s v="DPD-087"/>
    <n v="80121503"/>
    <s v="Servicios para defensa o de derecho penal"/>
    <s v="Propiciar una Justicia eficaz y eficiente en el marco de una atención integral "/>
    <s v="Contratos de prestación de servicios_x000a_Grupo de Extinción de Dominio. "/>
    <s v="Prestar servicios profesionales especializados al Grupo de Extinción de Dominio de la Dirección Jurídica, en los procesos de extinción del derecho de dominio y apoyar, en general, las actividades misionales, en el marco de la Política Nacional de Drogas."/>
    <n v="61602857"/>
    <s v="CONTRATACIÓN DIRECTA"/>
    <s v="PRESTACIÓN DE SERVICIOS PROFESIONALES "/>
    <d v="2024-02-05T00:00:00"/>
    <d v="2024-12-16T00:00:00"/>
    <s v="A-03"/>
    <s v="FONDO PARA LA LUCHA CONTRA LAS DROGAS"/>
    <s v="A-03-03-01-028"/>
    <s v="OTROS SERVICIOS PROFESIONALES Y TÉCNICOS N.C.P."/>
    <s v="NO APLICA"/>
    <s v="NO APLICA"/>
    <n v="10"/>
    <n v="61602857"/>
    <s v="No"/>
    <n v="0"/>
    <s v="No aplica"/>
    <s v="SI"/>
    <s v="NUEVO CONTRATO"/>
    <s v="Consultoría Observatorio"/>
    <x v="1"/>
  </r>
  <r>
    <x v="2"/>
    <x v="21"/>
    <s v="DPD-088"/>
    <n v="80121503"/>
    <s v="Servicios para defensa o de derecho penal"/>
    <s v="Propiciar una Justicia eficaz y eficiente en el marco de una atención integral "/>
    <s v="Contratos de prestación de servicios_x000a_Grupo de Extinción de Dominio. "/>
    <s v="Prestar servicios profesionales especializados al Grupo de Extinción de Dominio de la Dirección Jurídica, en los procesos de extinción del derecho de dominio y apoyar, en general, las actividades misionales, en el marco de la Política Nacional de Drogas."/>
    <n v="61602857"/>
    <s v="CONTRATACIÓN DIRECTA"/>
    <s v="PRESTACIÓN DE SERVICIOS PROFESIONALES "/>
    <d v="2024-02-05T00:00:00"/>
    <d v="2024-12-16T00:00:00"/>
    <s v="A-03"/>
    <s v="FONDO PARA LA LUCHA CONTRA LAS DROGAS"/>
    <s v="A-03-03-01-028"/>
    <s v="OTROS SERVICIOS PROFESIONALES Y TÉCNICOS N.C.P."/>
    <s v="NO APLICA"/>
    <s v="NO APLICA"/>
    <n v="10"/>
    <n v="61602857"/>
    <s v="No"/>
    <n v="0"/>
    <s v="No aplica"/>
    <s v="SI"/>
    <s v="NUEVO CONTRATO"/>
    <m/>
    <x v="1"/>
  </r>
  <r>
    <x v="2"/>
    <x v="21"/>
    <s v="DPD-089"/>
    <n v="80121503"/>
    <s v="Servicios para defensa o de derecho penal"/>
    <s v="Propiciar una Justicia eficaz y eficiente en el marco de una atención integral "/>
    <s v="Contratos de prestación de servicios_x000a_Grupo de Extinción de Dominio. "/>
    <s v="Prestar servicios profesionales especializados al Grupo de Extinción de Dominio de la Dirección Jurídica, en los procesos de extinción del derecho de dominio y apoyar, en general, las actividades misionales, en el marco de la Política Nacional de Drogas."/>
    <n v="69475427"/>
    <s v="CONTRATACIÓN DIRECTA"/>
    <s v="PRESTACIÓN DE SERVICIOS PROFESIONALES "/>
    <d v="2024-01-03T00:00:00"/>
    <d v="2024-12-24T00:00:00"/>
    <s v="A-03"/>
    <s v="FONDO PARA LA LUCHA CONTRA LAS DROGAS"/>
    <s v="A-03-03-01-028"/>
    <s v="OTROS SERVICIOS PROFESIONALES Y TÉCNICOS N.C.P."/>
    <s v="NO APLICA"/>
    <s v="NO APLICA"/>
    <n v="10"/>
    <n v="69475427"/>
    <s v="No"/>
    <n v="0"/>
    <s v="No aplica"/>
    <s v="SI"/>
    <s v="NUEVO CONTRATO"/>
    <m/>
    <x v="0"/>
  </r>
  <r>
    <x v="2"/>
    <x v="21"/>
    <s v="DPD-090"/>
    <n v="80121503"/>
    <s v="Servicios para defensa o de derecho penal"/>
    <s v="Propiciar una Justicia eficaz y eficiente en el marco de una atención integral "/>
    <s v="Contratos de prestación de servicios_x000a_Grupo de Extinción de Dominio. "/>
    <s v="Prestar servicios profesionales especializados al Grupo de Extinción de Dominio de la Dirección Jurídica, en los procesos de extinción del derecho de dominio y apoyar, en general, las actividades misionales, en el marco de la Política Nacional de Drogas."/>
    <n v="61602857"/>
    <s v="CONTRATACIÓN DIRECTA"/>
    <s v="PRESTACIÓN DE SERVICIOS PROFESIONALES "/>
    <d v="2024-02-05T00:00:00"/>
    <d v="2024-12-16T00:00:00"/>
    <s v="A-03"/>
    <s v="FONDO PARA LA LUCHA CONTRA LAS DROGAS"/>
    <s v="A-03-03-01-028"/>
    <s v="OTROS SERVICIOS PROFESIONALES Y TÉCNICOS N.C.P."/>
    <s v="NO APLICA"/>
    <s v="NO APLICA"/>
    <n v="10"/>
    <n v="61602857"/>
    <s v="No"/>
    <n v="0"/>
    <s v="No aplica"/>
    <s v="SI"/>
    <s v="NUEVO CONTRATO"/>
    <m/>
    <x v="1"/>
  </r>
  <r>
    <x v="2"/>
    <x v="21"/>
    <s v="DPD-091"/>
    <n v="80121503"/>
    <s v="Servicios para defensa o de derecho penal"/>
    <s v="Propiciar una Justicia eficaz y eficiente en el marco de una atención integral "/>
    <s v="Contratos de prestación de servicios_x000a_Grupo de Extinción de Dominio. "/>
    <s v="Prestar servicios profesionales especializados al Grupo de Extinción de Dominio de la Dirección Jurídica, en los procesos de extinción del derecho de dominio y apoyar, en general, las actividades misionales, en el marco de la Política Nacional de Drogas."/>
    <n v="61602857"/>
    <s v="CONTRATACIÓN DIRECTA"/>
    <s v="PRESTACIÓN DE SERVICIOS PROFESIONALES "/>
    <d v="2024-02-05T00:00:00"/>
    <d v="2024-12-16T00:00:00"/>
    <s v="A-03"/>
    <s v="FONDO PARA LA LUCHA CONTRA LAS DROGAS"/>
    <s v="A-03-03-01-028"/>
    <s v="OTROS SERVICIOS PROFESIONALES Y TÉCNICOS N.C.P."/>
    <s v="NO APLICA"/>
    <s v="NO APLICA"/>
    <n v="10"/>
    <n v="61602857"/>
    <s v="No"/>
    <n v="0"/>
    <s v="No aplica"/>
    <s v="SI"/>
    <s v="NUEVO CONTRATO"/>
    <s v="PARTICIPACIÓN DE LA DJT EN EL CONTRATO DE COMUNICAIONES DEL MINISTERIO"/>
    <x v="1"/>
  </r>
  <r>
    <x v="2"/>
    <x v="21"/>
    <s v="DPD-092"/>
    <n v="80121503"/>
    <s v="Servicios para defensa o de derecho penal"/>
    <s v="Propiciar una Justicia eficaz y eficiente en el marco de una atención integral "/>
    <s v="Contratos de prestación de servicios_x000a_Grupo de Extinción de Dominio. "/>
    <s v="Prestar servicios profesionales especializados al Grupo de Extinción de Dominio de la Dirección Jurídica, en los procesos de extinción del derecho de dominio y apoyar, en general, las actividades misionales, en el marco de la Política Nacional de Drogas."/>
    <n v="61602857"/>
    <s v="CONTRATACIÓN DIRECTA"/>
    <s v="PRESTACIÓN DE SERVICIOS PROFESIONALES "/>
    <d v="2024-02-05T00:00:00"/>
    <d v="2024-12-16T00:00:00"/>
    <s v="A-03"/>
    <s v="FONDO PARA LA LUCHA CONTRA LAS DROGAS"/>
    <s v="A-03-03-01-028"/>
    <s v="OTROS SERVICIOS PROFESIONALES Y TÉCNICOS N.C.P."/>
    <s v="NO APLICA"/>
    <s v="NO APLICA"/>
    <n v="10"/>
    <n v="61602857"/>
    <s v="No"/>
    <n v="0"/>
    <s v="No aplica"/>
    <s v="SI"/>
    <s v="NUEVO CONTRATO"/>
    <s v="Convenio Jornadas"/>
    <x v="1"/>
  </r>
  <r>
    <x v="2"/>
    <x v="21"/>
    <s v="DPD-093"/>
    <n v="80121503"/>
    <s v="Servicios para defensa o de derecho penal"/>
    <s v="Propiciar una Justicia eficaz y eficiente en el marco de una atención integral "/>
    <s v="Contratos de prestación de servicios_x000a_Grupo de Extinción de Dominio. "/>
    <s v="Prestar servicios profesionales especializados al Grupo de Extinción de Dominio de la Dirección Jurídica, en los procesos de extinción del derecho de dominio y apoyar, en general, las actividades misionales, en el marco de la Política Nacional de Drogas."/>
    <n v="69475427"/>
    <s v="CONTRATACIÓN DIRECTA"/>
    <s v="PRESTACIÓN DE SERVICIOS PROFESIONALES "/>
    <d v="2024-01-03T00:00:00"/>
    <d v="2024-12-24T00:00:00"/>
    <s v="A-03"/>
    <s v="FONDO PARA LA LUCHA CONTRA LAS DROGAS"/>
    <s v="A-03-03-01-028"/>
    <s v="OTROS SERVICIOS PROFESIONALES Y TÉCNICOS N.C.P."/>
    <s v="NO APLICA"/>
    <s v="NO APLICA"/>
    <n v="10"/>
    <n v="69475427"/>
    <s v="No"/>
    <n v="0"/>
    <s v="No aplica"/>
    <s v="SI"/>
    <s v="NUEVO CONTRATO"/>
    <m/>
    <x v="0"/>
  </r>
  <r>
    <x v="2"/>
    <x v="21"/>
    <s v="DPD-094"/>
    <n v="80121503"/>
    <s v="Servicios para defensa o de derecho penal"/>
    <s v="Propiciar una Justicia eficaz y eficiente en el marco de una atención integral "/>
    <s v="Contratos de prestación de servicios_x000a_Grupo de Extinción de Dominio. "/>
    <s v="Prestar  servicios de apoyo a la gestión del  Grupo de Extinción de Dominio de la Dirección Jurídica, mediante la revisión de las notificaciones judiciales en el buzón electrónico, dispuesto en el artículo 197 de la Ley 1437 de 2011, para su adecuado direccionamiento y demás actividades de apoyo administrativo, en el marco de la Política Nacional de Drogas."/>
    <n v="29235970"/>
    <s v="CONTRATACIÓN DIRECTA"/>
    <s v="PRESTACIÓN DE SERVICIOS DE APOYO A LA GESTIÓN"/>
    <d v="2024-03-18T00:00:00"/>
    <d v="2024-12-16T00:00:00"/>
    <s v="A-03"/>
    <s v="FONDO PARA LA LUCHA CONTRA LAS DROGAS"/>
    <s v="A-03-03-01-028"/>
    <s v="OTROS SERVICIOS PROFESIONALES Y TÉCNICOS N.C.P."/>
    <s v="NO APLICA"/>
    <s v="NO APLICA"/>
    <n v="10"/>
    <n v="29235970"/>
    <s v="No"/>
    <n v="0"/>
    <s v="No aplica"/>
    <s v="SI"/>
    <s v="NUEVO CONTRATO"/>
    <m/>
    <x v="3"/>
  </r>
  <r>
    <x v="2"/>
    <x v="21"/>
    <s v="DPD-095"/>
    <n v="80121503"/>
    <s v="Servicios para defensa o de derecho penal"/>
    <s v="Propiciar una Justicia eficaz y eficiente en el marco de una atención integral "/>
    <s v="Contratos de prestación de servicios_x000a_Grupo de Extinción de Dominio. "/>
    <s v="Prestar servicios profesionales  al Grupo de Extinción de Dominio de la Dirección Jurídica, en los procesos de extinción del derecho de dominio y apoyar, en general, las actividades misionales, en el marco de la Política Nacional de Drogas."/>
    <n v="38079061"/>
    <s v="CONTRATACIÓN DIRECTA"/>
    <s v="PRESTACIÓN DE SERVICIOS PROFESIONALES "/>
    <d v="2024-02-14T00:00:00"/>
    <d v="2024-12-16T00:00:00"/>
    <s v="A-03"/>
    <s v="FONDO PARA LA LUCHA CONTRA LAS DROGAS"/>
    <s v="A-03-03-01-028"/>
    <s v="OTROS SERVICIOS PROFESIONALES Y TÉCNICOS N.C.P."/>
    <s v="NO APLICA"/>
    <s v="NO APLICA"/>
    <n v="10"/>
    <n v="38079061"/>
    <s v="No"/>
    <n v="0"/>
    <s v="No aplica"/>
    <s v="SI"/>
    <s v="NUEVO CONTRATO"/>
    <s v="PARTICIPACIÓN DE LA DJT EN EL CONTRATO DE COMUNICACIONES DEL MINISTERIO"/>
    <x v="1"/>
  </r>
  <r>
    <x v="2"/>
    <x v="21"/>
    <s v="DPD-096"/>
    <n v="80121503"/>
    <s v="Servicios para defensa o de derecho penal"/>
    <s v="Propiciar una Justicia eficaz y eficiente en el marco de una atención integral "/>
    <s v="Contratos de prestación de servicios_x000a_Grupo de Extinción de Dominio. "/>
    <s v="Prestar servicios profesionales especializados al Grupo de Extinción de Dominio de la Dirección Jurídica, en los procesos de extinción del derecho de dominio y apoyar, en general, las actividades misionales, en el marco de la Política Nacional de Drogas."/>
    <n v="51565331"/>
    <s v="CONTRATACIÓN DIRECTA"/>
    <s v="PRESTACIÓN DE SERVICIOS PROFESIONALES "/>
    <d v="2024-03-26T00:00:00"/>
    <d v="2024-12-16T00:00:00"/>
    <s v="A-03"/>
    <s v="FONDO PARA LA LUCHA CONTRA LAS DROGAS"/>
    <s v="A-03-03-01-028"/>
    <s v="OTROS SERVICIOS PROFESIONALES Y TÉCNICOS N.C.P."/>
    <s v="NO APLICA"/>
    <s v="NO APLICA"/>
    <n v="10"/>
    <n v="51565331"/>
    <s v="No"/>
    <n v="0"/>
    <s v="No aplica"/>
    <s v="SI"/>
    <s v="NUEVO CONTRATO"/>
    <s v="Consultoria Observatorio"/>
    <x v="3"/>
  </r>
  <r>
    <x v="2"/>
    <x v="21"/>
    <s v="DPD-097"/>
    <n v="80121503"/>
    <s v="Servicios para defensa o de derecho penal"/>
    <s v="Propiciar una Justicia eficaz y eficiente en el marco de una atención integral "/>
    <s v="Contratos de prestación de servicios_x000a_Grupo de Extinción de Dominio. "/>
    <s v="Prestar servicios profesionales  al Grupo de Extinción de Dominio de la Dirección Jurídica, en los procesos de extinción del derecho de dominio y apoyar, en general, las actividades misionales, en el marco de la Política Nacional de Drogas."/>
    <n v="33820218"/>
    <s v="CONTRATACIÓN DIRECTA"/>
    <s v="PRESTACIÓN DE SERVICIOS PROFESIONALES "/>
    <d v="2024-03-18T00:00:00"/>
    <d v="2024-12-16T00:00:00"/>
    <s v="A-03"/>
    <s v="FONDO PARA LA LUCHA CONTRA LAS DROGAS"/>
    <s v="A-03-03-01-028"/>
    <s v="OTROS SERVICIOS PROFESIONALES Y TÉCNICOS N.C.P."/>
    <s v="NO APLICA"/>
    <s v="NO APLICA"/>
    <n v="10"/>
    <n v="33820218"/>
    <s v="No"/>
    <n v="0"/>
    <s v="No aplica"/>
    <s v="SI"/>
    <s v="NUEVO CONTRATO"/>
    <s v="Convenio con PNUD"/>
    <x v="3"/>
  </r>
  <r>
    <x v="2"/>
    <x v="11"/>
    <s v="DPD-098"/>
    <n v="80161506"/>
    <s v="Servicios de archivo de datos"/>
    <s v="Gerencia efectiva y desarrollo institucional "/>
    <s v="El Grupo de Gestión Documental requiere la prestación de servicios profesionales para la ejecución de las actividades y procesos técnicos requeridos para la administración integral de los documentos correspondientes al fondo documental de la extinta Dirección Nacional de Estupefacientes - DNE  y al fondo del antiguo Ministerio, empleando las Tablas de Valoración Documental, conforme al procedimiento establecido en el Titulo IV artículos 17, 20, 21 y 22 del Acuerdo 004 de 2019"/>
    <s v="Prestar servicios profesionales para la ejecución de las actividades y procesos técnicos requeridos para la administración integral de los documentos correspondientes al fondo documental de la extinta Dirección Nacional de Estupefacientes - DNE  y al fondo del antiguo Ministerio, empleando las Tablas de Valoración Documental, conforme al procedimiento establecido en el Titulo IV artículos 17, 20, 21 y 22 del Acuerdo 004 de 2019"/>
    <n v="53860945"/>
    <s v="CONTRATACIÓN DIRECTA"/>
    <s v="PRESTACIÓN DE SERVICIOS PROFESIONALES "/>
    <d v="2024-01-04T00:00:00"/>
    <d v="2024-12-31T00:00:00"/>
    <s v="A-03"/>
    <s v="FONDO PARA LA LUCHA CONTRA LAS DROGAS"/>
    <s v="A-03-03-01-028"/>
    <s v="OTROS SERVICIOS PROFESIONALES Y TÉCNICOS N.C.P."/>
    <s v="NO APLICA"/>
    <s v="NO APLICA"/>
    <n v="10"/>
    <n v="53860945"/>
    <s v="No"/>
    <n v="0"/>
    <s v="No aplica"/>
    <s v="SI"/>
    <s v="NUEVO CONTRATO"/>
    <s v="Convenio con PNUD"/>
    <x v="0"/>
  </r>
  <r>
    <x v="2"/>
    <x v="11"/>
    <s v="DPD-099"/>
    <n v="80161506"/>
    <s v="Servicios de archivo de datos"/>
    <s v="Gerencia efectiva y desarrollo institucional "/>
    <s v="El Grupo de Gestión Documental requiere la prestación de servicios de apoyo a la gestión, para la ejecución de actividades técnicas y administrativas en la implementación de los Instrumentos Archivísticos del MJD, con fundamento en las disposiciones del Archivo General de la Nación."/>
    <s v="Prestar servicios de apoyo a la gestión, para la ejecución de actividades técnicas y administrativas en la implementación de los Instrumentos Archivísticos del MJD, con fundamento en las disposiciones del Archivo General de la Nación."/>
    <n v="35126784"/>
    <s v="CONTRATACIÓN DIRECTA"/>
    <s v="PRESTACIÓN DE SERVICIOS DE APOYO A LA GESTIÓN"/>
    <d v="2024-01-10T00:00:00"/>
    <d v="2024-12-31T00:00:00"/>
    <s v="A-03"/>
    <s v="FONDO PARA LA LUCHA CONTRA LAS DROGAS"/>
    <s v="A-03-03-01-028"/>
    <s v="OTROS SERVICIOS PROFESIONALES Y TÉCNICOS N.C.P."/>
    <s v="NO APLICA"/>
    <s v="NO APLICA"/>
    <n v="10"/>
    <n v="35126784"/>
    <s v="No"/>
    <n v="0"/>
    <s v="No aplica"/>
    <s v="SI"/>
    <s v="NUEVO CONTRATO"/>
    <s v="Licitación del Ministerio"/>
    <x v="0"/>
  </r>
  <r>
    <x v="2"/>
    <x v="11"/>
    <s v="DPD-100"/>
    <n v="80161506"/>
    <s v="Servicios de archivo de datos"/>
    <s v="Gerencia efectiva y desarrollo institucional "/>
    <s v="El Grupo de Gestión Documental requiere la prestación de servicios de apoyo a la gestión para brindar apoyo al Grupo de Gestión Documental en la ejecución de los procesos archivísticos descritos en el Numeral 3.3. Preparación física de la documentación, descritos en la Guía Lineamientos Técnicos para Transferencias Documentales Secundarias del archivo general de la nación."/>
    <s v="Prestar servicios de apoyo a la gestión para brindar apoyo al Grupo de Gestión Documental en la ejecución de los procesos archivísticos descritos en el Numeral 3.3. Preparación física de la documentación, descritos en la Guía Lineamientos Técnicos para Transferencias Documentales Secundarias del archivo general de la nación."/>
    <n v="27685928"/>
    <s v="CONTRATACIÓN DIRECTA"/>
    <s v="PRESTACIÓN DE SERVICIOS DE APOYO A LA GESTIÓN"/>
    <d v="2024-01-22T00:00:00"/>
    <d v="2024-12-31T00:00:00"/>
    <s v="A-03"/>
    <s v="FONDO PARA LA LUCHA CONTRA LAS DROGAS"/>
    <s v="A-03-03-01-028"/>
    <s v="OTROS SERVICIOS PROFESIONALES Y TÉCNICOS N.C.P."/>
    <s v="NO APLICA"/>
    <s v="NO APLICA"/>
    <n v="10"/>
    <n v="27685928"/>
    <s v="No"/>
    <n v="0"/>
    <s v="No aplica"/>
    <s v="SI"/>
    <s v="NUEVO CONTRATO"/>
    <s v="CONVENIO DE ASOCIACIÓN"/>
    <x v="0"/>
  </r>
  <r>
    <x v="2"/>
    <x v="11"/>
    <s v="DPD-101"/>
    <n v="80161506"/>
    <s v="Servicios de archivo de datos"/>
    <s v="Gerencia efectiva y desarrollo institucional "/>
    <s v="El Grupo de Gestión Documental requiere la prestación de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
    <s v="Prestar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
    <n v="25153175"/>
    <s v="CONTRATACIÓN DIRECTA"/>
    <s v="PRESTACIÓN DE SERVICIOS DE APOYO A LA GESTIÓN"/>
    <d v="2024-01-25T00:00:00"/>
    <d v="2024-12-31T00:00:00"/>
    <s v="A-03"/>
    <s v="FONDO PARA LA LUCHA CONTRA LAS DROGAS"/>
    <s v="A-03-03-01-028"/>
    <s v="OTROS SERVICIOS PROFESIONALES Y TÉCNICOS N.C.P."/>
    <s v="NO APLICA"/>
    <s v="NO APLICA"/>
    <n v="10"/>
    <n v="25153175"/>
    <s v="No"/>
    <n v="0"/>
    <s v="No aplica"/>
    <s v="SI"/>
    <s v="NUEVO CONTRATO"/>
    <s v="CONVENIO DE ASOCIACIÓN"/>
    <x v="0"/>
  </r>
  <r>
    <x v="2"/>
    <x v="11"/>
    <s v="DPD-102"/>
    <n v="80161506"/>
    <s v="Servicios de archivo de datos"/>
    <s v="Gerencia efectiva y desarrollo institucional "/>
    <s v="El Grupo de Gestión Documental requiere la prestación de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
    <s v="Prestar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
    <n v="25227813"/>
    <s v="CONTRATACIÓN DIRECTA"/>
    <s v="PRESTACIÓN DE SERVICIOS DE APOYO A LA GESTIÓN"/>
    <d v="2024-01-24T00:00:00"/>
    <d v="2024-12-31T00:00:00"/>
    <s v="A-03"/>
    <s v="FONDO PARA LA LUCHA CONTRA LAS DROGAS"/>
    <s v="A-03-03-01-028"/>
    <s v="OTROS SERVICIOS PROFESIONALES Y TÉCNICOS N.C.P."/>
    <s v="NO APLICA"/>
    <s v="NO APLICA"/>
    <n v="10"/>
    <n v="25227813"/>
    <s v="No"/>
    <n v="0"/>
    <s v="No aplica"/>
    <s v="SI"/>
    <s v="NUEVO CONTRATO"/>
    <s v="Consultoria Observatorio"/>
    <x v="0"/>
  </r>
  <r>
    <x v="2"/>
    <x v="11"/>
    <s v="DPD-103"/>
    <n v="80161506"/>
    <s v="Servicios de archivo de datos"/>
    <s v="Gerencia efectiva y desarrollo institucional "/>
    <s v="El Grupo de Gestión Documental requiere la prestación de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
    <s v="Prestar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
    <n v="25227813"/>
    <s v="CONTRATACIÓN DIRECTA"/>
    <s v="PRESTACIÓN DE SERVICIOS DE APOYO A LA GESTIÓN"/>
    <d v="2024-01-24T00:00:00"/>
    <d v="2024-12-31T00:00:00"/>
    <s v="A-03"/>
    <s v="FONDO PARA LA LUCHA CONTRA LAS DROGAS"/>
    <s v="A-03-03-01-028"/>
    <s v="OTROS SERVICIOS PROFESIONALES Y TÉCNICOS N.C.P."/>
    <s v="NO APLICA"/>
    <s v="NO APLICA"/>
    <n v="10"/>
    <n v="25227813"/>
    <s v="No"/>
    <n v="0"/>
    <s v="No aplica"/>
    <s v="SI"/>
    <s v="NUEVO CONTRATO"/>
    <s v="Consultoria Observatorio"/>
    <x v="0"/>
  </r>
  <r>
    <x v="2"/>
    <x v="11"/>
    <s v="DPD-104"/>
    <n v="80161506"/>
    <s v="Servicios de archivo de datos"/>
    <s v="Gerencia efectiva y desarrollo institucional "/>
    <s v="El Grupo de Gestión Documental requiere la prestación de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
    <s v="Prestar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
    <n v="25377090"/>
    <s v="CONTRATACIÓN DIRECTA"/>
    <s v="PRESTACIÓN DE SERVICIOS DE APOYO A LA GESTIÓN"/>
    <d v="2024-01-22T00:00:00"/>
    <d v="2024-12-31T00:00:00"/>
    <s v="A-03"/>
    <s v="FONDO PARA LA LUCHA CONTRA LAS DROGAS"/>
    <s v="A-03-03-01-028"/>
    <s v="OTROS SERVICIOS PROFESIONALES Y TÉCNICOS N.C.P."/>
    <s v="NO APLICA"/>
    <s v="NO APLICA"/>
    <n v="10"/>
    <n v="25377090"/>
    <s v="No"/>
    <n v="0"/>
    <s v="No aplica"/>
    <s v="SI"/>
    <s v="NUEVO CONTRATO"/>
    <s v="CONVENIO DE ASOCIACIÓN"/>
    <x v="0"/>
  </r>
  <r>
    <x v="2"/>
    <x v="11"/>
    <s v="DPD-105"/>
    <n v="80161506"/>
    <s v="Servicios de archivo de datos"/>
    <s v="Gerencia efectiva y desarrollo institucional "/>
    <s v="El Grupo de Gestión Documental requiere la prestación de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
    <s v="Prestar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
    <n v="25153175"/>
    <s v="CONTRATACIÓN DIRECTA"/>
    <s v="PRESTACIÓN DE SERVICIOS DE APOYO A LA GESTIÓN"/>
    <d v="2024-01-25T00:00:00"/>
    <d v="2024-12-31T00:00:00"/>
    <s v="A-03"/>
    <s v="FONDO PARA LA LUCHA CONTRA LAS DROGAS"/>
    <s v="A-03-03-01-028"/>
    <s v="OTROS SERVICIOS PROFESIONALES Y TÉCNICOS N.C.P."/>
    <s v="NO APLICA"/>
    <s v="NO APLICA"/>
    <n v="10"/>
    <n v="25153175"/>
    <s v="No"/>
    <n v="0"/>
    <s v="No aplica"/>
    <s v="SI"/>
    <s v="NUEVO CONTRATO"/>
    <s v="CONVENIO DE ASOCIACIÓN"/>
    <x v="0"/>
  </r>
  <r>
    <x v="2"/>
    <x v="11"/>
    <s v="DPD-106"/>
    <n v="80161506"/>
    <s v="Servicios de archivo de datos"/>
    <s v="Gerencia efectiva y desarrollo institucional "/>
    <s v="El Grupo de Gestión Documental requiere la prestación de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
    <s v="Prestar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
    <n v="25302452"/>
    <s v="CONTRATACIÓN DIRECTA"/>
    <s v="PRESTACIÓN DE SERVICIOS DE APOYO A LA GESTIÓN"/>
    <d v="2024-01-23T00:00:00"/>
    <d v="2024-12-31T00:00:00"/>
    <s v="A-03"/>
    <s v="FONDO PARA LA LUCHA CONTRA LAS DROGAS"/>
    <s v="A-03-03-01-028"/>
    <s v="OTROS SERVICIOS PROFESIONALES Y TÉCNICOS N.C.P."/>
    <s v="NO APLICA"/>
    <s v="NO APLICA"/>
    <n v="10"/>
    <n v="25302452"/>
    <s v="No"/>
    <n v="0"/>
    <s v="No aplica"/>
    <s v="SI"/>
    <s v="NUEVO CONTRATO"/>
    <s v="CONVENIO DE ASOCIACIÓN"/>
    <x v="0"/>
  </r>
  <r>
    <x v="2"/>
    <x v="11"/>
    <s v="DPD-107"/>
    <n v="80161506"/>
    <s v="Servicios de archivo de datos"/>
    <s v="Gerencia efectiva y desarrollo institucional "/>
    <s v="El Grupo de Gestión Documental requiere la prestación de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
    <s v="Prestar Servicios de apoyo a la gestión en la ejecución de las actividades archivísticas requeridas para la implementación de las Tablas de Retención Documental – TRD y Tablas de Valoración Documental – TVD en los fondos documentales, bajo custodia del Grupo de Gestión Documental, con fundamento en lo descrito en el anexo técnico y lineamientos emitidos, por el Archivo General de la Nación."/>
    <n v="25302452"/>
    <s v="CONTRATACIÓN DIRECTA"/>
    <s v="PRESTACIÓN DE SERVICIOS DE APOYO A LA GESTIÓN"/>
    <d v="2024-01-23T00:00:00"/>
    <d v="2024-12-31T00:00:00"/>
    <s v="A-03"/>
    <s v="FONDO PARA LA LUCHA CONTRA LAS DROGAS"/>
    <s v="A-03-03-01-028"/>
    <s v="OTROS SERVICIOS PROFESIONALES Y TÉCNICOS N.C.P."/>
    <s v="NO APLICA"/>
    <s v="NO APLICA"/>
    <n v="10"/>
    <n v="25302452"/>
    <s v="No"/>
    <n v="0"/>
    <s v="No aplica"/>
    <s v="SI"/>
    <s v="NUEVO CONTRATO"/>
    <s v="Soporte SIIJT Observatorio modulos sanciones propias _x000a_EN CONJUNTO CON LA DIRECIÓN DE TECNOLOGIAS"/>
    <x v="0"/>
  </r>
  <r>
    <x v="2"/>
    <x v="18"/>
    <s v="DPD-108"/>
    <n v="78111502"/>
    <s v="Viajes en aviones comerciales"/>
    <s v="Contribuir a la transformación de los territorios, el cuidado de la vida y el ambiente, a través de una nueva política de drogas "/>
    <s v="Servicios de pasajes nacionales e internacionales"/>
    <s v="Contratar el suministro de tiquetes aéreos nacionales e internacionales, para garantizar el desplazamiento de los funcionarios y contratistas del Ministerio de Justicia y Derecho, así como del grupo de seguridad de la Policía Nacional"/>
    <n v="240000000"/>
    <s v="SELECCIÓN ABREVIADA SUBASTA INVERSA"/>
    <s v="CONTRATO DE SUMINISTRO"/>
    <d v="2024-01-02T00:00:00"/>
    <d v="2025-04-30T00:00:00"/>
    <s v="A-03"/>
    <s v="FONDO PARA LA LUCHA CONTRA LAS DROGAS"/>
    <s v="A-03-03-01-028"/>
    <s v="OTROS SERVICIOS PROFESIONALES Y TÉCNICOS N.C.P."/>
    <s v="NO APLICA"/>
    <s v="NO APLICA"/>
    <n v="10"/>
    <n v="240000000"/>
    <s v="No"/>
    <n v="0"/>
    <s v="N/A"/>
    <s v="NO"/>
    <s v="VIGENCIAS FUTURAS"/>
    <s v="TOKENS ORDEN DE COMPRA EN CONJUNTO CON LA DIRECIÓN DE TECNOLOGIAS"/>
    <x v="0"/>
  </r>
  <r>
    <x v="2"/>
    <x v="18"/>
    <s v="DPD-109"/>
    <n v="90121502"/>
    <s v="Agencias de viajes"/>
    <s v="Contribuir a la transformación de los territorios, el cuidado de la vida y el ambiente, a través de una nueva política de drogas "/>
    <s v="Conceder viáticos aéreos para funcionarios y contratistas de la Dirección de Política de Drogas y Actividades Relacionadas"/>
    <s v="Viáticos aéreos para funcionarios y contratistas de la Dirección de Política de Drogas y Actividades Relacionadas"/>
    <n v="247222070"/>
    <s v="N/A"/>
    <s v="N/A"/>
    <d v="2024-12-31T00:00:00"/>
    <d v="2024-12-31T00:00:00"/>
    <s v="A-03"/>
    <s v="FONDO PARA LA LUCHA CONTRA LAS DROGAS"/>
    <s v="A-03-03-01-028"/>
    <s v="OTROS SERVICIOS PROFESIONALES Y TÉCNICOS N.C.P."/>
    <s v="NO APLICA"/>
    <s v="NO APLICA"/>
    <n v="10"/>
    <n v="247222070"/>
    <s v="No"/>
    <n v="0"/>
    <s v="No aplica"/>
    <s v="NO"/>
    <s v="VIATICOS"/>
    <s v="Soporte SIIJT Observatorio modulos sanciones propias _x000a_EN CONJUNTO CON LA DIRECIÓN DE TECNOLOGIAS"/>
    <x v="2"/>
  </r>
  <r>
    <x v="2"/>
    <x v="18"/>
    <s v="DPD-110"/>
    <s v="83121700_x000a_82131603_x000a_93131705"/>
    <s v="Servicios de comunicación masiva,_x000a_Servicios de producción y videos,_x000a_Programas de prevención o control de abuso de drogas"/>
    <s v="Contribuir a la transformación de los territorios, el cuidado de la vida y el ambiente, a través de una nueva política de drogas "/>
    <s v="Realización de campaña de socialización de avances y resultados de la implementación de la política integral para enfrentar el fenómeno de drogas de Colombia y su plan de acción. "/>
    <s v="Aunar esfuerzos técnicos, administrativos y financieros para la difusión de campaña de comunicaciones  de la política integral para enfrentar el problema de las drogas."/>
    <n v="958316597"/>
    <s v="LICITACIÓN PÚBLICA"/>
    <s v="PRESTACIÓN DE SERVICIOS "/>
    <m/>
    <m/>
    <s v="A-03"/>
    <s v="FONDO PARA LA LUCHA CONTRA LAS DROGAS"/>
    <s v="A-03-03-01-028"/>
    <s v="OTROS SERVICIOS PROFESIONALES Y TÉCNICOS N.C.P."/>
    <s v="NO APLICA"/>
    <s v="NO APLICA"/>
    <n v="10"/>
    <n v="958316597"/>
    <s v="No"/>
    <n v="0"/>
    <s v="No aplica"/>
    <s v="SI"/>
    <s v="OPERADOR LOGÍSTICO"/>
    <s v="Soporte SIIJT Observatorio modulos sanciones propias _x000a_EN CONJUNTO CON LA DIRECIÓN DE TECNOLOGIAS"/>
    <x v="0"/>
  </r>
  <r>
    <x v="2"/>
    <x v="18"/>
    <s v="DPD-111"/>
    <n v="81131500"/>
    <s v="Metodología y Análisis"/>
    <s v="1. TRÁNSITO A ECONOMÍAS LÍCITAS EN ZONAS RURALES Y DE MANEJO ESPECIAL_x000a_3. ATENCIÓN A POBLACIÓN VULNERABLE FRENTE A MERCADOS URBANOS DE DROGAS_x000a_4. CONSUMO DE SUSTANCIAS PSICOACTIVAS DESDE EL CUIDADO INTEGRAL, LA SALUD PÚBLICA Y LOS DERECHOS HUMANOS"/>
    <s v="Realizar el censo de cultivos y estudios y acciones complementarias "/>
    <s v="Cooperación técnica y económica para mantener en operación el Sistema Integrado de Monitoreo de Cultivos Ilícitos-SIMCI."/>
    <n v="2500000000"/>
    <s v="CONTRATACIÓN DIRECTA"/>
    <s v="CONVENIO DE COOPERACIÓN INTERNACIONAL"/>
    <d v="2024-04-15T00:00:00"/>
    <d v="2024-12-31T00:00:00"/>
    <s v="A-03"/>
    <s v="FONDO PARA LA LUCHA CONTRA LAS DROGAS"/>
    <s v="A-03-03-01-028"/>
    <s v="OTROS SERVICIOS PROFESIONALES Y TÉCNICOS N.C.P."/>
    <s v="NO APLICA"/>
    <s v="NO APLICA"/>
    <n v="10"/>
    <n v="2500000000"/>
    <s v="No"/>
    <n v="0"/>
    <s v="No aplica"/>
    <s v="SI"/>
    <s v="NUEVO CONTRATO"/>
    <s v="_x000a_Soporte SIIJT Observatorio modulos sanciones propias _x000a_EN CONJUNTO CON LA DIRECIÓN DE TECNOLOGIAS_x000a_Servicios de digitación para los sistemas de información"/>
    <x v="8"/>
  </r>
  <r>
    <x v="2"/>
    <x v="18"/>
    <s v="DPD-112"/>
    <s v="80101600_x000a_93141600"/>
    <s v="Gerencia de proyectos,_x000a_Población"/>
    <s v="CONSULTA PREVIA_x000a_TRANSVERSAL"/>
    <s v="En el marco de la construcción del Plan Nacional de Desarrollo y de acuerdo con lo previsto en el Acta de la Sesión V Mesa Permanente de Concertación, Min Interior, DNP, se asumió el compromiso de:_x000a_&quot;El Ministerio de Justicia y del Derecho construirá la política de drogas y sus instrumentos reglamentarios garantizando la participación plena y efectiva de los pueblos y organizaciones indígenas, a través de las instancias correspondientes. Lo anterior, incluye garantizar la participación de los pueblos en los escenarios existentes para la toma de decisiones, el desarrollo de la preconsulta en el año 2023 y de los procesos de consulta previa en el año 2024.&quot;"/>
    <s v="Transferencia de recursos al Ministerio del Interior para la realización de la preconsulta y consulta previa de la Política Nacional de Drogas 2023 - 2033 &quot;Sembrando vida, desterramos el narcotráfico&quot; y su plan de acción con las organizaciones indígenas presentes en la MPC"/>
    <n v="6000000000"/>
    <s v="CONTRATACIÓN DIRECTA"/>
    <s v="CONTRATO O CONVENIO INTERADMINISTRATIVO"/>
    <d v="2024-02-15T00:00:00"/>
    <d v="2024-05-14T00:00:00"/>
    <s v="A-03"/>
    <s v="FONDO PARA LA REHABILITACION, INVERSION SOCIAL Y LUCHA CONTRA EL CRIMEN ORGANIZADO"/>
    <s v="A-03-03-01-063"/>
    <s v="CONVENIO INTERADMINISTRATIVO"/>
    <s v="NO APLICA"/>
    <s v="NO APLICA"/>
    <n v="11"/>
    <n v="6000000000"/>
    <s v="No"/>
    <n v="0"/>
    <s v="No aplica"/>
    <s v="SI"/>
    <s v="NUEVO CONTRATO"/>
    <m/>
    <x v="1"/>
  </r>
  <r>
    <x v="2"/>
    <x v="18"/>
    <s v="DPD-113"/>
    <s v="80101600_x000a_93141600"/>
    <s v="Gerencia de proyectos,_x000a_Población"/>
    <s v="1. TRÁNSITO A ECONOMÍAS LÍCITAS EN ZONAS RURALES Y DE MANEJO ESPECIAL_x000a_3. ATENCIÓN A POBLACIÓN VULNERABLE FRENTE A MERCADOS URBANOS DE DROGAS_x000a_4. CONSUMO DE SUSTANCIAS PSICOACTIVAS DESDE EL CUIDADO INTEGRAL, LA SALUD PÚBLICA Y LOS DERECHOS HUMANOS"/>
    <s v="Impulsar la estrategia de Banco de Proyectos de la Dirección de Política de Drogas y Actividades Relacionadas del Ministerio de Justicia y del Derecho, así como para impulsar acciones asociadas al tránsito a economías lícitas y atención a población vulnerable. "/>
    <s v="Cooperación técnica y financiera para impulsar la estrategia de Banco de Proyectos de la Dirección de Política de Drogas y Actividades Relacionadas del Ministerio de Justicia y del Derecho, así como para impulsar acciones asociadas al tránsito a economías lícitas y atención a población vulnerable. "/>
    <n v="20498861354"/>
    <s v="CONTRATACIÓN DIRECTA"/>
    <s v="CONVENIO DE COOPERACIÓN INTERNACIONAL"/>
    <d v="2024-05-31T00:00:00"/>
    <d v="2024-12-31T00:00:00"/>
    <s v="A-03"/>
    <s v="FONDO PARA LA REHABILITACION, INVERSION SOCIAL Y LUCHA CONTRA EL CRIMEN ORGANIZADO"/>
    <s v="A-03-03-01-063"/>
    <s v="CONVENIO DE COOPERACIÓN INTERNACIONAL"/>
    <s v="NO APLICA"/>
    <s v="NO APLICA"/>
    <n v="11"/>
    <n v="20498861354"/>
    <s v="Si"/>
    <n v="20000000000"/>
    <m/>
    <s v="SI"/>
    <s v="NUEVO CONTRATO"/>
    <m/>
    <x v="9"/>
  </r>
  <r>
    <x v="2"/>
    <x v="20"/>
    <s v="DPD-114"/>
    <s v="81161500_x000a_81111500_x000a_81111800_x000a_81112000"/>
    <s v="Servicios de administración de acceso,_x000a_Ingeniería de software o hardware,_x000a_Servicios de sistemas y administración de componentes de sistemas,_x000a_Servicios de datos_x000a_"/>
    <s v="Impulsar la generación de conocimiento"/>
    <s v="Realizar fortalecimiento de la plataforma del Observatorio de Drogas de Colombia. Incluyendo el diagnostico, rediseño e implementación de mejoras tecnológicas al sistema de información del Observatorio de Drogas de Colombia, tanto en su componente alfanumérico como geográfico, en coordinación con la Dirección de Tecnologías y Gestión de la información en Justicia, incluyendo la implementación de una plataforma GIS (Geographic Información Systems) con herramientas open source especializadas en la administración y manejo de información geográfica. Es importante aclarar que la información entregada es preliminar y se proyectó con base en el Plan Anual de Adquisidores 2021. El alcance del contrato y su valor dependen del desarrollo del proyecto que se ejecute en la actual vigencia y deben ser definidos por la Dirección de Tecnologías y gestión de la Información en Justicia, dependencia que tiene la experticia técnica en relación con estos temas dentro del Ministerio de Justicia. "/>
    <s v="Consultoría para el fortalecimiento de la plataforma tecnológica a través de la cual opera el Observatorio de Drogas de Colombia, administrado por la Subdirección Estratégica y de Análisis del Ministerio de Justicia y del Derecho, orientado a su actualización e inclusión de nuevas funcionalidades"/>
    <n v="1394638646"/>
    <s v="CONCURSO DE MÉRITOS"/>
    <s v="CONSULTORÍA "/>
    <d v="2024-01-03T00:00:00"/>
    <d v="2024-08-31T00:00:00"/>
    <s v="A-03"/>
    <s v="FONDO PARA LA REHABILITACION, INVERSION SOCIAL Y LUCHA CONTRA EL CRIMEN ORGANIZADO"/>
    <s v="A-03-03-01-063"/>
    <s v="CONSULTORÍA "/>
    <s v="NO APLICA"/>
    <s v="NO APLICA"/>
    <n v="11"/>
    <n v="1394638646"/>
    <s v="No"/>
    <n v="0"/>
    <s v="SI"/>
    <s v="SI"/>
    <s v="NUEVO CONTRATO"/>
    <m/>
    <x v="0"/>
  </r>
  <r>
    <x v="2"/>
    <x v="20"/>
    <s v="DPD-115"/>
    <s v="92101800_x000a_81112000_x000a_80101600_x000a_"/>
    <s v="Sistemas judiciales o_x000a_ gestión de problemas sociales, Gerencia de proyectos"/>
    <s v="3. ATENCIÓN A POBLACIÓN VULNERABLE FRENTE A MERCADOS URBANOS DE DROGAS._x000a_4. CONSUMO DE SUSTANCIAS PSICOACTIVAS DESDE EL CUIDADO INTEGRAL, LA SALUD PÚBLICA Y LOS DERECHOS HUMANOS"/>
    <s v="ejecución de acciones asociadas a la operación del Programa de Justicia Juvenil Terapéutica en el Sistema de Responsabilidad Penal para Adolescentes (SRPA), a través de la asistencia técnica para la socialización, planeación y alistamiento, e implementación en los territorios priorizados."/>
    <s v="Cooperación técnica y económica para la ejecución de acciones asociadas a la operación del Programa de Justicia Juvenil Terapéutica en el Sistema de Responsabilidad Penal para Adolescentes (SRPA), a través de la asistencia técnica para la socialización, planeación y alistamiento, e implementación en los territorios priorizados."/>
    <n v="600000000"/>
    <s v="CONTRATACIÓN DIRECTA"/>
    <s v="CONVENIO DE COOPERACIÓN INTERNACIONAL"/>
    <d v="2024-05-31T00:00:00"/>
    <d v="2024-12-31T00:00:00"/>
    <s v="A-03"/>
    <s v="FONDO PARA LA REHABILITACION, INVERSION SOCIAL Y LUCHA CONTRA EL CRIMEN ORGANIZADO"/>
    <s v="A-03-03-01-063"/>
    <s v="CONVENIO DE COOPERACIÓN INTERNACIONAL"/>
    <s v="NO APLICA"/>
    <s v="NO APLICA"/>
    <n v="11"/>
    <n v="600000000"/>
    <s v="No"/>
    <n v="0"/>
    <s v="No aplica"/>
    <s v="SI"/>
    <s v="NUEVO CONTRATO"/>
    <s v="Consultoría Observatorio"/>
    <x v="9"/>
  </r>
  <r>
    <x v="2"/>
    <x v="20"/>
    <s v="DPD-116"/>
    <s v="811315000_x000a_80101600_x000a_81112000"/>
    <s v="Metodología y Análisis_x000a_Gerencia de proyectos_x000a_Servicios de datos"/>
    <s v="4. CONSUMO DE SUSTANCIAS PSICOACTIVAS DESDE EL CUIDADO INTEGRAL, LA SALUD PÚBLICA Y LOS DERECHOS HUMANOS"/>
    <s v="Fortalecimiento del SAT a través del monitoreo continuo del mercado y el análisis químico de drogas, con énfasis en 1) drogas sintéticas y nuevas sustancias psicoactivas, 2) heroína y opiáceos y 3) pureza y adulterantes de la cocaína. Ello, en cumplimiento del CONPES de salud mental, en el marco de las acciones priorizadas de la Política Nacional de Drogas. "/>
    <s v="Aunar esfuerzos técnicos, administrativos y financieros para adelantar acciones orientadas a fortalecer el Sistema de Alertas Tempranas – SAT-, a través del análisis químico  y el monitoreo continuo del mercado de drogas naturales, de síntesis, emergentes y Nuevas Sustancias Psicoactivas (NSP) - 2024”."/>
    <n v="500000000"/>
    <s v="CONTRATACIÓN DIRECTA"/>
    <s v="CONTRATO O CONVENIO INTERADMINISTRATIVO"/>
    <d v="2024-05-31T00:00:00"/>
    <d v="2024-12-31T00:00:00"/>
    <s v="A-03"/>
    <s v="FONDO PARA LA REHABILITACION, INVERSION SOCIAL Y LUCHA CONTRA EL CRIMEN ORGANIZADO"/>
    <s v="A-03-03-01-063"/>
    <s v="CONVENIO INTERADMINISTRATIVO"/>
    <s v="NO APLICA"/>
    <s v="NO APLICA"/>
    <n v="11"/>
    <n v="500000000"/>
    <s v="No"/>
    <n v="0"/>
    <s v="No aplica"/>
    <s v="SI"/>
    <s v="NUEVO CONTRATO"/>
    <s v="Consultoría Observatorio"/>
    <x v="9"/>
  </r>
  <r>
    <x v="2"/>
    <x v="20"/>
    <s v="DPD-117"/>
    <s v="81112105;81112200;81111700;81112006"/>
    <s v="servicios de almacenamiento de datos_x000a_Servicios de hospedaje de operación de sitios web_x000a_Mantenimiento y soporte de software_x000a_Sistemas de manejo de información MI"/>
    <s v="Impulsar la generación de conocimiento"/>
    <s v="Contratar servicios de tecnologías de la información para el soporte y mantener en la plataforma Azure del Ministerio el Sistema basado en Centros y/o servicios a personas consumidoras de sustancias psicoactivas   - SUICAD."/>
    <s v="Adquirir la infraestructura tecnológica en la nube pública a través de la adquisición de un paquete de créditos con Microsoft Azure para garantizar la continuidad de los recursos que soportan los portales Web, los proyectos y los sistemas críticos para la Entidad"/>
    <n v="150000000"/>
    <s v="SELECCIÓN ABREVIADA ACUERDO MARCO DE PRECIOS"/>
    <s v="ORDEN DE COMPRA"/>
    <d v="2024-06-02T00:00:00"/>
    <d v="2023-12-31T00:00:00"/>
    <s v="A-03"/>
    <s v="FONDO PARA LA REHABILITACION, INVERSION SOCIAL Y LUCHA CONTRA EL CRIMEN ORGANIZADO"/>
    <s v="A-03-03-01-063"/>
    <s v="COMPRAVENTA"/>
    <s v="NO APLICA"/>
    <s v="NO APLICA"/>
    <n v="11"/>
    <n v="150000000"/>
    <s v="No"/>
    <n v="0"/>
    <s v="No aplica"/>
    <s v="SI"/>
    <s v="NUEVO CONTRATO"/>
    <s v="PARTICIPACIÓN DE LA DJT EN EL CONTRATO DE COMUNICAIONES DEL MINISTERIO"/>
    <x v="6"/>
  </r>
  <r>
    <x v="2"/>
    <x v="20"/>
    <s v="DPD-118"/>
    <n v="85111617"/>
    <s v="Servicios de prevención o control de la drogadicción"/>
    <s v="4. CONSUMO DE SUSTANCIAS PSICOACTIVAS DESDE EL CUIDADO INTEGRAL, LA SALUD PÚBLICA Y LOS DERECHOS HUMANOS"/>
    <s v="Adelantar acciones de promoción de programas de prevención de &quot;consumo de sustancias psicoactivas desde el cuidado integral, la salud pública y los derechos humanos&quot;, en el marco de la Política Nacional de Drogas 2023 – 2033, orientados a niños, niñas y adolescentes, así como a la reducción de riesgos y daños del uso de drogas en poblaciones vulnerables."/>
    <s v="_x000a_Cooperación técnica y financiera para adelantar acciones de promoción de programas de prevención de &quot;consumo de sustancias psicoactivas desde el cuidado integral, la salud pública y los derechos humanos&quot;, en el marco de la Política Nacional de Drogas 2023 – 2033, orientados a niños, niñas y adolescentes, así como a la reducción de riesgos y daños del uso de drogas en poblaciones vulnerables."/>
    <n v="5000000000"/>
    <s v="CONTRATACIÓN DIRECTA"/>
    <s v="CONVENIO DE COOPERACIÓN INTERNACIONAL"/>
    <d v="2024-05-31T00:00:00"/>
    <d v="2024-12-31T00:00:00"/>
    <s v="A-03"/>
    <s v="FONDO PARA LA REHABILITACION, INVERSION SOCIAL Y LUCHA CONTRA EL CRIMEN ORGANIZADO"/>
    <s v="A-03-03-01-063"/>
    <s v="CONVENIO DE COOPERACIÓN INTERNACIONAL"/>
    <s v="NO APLICA"/>
    <s v="NO APLICA"/>
    <n v="11"/>
    <n v="5000000000"/>
    <s v="No"/>
    <n v="0"/>
    <s v="No aplica"/>
    <s v="SI"/>
    <s v="NUEVO CONTRATO"/>
    <m/>
    <x v="9"/>
  </r>
  <r>
    <x v="2"/>
    <x v="18"/>
    <s v="DPD-119"/>
    <s v="80101600_x000a_81112000"/>
    <s v="Metodología y Análisis_x000a_Servicios de análisis o gestión de problemas sociales"/>
    <s v="6.  REGULACIÓN JUSTA Y RESPONABLE"/>
    <s v="Impulsar los usos con fines médicos, científicos e industriales de la planta de coca, a través del desarrollo de iniciativas en articulación con comunidades que manifiesten su voluntad de transitar a la legalidad como estrategia de apoyo al proceso de reconversión económica y al desarrollo rural."/>
    <s v="Cooperación técnica y financiera para impulsar los usos con fines médicos, científicos e industriales de la planta de coca, a través del desarrollo de iniciativas en articulación con comunidades que manifiesten su voluntad de transitar a la legalidad como estrategia de apoyo al proceso de reconversión económica y al desarrollo rural."/>
    <n v="2100000000"/>
    <s v="CONTRATACIÓN DIRECTA"/>
    <s v="CONVENIO DE COOPERACIÓN INTERNACIONAL"/>
    <d v="2024-05-31T00:00:00"/>
    <d v="2024-12-31T00:00:00"/>
    <s v="A-03"/>
    <s v="FONDO PARA LA REHABILITACION, INVERSION SOCIAL Y LUCHA CONTRA EL CRIMEN ORGANIZADO"/>
    <s v="A-03-03-01-063"/>
    <s v="CONVENIO DE COOPERACIÓN INTERNACIONAL"/>
    <s v="NO APLICA"/>
    <s v="NO APLICA"/>
    <n v="11"/>
    <n v="2100000000"/>
    <s v="No"/>
    <n v="0"/>
    <s v="No aplica"/>
    <s v="SI"/>
    <s v="NUEVO CONTRATO"/>
    <s v="Prestación de servicios profesionales y de apoyo a la gestión"/>
    <x v="9"/>
  </r>
  <r>
    <x v="2"/>
    <x v="20"/>
    <s v="DPD-120"/>
    <s v="80101500_x000a_80101600_x000a_81131500_x000a_93141600"/>
    <s v="Servicios de consultoría de negocios y administración corporativa._x000a_Gerencia de proyecto,_x000a_Metodología y análisis,_x000a_ Población_x000a_"/>
    <s v="Impulsar la generación de conocimiento"/>
    <s v="Desarrollo de los estudios de estimación de la productividad de la coca y las principales características de las Unidades de Producción Agropecuaria con Coca (UPAC). "/>
    <s v="Consultoría para la realización del estudio de medición de la producción y del rendimiento de los cultivos de coca en las regiones Catatumbo, Central, Putumayo - Caquetá y Sierra Nevada, con el propósito generar los indicadores de productividad y económicos a nivel nacional, insumos claves en las estimaciones del potencial de producción de cocaína y para la caracterización de las condiciones socioeconómicas del productor agropecuario con coca (PAC) en esta regiones."/>
    <n v="1000000000"/>
    <s v="CONCURSO DE MÉRITOS"/>
    <s v="CONSULTORÍA"/>
    <d v="2024-05-31T00:00:00"/>
    <d v="2024-12-31T00:00:00"/>
    <s v="A-03"/>
    <s v="FONDO PARA LA REHABILITACION, INVERSION SOCIAL Y LUCHA CONTRA EL CRIMEN ORGANIZADO"/>
    <s v="A-03-03-01-063"/>
    <s v="CONSULTORÍA"/>
    <s v="NO APLICA"/>
    <s v="NO APLICA"/>
    <n v="11"/>
    <n v="1000000000"/>
    <s v="No"/>
    <n v="0"/>
    <s v="No aplica"/>
    <s v="SI"/>
    <s v="NUEVO CONTRATO"/>
    <s v="Convenio con PNUD"/>
    <x v="9"/>
  </r>
  <r>
    <x v="2"/>
    <x v="18"/>
    <s v="DPD-121"/>
    <s v="80101600;_x000a_77101600"/>
    <s v="Gerencia de proyectos;_x000a_Planeación ambiental"/>
    <s v="2. CUIDADO AMBIENAL DE TERRITORIOS AFECTADOS POR LA ECONOMIA DE LAS DROGAS ILÍCITA"/>
    <s v="Adelantar acciones dirigidas a orientar y apoyar la elaboración de propuestas y proyectos que faciliten la adopción de las estrategias de cuidado ambiental de territorios afectados por la economía de las drogas ilícitas encaminados a la prevención, atención y control de la problemática ambiental generada por el fenómeno de las drogas y actividades relacionadas, en el marco de la Política Nacional de Drogas"/>
    <s v="Cooperación técnica y financiera para adelantar acciones dirigidas a orientar y apoyar la elaboración de propuestas y proyectos que faciliten la adopción de las estrategias de cuidado ambiental de territorios afectados por la economía de las drogas ilícitas encaminados a la prevención, atención y control de la problemática ambiental generada por el fenómeno de las drogas y actividades relacionadas, en el marco de la Política Nacional de Drogas"/>
    <n v="2500000000"/>
    <s v="CONTRATACIÓN DIRECTA"/>
    <s v="CONVENIO DE COOPERACIÓN INTERNACIONAL"/>
    <d v="2024-05-31T00:00:00"/>
    <d v="2024-12-31T00:00:00"/>
    <s v="A-03"/>
    <s v="FONDO PARA LA REHABILITACION, INVERSION SOCIAL Y LUCHA CONTRA EL CRIMEN ORGANIZADO"/>
    <s v="A-03-03-01-063"/>
    <s v="CONVENIO DE COOPERACIÓN INTERNACIONAL"/>
    <s v="NO APLICA"/>
    <s v="NO APLICA"/>
    <n v="11"/>
    <n v="2500000000"/>
    <s v="No"/>
    <n v="0"/>
    <s v="No aplica"/>
    <s v="SI"/>
    <s v="NUEVO CONTRATO"/>
    <m/>
    <x v="9"/>
  </r>
  <r>
    <x v="2"/>
    <x v="18"/>
    <s v="DPD-122"/>
    <s v="80101600;"/>
    <s v="Gerencia de proyectos;"/>
    <s v="7. CAMBIO DE NARRATIVAS"/>
    <s v="Desarrollar acciones estratégicas de la Política Nacional de Drogas 2023 - 2033 &quot;Sembrando Vida Desterramos el Narcotráfico&quot; orientadas a promover una comprensión informada del fenómeno de las drogas, a reducir las narrativas estigmatizantes y a fomentar formas alternativas de abordar la información sobre las drogas y su problemática."/>
    <s v="Aunar esfuerzos técnicos y financieros para desarrollar acciones estratégicas de la Política Nacional de Drogas 2023 - 2033 &quot;Sembrando Vida Desterramos el Narcotráfico&quot; orientadas a promover una comprensión informada del fenómeno de las drogas, a reducir las narrativas estigmatizantes y a fomentar formas alternativas de abordar la información sobre las drogas y su problemática."/>
    <n v="400000000"/>
    <s v="DECRETO 092"/>
    <s v="CONVENIO DE ASOCIACIÓN "/>
    <d v="2024-06-30T00:00:00"/>
    <d v="2024-12-31T00:00:00"/>
    <s v="A-03"/>
    <s v="FONDO PARA LA REHABILITACION, INVERSION SOCIAL Y LUCHA CONTRA EL CRIMEN ORGANIZADO"/>
    <s v="A-03-03-01-063"/>
    <s v="CONVENIOS DE ASOCIACION "/>
    <s v="NO APLICA"/>
    <s v="NO APLICA"/>
    <n v="11"/>
    <n v="400000000"/>
    <s v="No"/>
    <n v="0"/>
    <s v="No aplica"/>
    <s v="SI"/>
    <s v="NUEVO CONTRATO"/>
    <m/>
    <x v="6"/>
  </r>
  <r>
    <x v="2"/>
    <x v="18"/>
    <s v="DPD-123"/>
    <s v="80101600;"/>
    <s v="Gerencia de proyectos;"/>
    <s v="FORMULACION Y SEGUIMIENTO POLITICA NACIONAL DE DROGAS Y SU PLAN DE ACCION "/>
    <s v="Formulación y seguimiento del Plan de Acción de la Política nacional de Drogas y sus documentos CONPES, a través de los mecanismos de participación y articulación de la Política Nacional de Drogas 2023 - 2033 &quot;Sembrando Vida, desterramos el narcotráfico&quot; creados mediante resolución 0001 de 2023"/>
    <s v="Cooperación técnica y financiera para la formulación y seguimiento del Plan de Acción de la Política nacional de Drogas y sus documentos CONPES, a través de los mecanismos de participación y articulación de la Política Nacional de Drogas 2023 - 2033 &quot;Sembrando Vida, desterramos el narcotráfico&quot; creados mediante resolución 0001 de 2023"/>
    <n v="500000000"/>
    <s v="CONTRATACIÓN DIRECTA"/>
    <s v="CONVENIO DE COOPERACIÓN INTERNACIONAL"/>
    <d v="2024-06-30T00:00:00"/>
    <d v="2024-12-31T00:00:00"/>
    <s v="A-03"/>
    <s v="FONDO PARA LA REHABILITACION, INVERSION SOCIAL Y LUCHA CONTRA EL CRIMEN ORGANIZADO"/>
    <s v="A-03-03-01-063"/>
    <s v="CONVENIO DE COOPERACIÓN INTERNACIONAL"/>
    <s v="NO APLICA"/>
    <s v="NO APLICA"/>
    <n v="11"/>
    <n v="500000000"/>
    <s v="No"/>
    <n v="0"/>
    <s v="No aplica"/>
    <s v="SI"/>
    <s v="NUEVO CONTRATO"/>
    <m/>
    <x v="6"/>
  </r>
  <r>
    <x v="2"/>
    <x v="18"/>
    <s v="DPD-124"/>
    <s v="83121700_x000a_82131603_x000a_93131705"/>
    <s v="Servicios de comunicación masiva,_x000a_Servicios de producción y videos,_x000a_Programas de prevención o control de abuso de drogas"/>
    <s v="FORMULACION Y SEGUIMIENTO POLITICA NACIONAL DE DROGAS Y SU PLAN DE ACCION "/>
    <s v="Realización de campaña de socialización de avances y resultados de la implementación de la política integral para enfrentar el fenómeno de drogas de Colombia y su plan de acción. "/>
    <s v="Aunar esfuerzos técnicos, administrativos y financieros para la difusión de campaña de comunicaciones  de la política integral para enfrentar el problema de las drogas."/>
    <n v="500000000"/>
    <s v="LICITACIÓN PÚBLICA"/>
    <s v="PRESTACIÓN DE SERVICIOS "/>
    <d v="2024-06-30T00:00:00"/>
    <d v="2024-12-31T00:00:00"/>
    <s v="A-03"/>
    <s v="FONDO PARA LA REHABILITACION, INVERSION SOCIAL Y LUCHA CONTRA EL CRIMEN ORGANIZADO"/>
    <s v="A-03-03-01-063"/>
    <s v="PRESTACIÓN DE SERVICIOS "/>
    <s v="NO APLICA"/>
    <s v="NO APLICA"/>
    <n v="11"/>
    <n v="500000000"/>
    <s v="No"/>
    <n v="0"/>
    <s v="No aplica"/>
    <s v="SI"/>
    <s v="OPERADOR LOGÍSTICO"/>
    <m/>
    <x v="6"/>
  </r>
  <r>
    <x v="2"/>
    <x v="18"/>
    <s v="DPD-125"/>
    <s v="80101600;"/>
    <s v="Gerencia de proyectos;"/>
    <s v="6.  REGULACIÓN JUSTA Y RESPONABLE_x000a_7. CAMBIO DE NARRATIVAS"/>
    <s v="Realizar el Estudio conjunto con la MRA, sobre los usos adecuados de las plantas rituales que se encuentren en el marco de los usos ancestrales de los Pueblos indígenas de la Amazonía colombiana para la  promoción del uso adecuado y el cambio de narrativas estigmatizantes"/>
    <s v="Aunar esfuerzos técnicos, administrativos y financieros para realizar el Estudio conjunto con la MRA, sobre los usos adecuados de las plantas rituales que se encuentren en el marco de los usos ancestrales de los Pueblos indígenas de la Amazonía colombiana para la  promoción del uso adecuado y el cambio de narrativas estigmatizantes"/>
    <n v="930000000"/>
    <s v="CONTRATACIÓN DIRECTA"/>
    <s v="CONVENIO DE ASOCIACIÓN "/>
    <d v="2024-06-30T00:00:00"/>
    <d v="2024-12-31T00:00:00"/>
    <s v="A-03"/>
    <s v="FONDO PARA LA REHABILITACION, INVERSION SOCIAL Y LUCHA CONTRA EL CRIMEN ORGANIZADO"/>
    <s v="A-03-03-01-063"/>
    <s v="CONVENIOS DE ASOCIACION "/>
    <s v="NO APLICA"/>
    <s v="NO APLICA"/>
    <n v="11"/>
    <n v="930000000"/>
    <s v="No"/>
    <n v="0"/>
    <s v="No aplica"/>
    <s v="SI"/>
    <s v="NUEVO CONTRATO"/>
    <m/>
    <x v="6"/>
  </r>
  <r>
    <x v="2"/>
    <x v="18"/>
    <s v="DPD-126"/>
    <s v="80101600;"/>
    <s v="Gerencia de proyectos;"/>
    <s v="FORMULACION Y SEGUIMIENTO POLITICA NACIONAL DE DROGAS Y SU PLAN DE ACCION "/>
    <s v="Realización de con mecanismos de impulso a la administración de justicia, en el marco de la política nacional de drogas"/>
    <s v="Cooperación técnica y económica para adelantar acciones asociadas a la implementación de lineamientos para el fortalecimiento de las capacidades del sector justicia en materia de prevención del delito, investigación criminal, lucha contra el crimen organizado y la corrupción, en desarrollo del Plan Nacional de Política Criminal 2021-2025"/>
    <n v="200000000"/>
    <s v="CONTRATACIÓN DIRECTA"/>
    <s v="CONVENIO DE COOPERACIÓN INTERNACIONAL"/>
    <d v="2024-06-30T00:00:00"/>
    <d v="2024-12-31T00:00:00"/>
    <s v="A-03"/>
    <s v="FONDO PARA LA REHABILITACION, INVERSION SOCIAL Y LUCHA CONTRA EL CRIMEN ORGANIZADO"/>
    <s v="A-03-03-01-063"/>
    <s v="CONVENIO DE COOPERACIÓN INTERNACIONAL"/>
    <s v="NO APLICA"/>
    <s v="NO APLICA"/>
    <n v="11"/>
    <n v="200000000"/>
    <s v="No"/>
    <n v="0"/>
    <s v="No aplica"/>
    <s v="SI"/>
    <s v="NUEVO CONTRATO"/>
    <m/>
    <x v="6"/>
  </r>
  <r>
    <x v="2"/>
    <x v="22"/>
    <s v="DJT-001"/>
    <s v="93141509;93141511"/>
    <s v="Servicios de análisis o gestión de problemas sociales_x000a__x000a_Estudios de grupos sociales o servicios relacionados"/>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Prestar servicios profesionales en la Dirección de Justicia Transicional para el fortalecimiento de la implementación de la sentencia T-025/2004 y sus autos de seguimiento, las recomendaciones del informe final de la Comisión de la Verdad y de la política pública de víctimas, dando aplicación efectiva a los enfoques diferenciales y la perspectiva interseccional."/>
    <n v="126626277"/>
    <s v="CONTRATACIÓN DIRECTA"/>
    <s v="PRESTACIÓN DE SERVICIOS PROFESIONALES"/>
    <d v="2024-01-09T00:00:00"/>
    <d v="2024-12-31T00:00:00"/>
    <s v="A-03"/>
    <s v="TRANSFERENCIAS CORRIENTES"/>
    <s v="A-03-04-01-012"/>
    <s v="ADQUISICIÓN DE BIENES Y SERVICIOS"/>
    <s v="N/A"/>
    <s v="N/A"/>
    <n v="10"/>
    <n v="126626277"/>
    <s v="No"/>
    <n v="0"/>
    <s v="No aplica"/>
    <s v="SI"/>
    <s v="NUEVO CONTRATO"/>
    <m/>
    <x v="0"/>
  </r>
  <r>
    <x v="2"/>
    <x v="22"/>
    <s v="DJT-002"/>
    <s v="93141509;93141511"/>
    <s v="Servicios de análisis o gestión de problemas sociales_x000a__x000a_Estudios de grupos sociales o servicios relacionados"/>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Prestar servicios profesionales para acompañar el desarrollo de procesos de generación del conocimiento y articulación del Observatorio de Justicia Transicional de Colombia y la implementación de los enfoques diferenciales en las estrategias de Justicia Transicional. "/>
    <n v="124373333"/>
    <s v="CONTRATACIÓN DIRECTA"/>
    <s v="PRESTACIÓN DE SERVICIOS PROFESIONALES"/>
    <d v="2024-01-10T00:00:00"/>
    <d v="2024-12-31T00:00:00"/>
    <s v="A-03"/>
    <s v="TRANSFERENCIAS CORRIENTES"/>
    <s v="A-03-04-01-012"/>
    <s v="ADQUISICIÓN DE BIENES Y SERVICIOS"/>
    <s v="N/A"/>
    <s v="N/A"/>
    <n v="10"/>
    <n v="124373333"/>
    <s v="No"/>
    <n v="0"/>
    <s v="No aplica"/>
    <s v="SI"/>
    <s v="NUEVO CONTRATO"/>
    <m/>
    <x v="0"/>
  </r>
  <r>
    <x v="2"/>
    <x v="22"/>
    <s v="DJT-003"/>
    <n v="93141509"/>
    <s v="Servicios de análisis o gestión de problemas sociales"/>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Prestar servicios profesionales al Grupo de Acciones Legales y Constitucionales de la Dirección de Justicia Transicional, para apoyar el tramite y realizar seguimiento de las solicitudes relacionadas con el acceso a la justicia de las víctimas en el marco de Sentencia T-025 de2004 y los mecanismos de justicia transicional.  "/>
    <n v="43339983"/>
    <s v="CONTRATACIÓN DIRECTA"/>
    <s v="PRESTACIÓN DE SERVICIOS PROFESIONALES"/>
    <d v="2024-01-16T00:00:00"/>
    <d v="2024-12-31T00:00:00"/>
    <s v="A-03"/>
    <s v="TRANSFERENCIAS CORRIENTES"/>
    <s v="A-03-04-01-012"/>
    <s v="ADQUISICIÓN DE BIENES Y SERVICIOS"/>
    <s v="N/A"/>
    <s v="N/A"/>
    <n v="10"/>
    <n v="43339983"/>
    <s v="No"/>
    <n v="0"/>
    <s v="No aplica"/>
    <s v="SI"/>
    <s v="NUEVO CONTRATO"/>
    <m/>
    <x v="0"/>
  </r>
  <r>
    <x v="2"/>
    <x v="22"/>
    <s v="DJT-004"/>
    <s v="93141509;93141511"/>
    <s v="Servicios de análisis o gestión de problemas sociales_x000a__x000a_Estudios de grupos sociales o servicios relacionados_x000a_"/>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Prestar servicios profesionales para analizar, desarrollar y proponer lineamientos para la adecuada aplicación del enfoque diferencial étnico-racial en las iniciativas estratégicas y la oferta institucional de las políticas de atención a víctimas, el cumplimiento de la T-025 y sus autos de seguimiento, y los mecanismos de justicia transicional "/>
    <n v="74121723"/>
    <s v="CONTRATACIÓN DIRECTA"/>
    <s v="PRESTACIÓN DE SERVICIOS PROFESIONALES"/>
    <d v="2024-01-16T00:00:00"/>
    <d v="2024-12-31T00:00:00"/>
    <s v="A-03"/>
    <s v="TRANSFERENCIAS CORRIENTES"/>
    <s v="A-03-04-01-012"/>
    <s v="ADQUISICIÓN DE BIENES Y SERVICIOS"/>
    <s v="N/A"/>
    <s v="N/A"/>
    <n v="10"/>
    <n v="74121723"/>
    <s v="No"/>
    <n v="0"/>
    <s v="No aplica"/>
    <s v="SI"/>
    <s v="NUEVO CONTRATO"/>
    <m/>
    <x v="0"/>
  </r>
  <r>
    <x v="2"/>
    <x v="22"/>
    <s v="DJT-005"/>
    <n v="80101604"/>
    <s v="Planificación o administración de proyectos"/>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Prestar servicios profesionales para apoyar la formulación de los instrumentos de planeación necesarios para apoyar el seguimiento a la implementación y ejecución técnica de los contratos y/o convenios por los cuales se materialice la oferta institucional."/>
    <n v="97263665"/>
    <s v="CONTRATACIÓN DIRECTA"/>
    <s v="PRESTACIÓN DE SERVICIOS PROFESIONALES"/>
    <d v="2024-01-17T00:00:00"/>
    <d v="2024-12-31T00:00:00"/>
    <s v="A-03"/>
    <s v="TRANSFERENCIAS CORRIENTES"/>
    <s v="A-03-04-01-012"/>
    <s v="ADQUISICIÓN DE BIENES Y SERVICIOS"/>
    <s v="N/A"/>
    <s v="N/A"/>
    <n v="10"/>
    <n v="97263665"/>
    <s v="No"/>
    <n v="0"/>
    <s v="No aplica"/>
    <s v="SI"/>
    <s v="NUEVO CONTRATO"/>
    <m/>
    <x v="0"/>
  </r>
  <r>
    <x v="2"/>
    <x v="22"/>
    <s v="DJT-006"/>
    <s v="93141509;93141511"/>
    <s v="Servicios de análisis o gestión de problemas sociales_x000a__x000a_Estudios de grupos sociales o servicios relacionados_x000a_"/>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Prestar servicios profesionales para atender los requerimientos relacionados con la aplicación del enfoque de género en las estrategias de acceso a la justicia para las víctimas de desplazamiento forzado y de violencia sexual en el marco del conflicto armado de acuerdo con la política pública de víctimas y el desarrollo de los mecanismos de justicia transicional. "/>
    <n v="75427719"/>
    <s v="CONTRATACIÓN DIRECTA"/>
    <s v="PRESTACIÓN DE SERVICIOS PROFESIONALES"/>
    <d v="2024-01-22T00:00:00"/>
    <d v="2024-12-31T00:00:00"/>
    <s v="A-03"/>
    <s v="TRANSFERENCIAS CORRIENTES"/>
    <s v="A-03-04-01-012"/>
    <s v="ADQUISICIÓN DE BIENES Y SERVICIOS"/>
    <s v="N/A"/>
    <s v="N/A"/>
    <n v="10"/>
    <n v="75427719"/>
    <s v="No"/>
    <n v="0"/>
    <s v="No aplica"/>
    <s v="SI"/>
    <s v="NUEVO CONTRATO"/>
    <m/>
    <x v="0"/>
  </r>
  <r>
    <x v="2"/>
    <x v="22"/>
    <s v="DJT-007"/>
    <s v="93141509;93141511"/>
    <s v="Servicios de análisis o gestión de problemas sociales_x000a_Estudios de grupos sociales o servicios relacionados"/>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Prestar servicios profesionales para la realización de acciones para la implementación del enfoque de étnico - racial en las estrategias de acceso a la justicia para las víctimas de desplazamiento forzado en el marco del conflicto armado de acuerdo con la política pública de víctimas y el desarrollo de los mecanismos de justicia transicional."/>
    <n v="101400000"/>
    <s v="CONTRATACIÓN DIRECTA"/>
    <s v="PRESTACIÓN DE SERVICIOS PROFESIONALES"/>
    <d v="2024-01-24T00:00:00"/>
    <d v="2024-12-31T00:00:00"/>
    <s v="A-03"/>
    <s v="TRANSFERENCIAS CORRIENTES"/>
    <s v="A-03-04-01-012"/>
    <s v="ADQUISICIÓN DE BIENES Y SERVICIOS"/>
    <s v="N/A"/>
    <s v="N/A"/>
    <n v="10"/>
    <n v="101400000"/>
    <s v="No"/>
    <n v="0"/>
    <s v="No aplica"/>
    <s v="SI"/>
    <s v="NUEVO CONTRATO"/>
    <m/>
    <x v="0"/>
  </r>
  <r>
    <x v="2"/>
    <x v="22"/>
    <s v="DJT-008"/>
    <n v="80161501"/>
    <s v="Servicios de administracion de oficinas o secretariado"/>
    <s v="Apoyar los procesos a cargo del grupo de Oferta Instutucional "/>
    <s v="Cumplir con las actividades, indicadores, metas y objetivos del recurso asignado por funcionamiento (Transferencias Corrientes) para el seguimiento al cumplimiento de la sentencia T-025 de 2004 Población Desplazada."/>
    <s v="Prestar servicios de apoyo a la gestión al grupo de oferta institucional de la Dirección de Justicia Transicional del Ministerio de Justicia y del Derecho para apoyar el proceso de seguimiento a las distintas actividades a cargo del grupo y de la iniciativa estratégica de enfoques diferenciales."/>
    <n v="40096467"/>
    <s v="CONTRATACIÓN DIRECTA"/>
    <s v="PRESTACIÓN DE SERVICIOS DE APOYO A LA GESTIÓN"/>
    <d v="2024-01-24T00:00:00"/>
    <d v="2024-12-31T00:00:00"/>
    <s v="A-03"/>
    <s v="TRANSFERENCIAS CORRIENTES"/>
    <s v="A-03-04-01-012"/>
    <s v="ADQUISICIÓN DE BIENES Y SERVICIOS"/>
    <s v="N/A"/>
    <s v="N/A"/>
    <n v="10"/>
    <n v="40096467"/>
    <s v="No"/>
    <n v="0"/>
    <s v="No aplica"/>
    <s v="SI"/>
    <s v="NUEVO CONTRATO"/>
    <m/>
    <x v="0"/>
  </r>
  <r>
    <x v="2"/>
    <x v="22"/>
    <s v="DJT-009"/>
    <n v="80121500"/>
    <s v="Servicios de derecho penal"/>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Prestar servicios profesionales en la Dirección de Justicia Transicional para apoyar el  seguimiento a la ejecución de las estrategias de la oferta institucional en materia de políticas de víctimas, el cumplimiento de la sentencia T-025/ 2004, sus autos de seguimiento y los mecanismos de justicia transicional. "/>
    <n v="48285000"/>
    <s v="CONTRATACIÓN DIRECTA"/>
    <s v="PRESTACIÓN DE SERVICIOS PROFESIONALES"/>
    <d v="2024-01-29T00:00:00"/>
    <d v="2024-12-31T00:00:00"/>
    <s v="A-03"/>
    <s v="TRANSFERENCIAS CORRIENTES"/>
    <s v="A-03-04-01-012"/>
    <s v="ADQUISICIÓN DE BIENES Y SERVICIOS"/>
    <s v="N/A"/>
    <s v="N/A"/>
    <n v="10"/>
    <n v="48285000"/>
    <s v="No"/>
    <n v="0"/>
    <s v="No aplica"/>
    <s v="SI"/>
    <s v="NUEVO CONTRATO"/>
    <m/>
    <x v="0"/>
  </r>
  <r>
    <x v="2"/>
    <x v="22"/>
    <s v="DJT-010"/>
    <n v="80121500"/>
    <s v="Servicios de derecho penal"/>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Prestar  servicios profesionales para brindar orientación jurídica en materia de la política de atención a víctimas, el cumplimiento de la T-025, sus autos de seguimiento y los demás mecanismos de justicia transicional que requiera la Dirección en el marco de sus funciones."/>
    <n v="110666667"/>
    <s v="CONTRATACIÓN DIRECTA"/>
    <s v="PRESTACIÓN DE SERVICIOS PROFESIONALES"/>
    <d v="2024-01-30T00:00:00"/>
    <d v="2024-12-31T00:00:00"/>
    <s v="A-03"/>
    <s v="TRANSFERENCIAS CORRIENTES"/>
    <s v="A-03-04-01-012"/>
    <s v="ADQUISICIÓN DE BIENES Y SERVICIOS"/>
    <s v="N/A"/>
    <s v="N/A"/>
    <n v="10"/>
    <n v="110666667"/>
    <s v="No"/>
    <n v="0"/>
    <s v="No aplica"/>
    <s v="SI"/>
    <s v="NUEVO CONTRATO"/>
    <m/>
    <x v="0"/>
  </r>
  <r>
    <x v="2"/>
    <x v="22"/>
    <s v="DJT-011"/>
    <s v="93141509;93141511"/>
    <s v="Servicios de análisis o gestión de problemas sociales_x000a__x000a_Estudios de grupos sociales o servicios relacionados_x000a_"/>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Prestar servicios profesionales para analizar, desarrollar y proponer lineamientos para la adecuada aplicación del enfoque diferencial étnico en las iniciativas estratégicas y la oferta institucional de las políticas de atención a víctimas, el cumplimiento de la T-025 y sus autos de seguimiento, y los mecanismos de justicia transicional "/>
    <n v="41586342"/>
    <s v="CONTRATACIÓN DIRECTA"/>
    <s v="PRESTACIÓN DE SERVICIOS PROFESIONALES"/>
    <d v="2024-01-30T00:00:00"/>
    <d v="2024-12-31T00:00:00"/>
    <s v="A-03"/>
    <s v="TRANSFERENCIAS CORRIENTES"/>
    <s v="A-03-04-01-012"/>
    <s v="ADQUISICIÓN DE BIENES Y SERVICIOS"/>
    <s v="N/A"/>
    <s v="N/A"/>
    <n v="10"/>
    <n v="41586342"/>
    <s v="No"/>
    <n v="0"/>
    <s v="No aplica"/>
    <s v="SI"/>
    <s v="NUEVO CONTRATO"/>
    <m/>
    <x v="0"/>
  </r>
  <r>
    <x v="2"/>
    <x v="22"/>
    <s v="DJT-012"/>
    <n v="80111601"/>
    <s v="Asiastencia de oficina o administrativa temporal"/>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Prestar servicios de apoyo a la gestión a la Dirección de Justicia Transicional, para apoyar las actividades administrativas y la ejecución y verificación de los procesos archivísticos y de conservación requeridos para la implementación de las Tablas de Retención de los documentos bajo custodia del Ministerio de Justicia y del Derecho relacionados con los procesos de Justicia Transicional. "/>
    <n v="24481428"/>
    <s v="CONTRATACIÓN DIRECTA"/>
    <s v="PRESTACIÓN DE SERVICIOS DE APOYO A LA GESTIÓN"/>
    <d v="2024-02-02T00:00:00"/>
    <d v="2024-12-31T00:00:00"/>
    <s v="A-03"/>
    <s v="TRANSFERENCIAS CORRIENTES"/>
    <s v="A-03-04-01-012"/>
    <s v="ADQUISICIÓN DE BIENES Y SERVICIOS"/>
    <s v="N/A"/>
    <s v="N/A"/>
    <n v="10"/>
    <n v="24481428"/>
    <s v="No"/>
    <n v="0"/>
    <s v="No aplica"/>
    <s v="SI"/>
    <s v="NUEVO CONTRATO"/>
    <m/>
    <x v="1"/>
  </r>
  <r>
    <x v="1"/>
    <x v="22"/>
    <s v="DJT-013"/>
    <n v="80141627"/>
    <s v="Servicio de gestión de publicidad cooperativa o compartida"/>
    <s v="Formular y coordinar la política pública en materia de justicia transicional, en el marco de  la reconciliación nacional."/>
    <s v="Contrato de prestación de servicios profesionales"/>
    <s v="Prestar servicios profesionales para apoyar la gestión administrativa que desarrolla la Dirección de Justicita Transicional para la ejecución de sus iniciativas estratégicas y la oferta institucional"/>
    <n v="41335822"/>
    <s v="CONTRATACIÓN DIRECTA"/>
    <s v="PRESTACIÓN DE SERVICIOS PROFESIONALES"/>
    <d v="2024-02-01T00:00:00"/>
    <d v="2024-12-31T00:00:00"/>
    <s v="C-1204-0800-5"/>
    <s v="FORTALECIMIENTO DE LA ARTICULACIÓN INSTITUCIONAL DE LA APLICACIÓN DE LOS MECANISMOS DE JUSTICIA TRANSICIONAL A NIVEL NACIONAL"/>
    <s v="C-1204-0800-5-0-1204015-02"/>
    <s v="ADQUISICIÓN DE BIENES Y SERVICIOS"/>
    <s v="Realizar seguimiento a la aplicación de los instrumentos de planeación"/>
    <n v="686237452"/>
    <n v="11"/>
    <n v="41335822"/>
    <s v="No"/>
    <n v="0"/>
    <s v="No aplica"/>
    <s v="SI"/>
    <s v="NUEVO CONTRATO"/>
    <m/>
    <x v="1"/>
  </r>
  <r>
    <x v="1"/>
    <x v="22"/>
    <s v="DJT-014"/>
    <s v="80121704;80121500"/>
    <s v="Servicios legales sobre contratos, Servicios de derecho penal"/>
    <s v="Formular y coordinar la política pública en materia de justicia transicional, en el marco de  la reconciliación nacional."/>
    <s v="Contrato de prestación de servicios profesionales"/>
    <s v="Prestar  servicios profesionales como enlace contractual de la Direción de Justicia Transicional, apoyando la revisión y trámite de los procesos, contratos o  convenios, celebrados para el cumplimiento de los programas, planes y proyectos a cargo de la Dirección. "/>
    <n v="126493333"/>
    <s v="CONTRATACIÓN DIRECTA"/>
    <s v="PRESTACIÓN DE SERVICIOS PROFESIONALES"/>
    <d v="2024-01-04T00:00:00"/>
    <d v="2024-12-31T00:00:00"/>
    <s v="C-1204-0800-5"/>
    <s v="FORTALECIMIENTO DE LA ARTICULACIÓN INSTITUCIONAL DE LA APLICACIÓN DE LOS MECANISMOS DE JUSTICIA TRANSICIONAL A NIVEL NACIONAL"/>
    <s v="C-1204-0800-5-0-1204015-02"/>
    <s v="ADQUISICIÓN DE BIENES Y SERVICIOS"/>
    <s v="Realizar seguimiento a la aplicación de los instrumentos de planeación"/>
    <n v="686237452"/>
    <n v="11"/>
    <n v="126493333"/>
    <s v="No"/>
    <n v="0"/>
    <s v="No aplica"/>
    <s v="SI"/>
    <s v="NUEVO CONTRATO"/>
    <m/>
    <x v="0"/>
  </r>
  <r>
    <x v="1"/>
    <x v="22"/>
    <s v="DJT-015"/>
    <s v="93151501;93151603"/>
    <s v="Servicios financieros o de gestión administrativa de empresas públicas;_x000a__x000a_Gestión presupuestal o de inversiones públicas"/>
    <s v="Formular y coordinar la política pública en materia de justicia transicional, en el marco de  la reconciliación nacional."/>
    <s v="Contrato de prestación de servicios profesionales"/>
    <s v="Prestar servicios profesionales a la Dirección de Justicia Transicional, brindando soporte en el seguimiento y control del presupuesto a cargo de la dirección."/>
    <n v="107400000"/>
    <s v="CONTRATACIÓN DIRECTA"/>
    <s v="PRESTACIÓN DE SERVICIOS PROFESIONALES"/>
    <d v="2024-01-04T00:00:00"/>
    <d v="2024-12-31T00:00:00"/>
    <s v="C-1204-0800-5"/>
    <s v="FORTALECIMIENTO DE LA ARTICULACIÓN INSTITUCIONAL DE LA APLICACIÓN DE LOS MECANISMOS DE JUSTICIA TRANSICIONAL A NIVEL NACIONAL"/>
    <s v="C-1204-0800-5-0-1204015-02"/>
    <s v="ADQUISICIÓN DE BIENES Y SERVICIOS"/>
    <s v="Desarrollar actividades de apoyo para la gerencia del proyecto en sus diferentes fases"/>
    <n v="199281428"/>
    <n v="11"/>
    <n v="107400000"/>
    <s v="No"/>
    <n v="0"/>
    <s v="No aplica"/>
    <s v="SI"/>
    <s v="NUEVO CONTRATO"/>
    <m/>
    <x v="0"/>
  </r>
  <r>
    <x v="1"/>
    <x v="22"/>
    <s v="DJT-016"/>
    <s v="80121704;80121500"/>
    <s v=" Servicios legales sobre contratos, Servicios de derecho penal"/>
    <s v="Formular y coordinar la política pública en materia de justicia transicional, en el marco de  la reconciliación nacional."/>
    <s v="Contrato de prestación de servicios profesionales"/>
    <s v="Prestar servicios profesionales para apoyar la planeación, gestión y seguimiento de los temas transversales que impactan en la ejecución de las iniciativas estratégicas y la oferta institucional a cargo de la Dirección de Justicia Transicional. "/>
    <n v="125080000"/>
    <s v="CONTRATACIÓN DIRECTA"/>
    <s v="PRESTACIÓN DE SERVICIOS PROFESIONALES"/>
    <d v="2024-01-08T00:00:00"/>
    <d v="2024-12-31T00:00:00"/>
    <s v="C-1204-0800-5"/>
    <s v="FORTALECIMIENTO DE LA ARTICULACIÓN INSTITUCIONAL DE LA APLICACIÓN DE LOS MECANISMOS DE JUSTICIA TRANSICIONAL A NIVEL NACIONAL"/>
    <s v="C-1204-0800-5-0-1204015-02"/>
    <s v="ADQUISICIÓN DE BIENES Y SERVICIOS"/>
    <s v="Realizar seguimiento a la aplicación de los instrumentos de planeación"/>
    <n v="686237452"/>
    <n v="11"/>
    <n v="125080000"/>
    <s v="No"/>
    <n v="0"/>
    <s v="No aplica"/>
    <s v="SI"/>
    <s v="NUEVO CONTRATO"/>
    <m/>
    <x v="0"/>
  </r>
  <r>
    <x v="1"/>
    <x v="22"/>
    <s v="DJT-017"/>
    <n v="80121704"/>
    <s v="Servicios legales sobre contratos "/>
    <s v="Incrementar el acceso a los diferentes mecanismos de Justicia Transicional, especialmente en las_x000a_poblaciones y territorios más afectados por el conflicto armado, para contribuir a la paz total."/>
    <s v="Contrato de prestación de servicios profesionales"/>
    <s v="Prestar servicios profesionales para apoyar jurídicamente a la Dirección de Justicia Transicional en lo relacionado con la gestión contractual derivada de la planeación, ejecución, terminación, liquidación y cierre de procesos contractuales, generados en desarrollo de la la oferta institucional que permiten asegurar el cumplimiento misional de la Dirección."/>
    <n v="99800978"/>
    <s v="CONTRATACIÓN DIRECTA"/>
    <s v="PRESTACIÓN DE SERVICIOS PROFESIONALES"/>
    <d v="2024-01-09T00:00:00"/>
    <d v="2024-12-31T00:00:00"/>
    <s v="C-1204-0800-5"/>
    <s v="FORTALECIMIENTO DE LA ARTICULACIÓN INSTITUCIONAL DE LA APLICACIÓN DE LOS MECANISMOS DE JUSTICIA TRANSICIONAL A NIVEL NACIONAL"/>
    <s v="C-1204-0800-5-0-1204015-02"/>
    <s v="ADQUISICIÓN DE BIENES Y SERVICIOS"/>
    <s v="Realizar seguimiento a la aplicación de los instrumentos de planeación"/>
    <n v="686237452"/>
    <n v="11"/>
    <n v="99800978"/>
    <s v="No"/>
    <n v="0"/>
    <s v="No aplica"/>
    <s v="SI"/>
    <s v="NUEVO CONTRATO"/>
    <m/>
    <x v="0"/>
  </r>
  <r>
    <x v="1"/>
    <x v="22"/>
    <s v="DJT-018"/>
    <n v="93141509"/>
    <s v="Servicios de análisis o gestión de problemas sociales"/>
    <s v="Formular y coordinar la política pública en materia de justicia transicional, en el marco de  la reconciliación nacional."/>
    <s v="Contrato de prestación de servicios profesionales"/>
    <s v="Prestar servicios profesionales para apoyar los procesos de planeación y seguimiento de las iniciativas estratégicas a cargo de la Dirección de Justicia Transicional en el marco de los mecanismos de justicia transicional. "/>
    <n v="124726667"/>
    <s v="CONTRATACIÓN DIRECTA"/>
    <s v="PRESTACIÓN DE SERVICIOS PROFESIONALES"/>
    <d v="2024-01-09T00:00:00"/>
    <d v="2024-12-31T00:00:00"/>
    <s v="C-1204-0800-5"/>
    <s v="FORTALECIMIENTO DE LA ARTICULACIÓN INSTITUCIONAL DE LA APLICACIÓN DE LOS MECANISMOS DE JUSTICIA TRANSICIONAL A NIVEL NACIONAL"/>
    <s v="C-1204-0800-5-0-1204015-02"/>
    <s v="ADQUISICIÓN DE BIENES Y SERVICIOS"/>
    <s v="Identificar y elaborar los instrumentos de planeación que se quiere formular o actualizar"/>
    <n v="248124512"/>
    <n v="11"/>
    <n v="124726667"/>
    <s v="No"/>
    <n v="0"/>
    <s v="No aplica"/>
    <s v="SI"/>
    <s v="NUEVO CONTRATO"/>
    <m/>
    <x v="0"/>
  </r>
  <r>
    <x v="1"/>
    <x v="22"/>
    <s v="DJT-019"/>
    <n v="80121500"/>
    <s v="Servicios de derecho penal"/>
    <s v="Formular y coordinar la política pública en materia de justicia transicional, en el marco de  la reconciliación nacional."/>
    <s v="Contrato de prestación de servicios profesionales"/>
    <s v="Prestar servicios profesionales en la Dirección de Justicia Transicional para monitorear y acompañar jurídicamente el trámite de documentos normativos relacionados con los mecanismos de justicia transicional y la generación de conceptos jurídicos. "/>
    <n v="124373333"/>
    <s v="CONTRATACIÓN DIRECTA"/>
    <s v="PRESTACIÓN DE SERVICIOS PROFESIONALES"/>
    <d v="2024-01-10T00:00:00"/>
    <d v="2024-12-31T00:00:00"/>
    <s v="C-1204-0800-5"/>
    <s v="FORTALECIMIENTO DE LA ARTICULACIÓN INSTITUCIONAL DE LA APLICACIÓN DE LOS MECANISMOS DE JUSTICIA TRANSICIONAL A NIVEL NACIONAL"/>
    <s v="C-1204-0800-5-0-1204005-02"/>
    <s v="ADQUISICIÓN DE BIENES Y SERVICIOS"/>
    <s v="Realizar acompañamiento técnico a las iniciativas normativas que se encuentran en trámite"/>
    <n v="124373333"/>
    <n v="11"/>
    <n v="124373333"/>
    <s v="No"/>
    <n v="0"/>
    <s v="No aplica"/>
    <s v="SI"/>
    <s v="NUEVO CONTRATO"/>
    <m/>
    <x v="0"/>
  </r>
  <r>
    <x v="1"/>
    <x v="22"/>
    <s v="DJT-020"/>
    <s v="93141509;93141511"/>
    <s v="Servicios de análisis o gestión de problemas sociales_x000a__x000a_Estudios de grupos sociales o servicios relacionados_x000a_"/>
    <s v="Formular y coordinar la política pública en materia de justicia transicional, en el marco de  la reconciliación nacional."/>
    <s v="Contrato de prestación de servicios profesionales"/>
    <s v="Prestar servicios profesionales en la Dirección de Justicia Transicional para generar instrumentos de planeación en el marco de las actividades desarrolladas para articulación interinstitucional en materia de justicia restaurativa y búsqueda de personas dadas por desaparecidas"/>
    <n v="123397845"/>
    <s v="CONTRATACIÓN DIRECTA"/>
    <s v="PRESTACIÓN DE SERVICIOS PROFESIONALES"/>
    <d v="2024-01-18T00:00:00"/>
    <d v="2024-12-31T00:00:00"/>
    <s v="C-1204-0800-5"/>
    <s v="FORTALECIMIENTO DE LA ARTICULACIÓN INSTITUCIONAL DE LA APLICACIÓN DE LOS MECANISMOS DE JUSTICIA TRANSICIONAL A NIVEL NACIONAL"/>
    <s v="C-1204-0800-5-0-1204015-02"/>
    <s v="ADQUISICIÓN DE BIENES Y SERVICIOS"/>
    <s v="Identificar y elaborar los instrumentos de planeación que se quiere formular o actualizar"/>
    <n v="248124512"/>
    <n v="11"/>
    <n v="123397845"/>
    <s v="No"/>
    <n v="0"/>
    <s v="No aplica"/>
    <s v="SI"/>
    <s v="NUEVO CONTRATO"/>
    <m/>
    <x v="0"/>
  </r>
  <r>
    <x v="1"/>
    <x v="22"/>
    <s v="DJT-021"/>
    <s v="80121704;80121500"/>
    <s v="Servicios legales sobre contratos, Servicios de derecho penal"/>
    <s v="Formular y coordinar la política pública en materia de justicia transicional, en el marco de  la reconciliación nacional."/>
    <s v="Contrato de prestación de servicios profesionales "/>
    <s v="Prestar  servicios profesionales a la Dirección de Justicia Transicional apoyando jurídicamente  los trámites necesarios para el fortalecimiento de los mecanismos de justicia transicional, así como participando en la generación de propuestas normativas y la elaboración de documentos de lineamientos técnicos."/>
    <n v="21983142"/>
    <s v="CONTRATACIÓN DIRECTA"/>
    <s v="PRESTACIÓN DE SERVICIOS PROFESIONALES"/>
    <d v="2024-01-11T00:00:00"/>
    <d v="2024-12-31T00:00:00"/>
    <s v="C-1204-0800-5"/>
    <s v="FORTALECIMIENTO DE LA ARTICULACIÓN INSTITUCIONAL DE LA APLICACIÓN DE LOS MECANISMOS DE JUSTICIA TRANSICIONAL A NIVEL NACIONAL"/>
    <s v="C-1204-0800-5-0-1204005-02"/>
    <s v="ADQUISICIÓN DE BIENES Y SERVICIOS"/>
    <s v="Generar propuestas de regulación o de ajuste normativo y concertarlas con los actores relevantes del sistema"/>
    <n v="128619742"/>
    <n v="11"/>
    <n v="21983142"/>
    <s v="No"/>
    <n v="0"/>
    <s v="No aplica"/>
    <s v="SI"/>
    <s v="NUEVO CONTRATO"/>
    <m/>
    <x v="0"/>
  </r>
  <r>
    <x v="1"/>
    <x v="22"/>
    <s v="DJT-022"/>
    <s v="80121704;80121500"/>
    <s v="Servicios legales sobre contratos, Servicios de derecho penal"/>
    <s v="Formular y coordinar la política pública en materia de justicia transicional, en el marco de  la reconciliación nacional."/>
    <s v="Contrato de prestación de servicios profesionales "/>
    <s v="Prestar  servicios profesionales a la Dirección de Justicia Transicional apoyando jurídicamente  los trámites necesarios para el fortalecimiento de los mecanismos de justicia transicional, así como participando en la generación de propuestas normativas y la elaboración de documentos de lineamientos técnicos."/>
    <n v="21983141"/>
    <s v="CONTRATACIÓN DIRECTA"/>
    <s v="PRESTACIÓN DE SERVICIOS PROFESIONALES"/>
    <d v="2024-01-11T00:00:00"/>
    <d v="2024-12-31T00:00:00"/>
    <s v="C-1204-0800-5"/>
    <s v="FORTALECIMIENTO DE LA ARTICULACIÓN INSTITUCIONAL DE LA APLICACIÓN DE LOS MECANISMOS DE JUSTICIA TRANSICIONAL A NIVEL NACIONAL"/>
    <s v="C-1204-0800-5-0-1204003-02"/>
    <s v="ADQUISICIÓN DE BIENES Y SERVICIOS"/>
    <s v="Identificar y elaborar los lineamientos técnicos requeridos para el desarrollo de las temáticas de justicia transicional "/>
    <n v="128619739"/>
    <n v="11"/>
    <n v="21983141"/>
    <s v="No"/>
    <n v="0"/>
    <s v="No aplica"/>
    <s v="SI"/>
    <s v="NUEVO CONTRATO"/>
    <m/>
    <x v="0"/>
  </r>
  <r>
    <x v="1"/>
    <x v="22"/>
    <s v="DJT-023"/>
    <s v="80101604;60103503"/>
    <s v="Planificación o administración de proyectos_x000a_Guías de referencia del gobierno"/>
    <s v="Formular y coordinar la política pública en materia de justicia transicional, en el marco de  la reconciliación nacional."/>
    <s v="Contrato de prestación de servicios profesionales "/>
    <s v="Prestar servicios profesionales a la Dirección de Justicia Transicional para el fortalecimiento del Observatorio de Justicia Transicional, a partir de la generación de contenidos relacionados con la justicia transicional y El fortalecimiento de la articulación entre los mecanismos de justicia transicional"/>
    <n v="143000000"/>
    <s v="CONTRATACIÓN DIRECTA"/>
    <s v="PRESTACIÓN DE SERVICIOS PROFESIONALES"/>
    <d v="2024-02-01T00:00:00"/>
    <d v="2024-12-31T00:00:00"/>
    <s v="C-1204-0800-5"/>
    <s v="FORTALECIMIENTO DE LA ARTICULACIÓN INSTITUCIONAL DE LA APLICACIÓN DE LOS MECANISMOS DE JUSTICIA TRANSICIONAL A NIVEL NACIONAL"/>
    <s v="C-1204-0800-5-0-1204014-02"/>
    <s v="ADQUISICIÓN DE BIENES Y SERVICIOS"/>
    <s v="Realizar la publicación y socialización de los documentos de investigación"/>
    <n v="242000000"/>
    <n v="11"/>
    <n v="143000000"/>
    <s v="No"/>
    <n v="0"/>
    <s v="No aplica"/>
    <s v="SI"/>
    <s v="NUEVO CONTRATO"/>
    <m/>
    <x v="1"/>
  </r>
  <r>
    <x v="1"/>
    <x v="22"/>
    <s v="DJT-024"/>
    <n v="80121500"/>
    <s v="Servicios de derecho penal"/>
    <s v="Formular y coordinar la política pública en materia de justicia transicional, en el marco de  la reconciliación nacional."/>
    <s v="Contrato de prestación de servicios profesionales "/>
    <s v="Prestar servicios profesionales a la Dirección de Justicia Transicional para producir insumos normativos y/o técnicos necesarios para el fortalecimiento de la articulación de los mecanismos de justicia transicional.  _x000a_"/>
    <n v="116600000"/>
    <s v="CONTRATACIÓN DIRECTA"/>
    <s v="PRESTACIÓN DE SERVICIOS PROFESIONALES"/>
    <d v="2024-02-01T00:00:00"/>
    <d v="2024-12-31T00:00:00"/>
    <s v="C-1204-0800-5"/>
    <s v="FORTALECIMIENTO DE LA ARTICULACIÓN INSTITUCIONAL DE LA APLICACIÓN DE LOS MECANISMOS DE JUSTICIA TRANSICIONAL A NIVEL NACIONAL"/>
    <s v="C-1204-0800-5-0-1204005-02"/>
    <s v="ADQUISICIÓN DE BIENES Y SERVICIOS"/>
    <s v="Identificar las necesidades de regulación o de ajuste normativo"/>
    <n v="116600000"/>
    <n v="11"/>
    <n v="116600000"/>
    <s v="No"/>
    <n v="0"/>
    <s v="No aplica"/>
    <s v="SI"/>
    <s v="NUEVO CONTRATO"/>
    <m/>
    <x v="1"/>
  </r>
  <r>
    <x v="1"/>
    <x v="22"/>
    <s v="DJT-025"/>
    <n v="80121704"/>
    <s v="Servicios legales sobre contratos "/>
    <s v="Formular y coordinar la política pública en materia de justicia transicional, en el marco de  la reconciliación nacional."/>
    <s v="Contrato de prestación de servicios profesionales "/>
    <s v="Prestar servicios profesionales para apoyar jurídicamente a la Dirección de Justicia Transicional en lo relacionado con la gestión contractual derivada de la planeación, ejecución, terminación, liquidación y cierre de procesos contractuales, generados en desarrollo de la la oferta institucional que permiten asegurar el cumplimiento misional de la Dirección."/>
    <n v="98955207"/>
    <s v="CONTRATACIÓN DIRECTA"/>
    <s v="PRESTACIÓN DE SERVICIOS PROFESIONALES"/>
    <d v="2024-01-11T00:00:00"/>
    <d v="2024-12-31T00:00:00"/>
    <s v="C-1204-0800-5"/>
    <s v="FORTALECIMIENTO DE LA ARTICULACIÓN INSTITUCIONAL DE LA APLICACIÓN DE LOS MECANISMOS DE JUSTICIA TRANSICIONAL A NIVEL NACIONAL"/>
    <s v="C-1204-0800-5-0-1204015-02"/>
    <s v="ADQUISICIÓN DE BIENES Y SERVICIOS"/>
    <s v="Realizar seguimiento a la aplicación de los instrumentos de planeación"/>
    <n v="686237452"/>
    <n v="11"/>
    <n v="98955207"/>
    <s v="No"/>
    <n v="0"/>
    <s v="No aplica"/>
    <s v="SI"/>
    <s v="NUEVO CONTRATO"/>
    <m/>
    <x v="0"/>
  </r>
  <r>
    <x v="1"/>
    <x v="22"/>
    <s v="DJT-026"/>
    <s v="80101604;80101507"/>
    <s v="Planificación o administración de proyectos"/>
    <s v="Formular y coordinar la política pública en materia de justicia transicional, en el marco de  la reconciliación nacional."/>
    <s v="Contrato de prestación de servicios profesionales "/>
    <s v="Prestar servicios profesionales para apoyar implementación de la hoja de ruta del SIIJT y acompañar los procesos de articulación interinstitucional de intercambio de información de la Dirección de Justicia Transicional."/>
    <n v="99000000"/>
    <s v="CONTRATACIÓN DIRECTA"/>
    <s v="PRESTACIÓN DE SERVICIOS PROFESIONALES"/>
    <d v="2024-02-01T00:00:00"/>
    <d v="2024-12-31T00:00:00"/>
    <s v="C-1204-0800-5"/>
    <s v="FORTALECIMIENTO DE LA ARTICULACIÓN INSTITUCIONAL DE LA APLICACIÓN DE LOS MECANISMOS DE JUSTICIA TRANSICIONAL A NIVEL NACIONAL"/>
    <s v="C-1204-0800-5-0-1204013-02"/>
    <s v="ADQUISICIÓN DE BIENES Y SERVICIOS"/>
    <s v="Realizar administración técnica y funcional del sistema y seguimiento a la información de los mismos"/>
    <n v="166400000"/>
    <n v="11"/>
    <n v="99000000"/>
    <s v="No"/>
    <n v="0"/>
    <s v="No aplica"/>
    <s v="SI"/>
    <s v="NUEVO CONTRATO"/>
    <m/>
    <x v="1"/>
  </r>
  <r>
    <x v="1"/>
    <x v="22"/>
    <s v="DJT-027"/>
    <n v="80121500"/>
    <s v="Servicios de derecho penal"/>
    <s v="Formular y coordinar la política pública en materia de justicia transicional, en el marco de  la reconciliación nacional."/>
    <s v="Contrato de prestación de servicios profesionales "/>
    <s v="Prestar servicios profesionales para realizar las actividades que requiera la Dirección de Justicia Transicional en el marco de la articulación interinstitucional para el fortalecimiento de los mecanismos de justicia transicional, por medio de la generación de propuestas normativas y la elaboración de documentos de lineamientos técnicos. "/>
    <n v="38268476"/>
    <s v="CONTRATACIÓN DIRECTA"/>
    <s v="PRESTACIÓN DE SERVICIOS PROFESIONALES"/>
    <d v="2024-01-17T00:00:00"/>
    <d v="2024-12-31T00:00:00"/>
    <s v="C-1204-0800-5"/>
    <s v="FORTALECIMIENTO DE LA ARTICULACIÓN INSTITUCIONAL DE LA APLICACIÓN DE LOS MECANISMOS DE JUSTICIA TRANSICIONAL A NIVEL NACIONAL"/>
    <s v="C-1204-0800-5-0-1204005-02"/>
    <s v="ADQUISICIÓN DE BIENES Y SERVICIOS"/>
    <s v="Generar propuestas de regulación o de ajuste normativo y concertarlas con los actores relevantes del sistema"/>
    <n v="128619742"/>
    <n v="11"/>
    <n v="38268476"/>
    <s v="No"/>
    <n v="0"/>
    <s v="No aplica"/>
    <s v="SI"/>
    <s v="NUEVO CONTRATO"/>
    <m/>
    <x v="0"/>
  </r>
  <r>
    <x v="1"/>
    <x v="22"/>
    <s v="DJT-028"/>
    <n v="80121500"/>
    <s v="Servicios de derecho penal"/>
    <s v="Formular y coordinar la política pública en materia de justicia transicional, en el marco de  la reconciliación nacional."/>
    <s v="Contrato de prestación de servicios profesionales "/>
    <s v="Prestar servicios profesionales para realizar las actividades que requiera la Dirección de Justicia Transicional en el marco de la articulación interinstitucional para el fortalecimiento de los mecanismos de justicia transicional, por medio de la generación de propuestas normativas y la elaboración de documentos de lineamientos técnicos. "/>
    <n v="38268475"/>
    <s v="CONTRATACIÓN DIRECTA"/>
    <s v="PRESTACIÓN DE SERVICIOS PROFESIONALES"/>
    <d v="2024-01-17T00:00:00"/>
    <d v="2024-12-31T00:00:00"/>
    <s v="C-1204-0800-5"/>
    <s v="FORTALECIMIENTO DE LA ARTICULACIÓN INSTITUCIONAL DE LA APLICACIÓN DE LOS MECANISMOS DE JUSTICIA TRANSICIONAL A NIVEL NACIONAL"/>
    <s v="C-1204-0800-5-0-1204003-02"/>
    <s v="ADQUISICIÓN DE BIENES Y SERVICIOS"/>
    <s v="Identificar y elaborar los lineamientos técnicos requeridos para el desarrollo de las temáticas de justicia transicional "/>
    <n v="128619739"/>
    <n v="11"/>
    <n v="38268475"/>
    <s v="No"/>
    <n v="0"/>
    <s v="No aplica"/>
    <s v="SI"/>
    <s v="NUEVO CONTRATO"/>
    <m/>
    <x v="0"/>
  </r>
  <r>
    <x v="1"/>
    <x v="22"/>
    <s v="DJT-029"/>
    <s v="93141509;93141511"/>
    <s v="Servicios de análisis o gestión de problemas sociales_x000a__x000a_Estudios de grupos sociales o servicios relacionados_x000a_"/>
    <s v="Formular y coordinar la política pública en materia de justicia transicional, en el marco de  la reconciliación nacional."/>
    <s v="Contrato de prestación de servicios profesionales "/>
    <s v="Prestar servicios profesionales para  apoyar la formulación de  recomendaciones y generar documentos técnicos y/o normativos relacionadas con los procesos de desmovilización, desarme, reintegración, entre otros, dentro de los mecanismos de Justicia Transicional y los sistemas de información. "/>
    <n v="47786062"/>
    <s v="CONTRATACIÓN DIRECTA"/>
    <s v="PRESTACIÓN DE SERVICIOS PROFESIONALES"/>
    <d v="2024-01-23T00:00:00"/>
    <d v="2024-07-10T00:00:00"/>
    <s v="C-1204-0800-5"/>
    <s v="FORTALECIMIENTO DE LA ARTICULACIÓN INSTITUCIONAL DE LA APLICACIÓN DE LOS MECANISMOS DE JUSTICIA TRANSICIONAL A NIVEL NACIONAL"/>
    <s v="C-1204-0800-5-0-1204005-02"/>
    <s v="ADQUISICIÓN DE BIENES Y SERVICIOS"/>
    <s v="Generar propuestas de regulación o de ajuste normativo y concertarlas con los actores relevantes del sistema"/>
    <n v="128619742"/>
    <n v="11"/>
    <n v="47786062"/>
    <s v="No"/>
    <n v="0"/>
    <s v="No aplica"/>
    <s v="SI"/>
    <s v="NUEVO CONTRATO"/>
    <m/>
    <x v="0"/>
  </r>
  <r>
    <x v="1"/>
    <x v="22"/>
    <s v="DJT-030"/>
    <s v="93141509;93141511"/>
    <s v="Servicios de análisis o gestión de problemas sociales_x000a__x000a_Estudios de grupos sociales o servicios relacionados_x000a_"/>
    <s v="Formular y coordinar la política pública en materia de justicia transicional, en el marco de  la reconciliación nacional."/>
    <s v="Contrato de prestación de servicios profesionales "/>
    <s v="Prestar servicios profesionales para apoyar la gestión administrativa y juridica que desarrolla la Dirección de Justicia Transicional para la ejecución en territorio de sus iniciativas estratégicas y la oferta institucional"/>
    <n v="47786061"/>
    <s v="CONTRATACIÓN DIRECTA"/>
    <s v="PRESTACIÓN DE SERVICIOS PROFESIONALES"/>
    <d v="2024-02-01T00:00:00"/>
    <d v="2024-12-30T00:00:00"/>
    <s v="C-1204-0800-5"/>
    <s v="FORTALECIMIENTO DE LA ARTICULACIÓN INSTITUCIONAL DE LA APLICACIÓN DE LOS MECANISMOS DE JUSTICIA TRANSICIONAL A NIVEL NACIONAL"/>
    <s v="C-1204-0800-5-0-1204003-02"/>
    <s v="ADQUISICIÓN DE BIENES Y SERVICIOS"/>
    <s v="Identificar y elaborar los lineamientos técnicos requeridos para el desarrollo de las temáticas de justicia transicional "/>
    <n v="128619739"/>
    <n v="11"/>
    <n v="47786061"/>
    <s v="No"/>
    <n v="0"/>
    <s v="No aplica"/>
    <s v="SI"/>
    <s v="NUEVO CONTRATO"/>
    <m/>
    <x v="1"/>
  </r>
  <r>
    <x v="1"/>
    <x v="22"/>
    <s v="DJT-031"/>
    <n v="93141509"/>
    <s v="Servicios de análisis o gestión de problemas sociales"/>
    <s v="Incrementar el acceso a los diferentes mecanismos de Justicia Transicional, especialmente en las_x000a_poblaciones y territorios más afectados por el conflicto armado, para contribuir a la paz total."/>
    <s v="Contrato de prestación de servicios profesionales "/>
    <s v="Prestar servicios profesionales a la Dirección de Justicia Transicional en la gestión relacionada con la formulación, seguimiento, reporte y control de los de planes y proyectos a cargo de la Dirección."/>
    <n v="95572123"/>
    <s v="CONTRATACIÓN DIRECTA"/>
    <s v="PRESTACIÓN DE SERVICIOS PROFESIONALES"/>
    <d v="2024-01-23T00:00:00"/>
    <d v="2024-12-31T00:00:00"/>
    <s v="C-1204-0800-5"/>
    <s v="FORTALECIMIENTO DE LA ARTICULACIÓN INSTITUCIONAL DE LA APLICACIÓN DE LOS MECANISMOS DE JUSTICIA TRANSICIONAL A NIVEL NACIONAL"/>
    <s v="C-1204-0800-5-0-1204015-02"/>
    <s v="ADQUISICIÓN DE BIENES Y SERVICIOS"/>
    <s v="Realizar seguimiento a la aplicación de los instrumentos de planeación"/>
    <n v="686237452"/>
    <n v="11"/>
    <n v="95572123"/>
    <s v="No"/>
    <n v="0"/>
    <s v="No aplica"/>
    <s v="SI"/>
    <s v="NUEVO CONTRATO"/>
    <m/>
    <x v="0"/>
  </r>
  <r>
    <x v="1"/>
    <x v="22"/>
    <s v="DJT-032"/>
    <s v="93151501;93151603"/>
    <s v="Servicios financieros o de gestión administrativa de empresas públicas;_x000a__x000a_Gestión presupuestal o de inversiones públicas"/>
    <s v="Formular y coordinar la política pública en materia de justicia transicional, en el marco de  la reconciliación nacional."/>
    <s v="Contrato de prestación de servicios profesionales "/>
    <s v="Prestar servicios profesionales para apoyar el seguimiento a la ejecución presupuestal de los recursos a cargo de la dirección, especialmente los relacionados con el proyecto de inversión denominado Fortalecimiento de la Articulación Institucional en la Aplicación de los Mecanismos de Justicia Transicional a Nivel Nacional. "/>
    <n v="67400000"/>
    <s v="CONTRATACIÓN DIRECTA"/>
    <s v="PRESTACIÓN DE SERVICIOS PROFESIONALES"/>
    <d v="2024-01-25T00:00:00"/>
    <d v="2024-12-31T00:00:00"/>
    <s v="C-1204-0800-5"/>
    <s v="FORTALECIMIENTO DE LA ARTICULACIÓN INSTITUCIONAL DE LA APLICACIÓN DE LOS MECANISMOS DE JUSTICIA TRANSICIONAL A NIVEL NACIONAL"/>
    <s v="C-1204-0800-5-0-1204015-02"/>
    <s v="ADQUISICIÓN DE BIENES Y SERVICIOS"/>
    <s v="Desarrollar actividades de apoyo para la gerencia del proyecto en sus diferentes fases"/>
    <n v="199281428"/>
    <n v="11"/>
    <n v="67400000"/>
    <s v="No"/>
    <n v="0"/>
    <s v="No aplica"/>
    <s v="SI"/>
    <s v="NUEVO CONTRATO"/>
    <m/>
    <x v="0"/>
  </r>
  <r>
    <x v="1"/>
    <x v="22"/>
    <s v="DJT-033"/>
    <s v="93121607;80101507"/>
    <s v="Planificación o administración de proyectos;_x000a__x000a_Servicios de asesoramiento sobre tecnologías de la información"/>
    <s v="Formular y coordinar la política pública en materia de justicia transicional, en el marco de  la reconciliación nacional."/>
    <s v="Contrato de prestación de servicios profesionales "/>
    <s v="Prestar servicios profesionales para apoyar la administración funcional y actualización del Sistema de Información interinstitucional de justicia transicional - SIIJT de la Dirección de Justicia Transicional del Ministerio de Justicia y del Derecho."/>
    <n v="67400000"/>
    <s v="CONTRATACIÓN DIRECTA"/>
    <s v="PRESTACIÓN DE SERVICIOS PROFESIONALES"/>
    <d v="2024-01-25T00:00:00"/>
    <d v="2024-12-31T00:00:00"/>
    <s v="C-1204-0800-5"/>
    <s v="FORTALECIMIENTO DE LA ARTICULACIÓN INSTITUCIONAL DE LA APLICACIÓN DE LOS MECANISMOS DE JUSTICIA TRANSICIONAL A NIVEL NACIONAL"/>
    <s v="C-1204-0800-5-0-1204013-02"/>
    <s v="ADQUISICIÓN DE BIENES Y SERVICIOS"/>
    <s v="Realizar administración técnica y funcional del sistema y seguimiento a la información de los mismos"/>
    <n v="166400000"/>
    <n v="11"/>
    <n v="67400000"/>
    <s v="No"/>
    <n v="0"/>
    <s v="No aplica"/>
    <s v="SI"/>
    <s v="NUEVO CONTRATO"/>
    <m/>
    <x v="0"/>
  </r>
  <r>
    <x v="1"/>
    <x v="22"/>
    <s v="DJT-034"/>
    <n v="80161501"/>
    <s v="Servicios secretariales o de administración de oficina"/>
    <s v="Formular y coordinar la política pública en materia de justicia transicional, en el marco de  la reconciliación nacional."/>
    <s v="Contrato de prestación de servicios profesionales "/>
    <s v="Prestar servicios de apoyo a la gestión para acompañar técnicamente la ejecución de las actividades a cargo de las iniciativas estratégicas de Justicia Restaurativa y Búsqueda de Personas Dadas por Desaparecidas de la Dirección de Justicia Transicional. "/>
    <n v="20582062"/>
    <s v="CONTRATACIÓN DIRECTA"/>
    <s v="PRESTACIÓN DE SERVICIOS DE APOYO A LA GESTIÓN"/>
    <d v="2024-01-15T00:00:00"/>
    <d v="2024-12-31T00:00:00"/>
    <s v="C-1204-0800-5"/>
    <s v="FORTALECIMIENTO DE LA ARTICULACIÓN INSTITUCIONAL DE LA APLICACIÓN DE LOS MECANISMOS DE JUSTICIA TRANSICIONAL A NIVEL NACIONAL"/>
    <s v="C-1204-0800-5-0-1204005-02"/>
    <s v="ADQUISICIÓN DE BIENES Y SERVICIOS"/>
    <s v="Generar propuestas de regulación o de ajuste normativo y concertarlas con los actores relevantes del sistema"/>
    <n v="128619742"/>
    <n v="11"/>
    <n v="20582062"/>
    <s v="No"/>
    <n v="0"/>
    <s v="No aplica"/>
    <s v="SI"/>
    <s v="NUEVO CONTRATO"/>
    <m/>
    <x v="0"/>
  </r>
  <r>
    <x v="1"/>
    <x v="22"/>
    <s v="DJT-035"/>
    <n v="80161501"/>
    <s v="Servicios secretariales o de administración de oficina"/>
    <s v="Formular y coordinar la política pública en materia de justicia transicional, en el marco de  la reconciliación nacional."/>
    <s v="Contrato de prestación de servicios profesionales "/>
    <s v="Prestar servicios de apoyo a la gestión para acompañar técnicamente la ejecución de las actividades a cargo de las iniciativas estratégicas de Justicia Restaurativa y Búsqueda de Personas Dadas por Desaparecidas de la Dirección de Justicia Transicional. "/>
    <n v="20582062"/>
    <s v="CONTRATACIÓN DIRECTA"/>
    <s v="PRESTACIÓN DE SERVICIOS DE APOYO A LA GESTIÓN"/>
    <d v="2024-01-15T00:00:00"/>
    <d v="2024-12-31T00:00:00"/>
    <s v="C-1204-0800-5"/>
    <s v="FORTALECIMIENTO DE LA ARTICULACIÓN INSTITUCIONAL DE LA APLICACIÓN DE LOS MECANISMOS DE JUSTICIA TRANSICIONAL A NIVEL NACIONAL"/>
    <s v="C-1204-0800-5-0-1204003-02"/>
    <s v="ADQUISICIÓN DE BIENES Y SERVICIOS"/>
    <s v="Identificar y elaborar los lineamientos técnicos requeridos para el desarrollo de las temáticas de justicia transicional "/>
    <n v="128619739"/>
    <n v="11"/>
    <n v="20582062"/>
    <s v="No"/>
    <n v="0"/>
    <s v="No aplica"/>
    <s v="SI"/>
    <s v="NUEVO CONTRATO"/>
    <m/>
    <x v="0"/>
  </r>
  <r>
    <x v="1"/>
    <x v="22"/>
    <s v="DJT-036"/>
    <n v="80101604"/>
    <s v="Planificación o administración de proyectos"/>
    <s v="Formular y coordinar la política pública en materia de justicia transicional, en el marco de  la reconciliación nacional."/>
    <s v="Contrato de prestación de servicios profesionales "/>
    <s v="Prestar servicios profesionales en la Dirección de Justicia Transicional para articular los procesos de planeación y seguimiento de indicadores de gestión a cargo de la Dirección para el fortalecimiento de la articulación institucional en la aplicación de los mecanismos de justicia transicional a nivel nacional"/>
    <n v="99000000"/>
    <s v="CONTRATACIÓN DIRECTA"/>
    <s v="PRESTACIÓN DE SERVICIOS DE APOYO A LA GESTIÓN"/>
    <d v="2024-02-01T00:00:00"/>
    <d v="2024-12-31T00:00:00"/>
    <s v="C-1204-0800-5"/>
    <s v="FORTALECIMIENTO DE LA ARTICULACIÓN INSTITUCIONAL DE LA APLICACIÓN DE LOS MECANISMOS DE JUSTICIA TRANSICIONAL A NIVEL NACIONAL"/>
    <s v="C-1204-0800-5-0-1204015-02"/>
    <s v="ADQUISICIÓN DE BIENES Y SERVICIOS"/>
    <s v="Realizar seguimiento a la aplicación de los instrumentos de planeación"/>
    <n v="686237452"/>
    <n v="11"/>
    <n v="99000000"/>
    <s v="No"/>
    <n v="0"/>
    <s v="No aplica"/>
    <s v="SI"/>
    <s v="NUEVO CONTRATO"/>
    <m/>
    <x v="1"/>
  </r>
  <r>
    <x v="1"/>
    <x v="22"/>
    <s v="DJT-037"/>
    <s v="80101604;60103503"/>
    <s v="Planificación o administración de proyectos, Guías de referencia del gobierno"/>
    <s v="Formular y coordinar la política pública en materia de justicia transicional, en el marco de  la reconciliación nacional."/>
    <s v="Contrato de prestación de servicios profesionales "/>
    <s v="Prestar servicios profesionales a la Dirección de Justicia Transicional para apoyar las actividades necesarias para difundir y socializar las gestiones en el marco de las iniciativas estratégicas y la oferta institucional encaminada a la generación de conocimiento en materia de justicia transicional."/>
    <n v="77000000"/>
    <s v="CONTRATACIÓN DIRECTA"/>
    <s v="PRESTACIÓN DE SERVICIOS DE APOYO A LA GESTIÓN"/>
    <d v="2024-02-01T00:00:00"/>
    <d v="2024-12-31T00:00:00"/>
    <s v="C-1204-0800-5"/>
    <s v="FORTALECIMIENTO DE LA ARTICULACIÓN INSTITUCIONAL DE LA APLICACIÓN DE LOS MECANISMOS DE JUSTICIA TRANSICIONAL A NIVEL NACIONAL"/>
    <s v="C-1204-0800-5-0-1204014-02"/>
    <s v="ADQUISICIÓN DE BIENES Y SERVICIOS"/>
    <s v="Realizar la publicación y socialización de los documentos de investigación"/>
    <n v="242000000"/>
    <n v="11"/>
    <n v="77000000"/>
    <s v="No"/>
    <n v="0"/>
    <s v="No aplica"/>
    <s v="SI"/>
    <s v="NUEVO CONTRATO"/>
    <m/>
    <x v="1"/>
  </r>
  <r>
    <x v="1"/>
    <x v="22"/>
    <s v="DJT-038"/>
    <s v="80101604;60103503"/>
    <s v="Planificación o administración de proyectos_x000a_Guías de referencia del gobierno"/>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Prestar servicios de apoyo a la gestión a la Dirección de Justicia Transicional, para la ejecución y verificación de los procesos archivísticos y de conservación requeridos para la implementación de las Tablas de Retención de los documentos bajo custodia del Ministerio de Justicia y del Derecho relacionados con los procesos de Justicia Transicional, atendiendo las disposiciones técnicas del Archivo General de la Nación &quot;Jorge Palacios Preciado&quot; y demás entidades competentes en la materia, en coordinación con el Grupo de Gestión Documental de la Entidad."/>
    <n v="24481428"/>
    <s v="CONTRATACIÓN DIRECTA"/>
    <s v="PRESTACIÓN DE SERVICIOS DE APOYO A LA GESTIÓN"/>
    <d v="2024-02-02T00:00:00"/>
    <d v="2024-12-31T00:00:00"/>
    <s v="C-1204-0800-5"/>
    <s v="FORTALECIMIENTO DE LA ARTICULACIÓN INSTITUCIONAL DE LA APLICACIÓN DE LOS MECANISMOS DE JUSTICIA TRANSICIONAL A NIVEL NACIONAL"/>
    <s v="C-1204-0800-5-0-1204015-02"/>
    <s v="ADQUISICIÓN DE BIENES Y SERVICIOS"/>
    <s v="Desarrollar actividades de apoyo para la gerencia del proyecto en sus diferentes fases"/>
    <n v="199281428"/>
    <n v="11"/>
    <n v="24481428"/>
    <s v="No"/>
    <n v="0"/>
    <s v="No aplica"/>
    <s v="SI"/>
    <s v="NUEVO CONTRATO"/>
    <m/>
    <x v="1"/>
  </r>
  <r>
    <x v="1"/>
    <x v="22"/>
    <s v="DJT-039"/>
    <s v="80111701;81141601;86101705;80101600;81131500;93141500;93141600;86121700;94131500"/>
    <s v="Servicios de contratación de personal_x000a_Logística_x000a_Capacitación administrativa_x000a_Gerencia de proyectos_x000a_Metodología y Análisis_x000a_Desarrollo y servicios sociales_x000a_Población_x000a_Universidades y politécnicos_x000a_Organizaciones no gubernamentales"/>
    <s v="Formular y coordinar la política pública en materia de justicia transicional, en el marco de  la reconciliación nacional."/>
    <s v="Cumplir con las actividades, indicadores, metas y objetivos del recurso asignado por el proyecto de inversión "/>
    <s v="Aunar esfuerzos técnicos, administrativos y financieros para la implementación territorial de los mecanismos de justicia transicional y reparación a las víctimas vigentes, mediante acciones de asistencia técnica y educación en el marco del Programa Justicia en Territorio para la Paz Total. "/>
    <n v="675250700"/>
    <s v="CONTRATACIÓN DIRECTA"/>
    <s v="CONVENIO DE COOPERACIÓN INTERNACIONAL"/>
    <d v="2024-02-02T00:00:00"/>
    <d v="2024-12-31T00:00:00"/>
    <s v="C-1204-0800-5"/>
    <s v="FORTALECIMIENTO DE LA ARTICULACIÓN INSTITUCIONAL DE LA APLICACIÓN DE LOS MECANISMOS DE JUSTICIA TRANSICIONAL A NIVEL NACIONAL"/>
    <s v="C-1204-0800-5-0-1204018-02"/>
    <s v="ADQUISICIÓN DE BIENES Y SERVICIOS"/>
    <s v="Acompañar la formulación e implementación de los planes de acción de los Comités de Justicia Transicional"/>
    <n v="675250711"/>
    <n v="11"/>
    <n v="675250700"/>
    <s v="No"/>
    <n v="0"/>
    <s v="No aplica"/>
    <s v="SI"/>
    <s v="NUEVO CONTRATO"/>
    <m/>
    <x v="1"/>
  </r>
  <r>
    <x v="1"/>
    <x v="22"/>
    <s v="DJT-040"/>
    <s v="80111701;81141601;86101705;80101600;81131500;93141500;93141600;86121700;94131500"/>
    <s v="Servicios de contratación de personal_x000a_Logística_x000a_Capacitación administrativa_x000a_Gerencia de proyectos_x000a_Metodología y Análisis_x000a_Desarrollo y servicios sociales_x000a_Población_x000a_Universidades y politécnicos_x000a_Organizaciones no gubernamentales"/>
    <s v="Formular y coordinar la política pública en materia de justicia transicional, en el marco de  la reconciliación nacional."/>
    <s v="Cumplir con las actividades, indicadores, metas y objetivos del recurso asignado por el proyecto de inversión "/>
    <s v="Aunar esfuerzos técnicos, administrativos y financieros para la implementación territorial de los mecanismos de justicia transicional y reparación a las víctimas vigentes, mediante acciones de asistencia técnica y educación en el marco del Programa Justicia en Territorio para la Paz Total. "/>
    <n v="439090984"/>
    <s v="CONTRATACIÓN DIRECTA"/>
    <s v="CONVENIO DE COOPERACIÓN INTERNACIONAL"/>
    <d v="2024-02-02T00:00:00"/>
    <d v="2024-12-31T00:00:00"/>
    <s v="C-1204-0800-5"/>
    <s v="FORTALECIMIENTO DE LA ARTICULACIÓN INSTITUCIONAL DE LA APLICACIÓN DE LOS MECANISMOS DE JUSTICIA TRANSICIONAL A NIVEL NACIONAL"/>
    <s v="C-1204-0800-5-0-1204009-02"/>
    <s v="ADQUISICIÓN DE BIENES Y SERVICIOS"/>
    <s v="Programar y elaborar procesos de formación a actores del conflicto en temas de justicia transicional con enfoque diferencial"/>
    <n v="439090984"/>
    <n v="11"/>
    <n v="439090984"/>
    <s v="No"/>
    <n v="0"/>
    <s v="No aplica"/>
    <s v="SI"/>
    <s v="NUEVO CONTRATO"/>
    <m/>
    <x v="1"/>
  </r>
  <r>
    <x v="1"/>
    <x v="22"/>
    <s v="DJT-041"/>
    <s v="80111701;81141601;86101705;80101600;81131500;93141500;93141600;86121700;94131500"/>
    <s v="Servicios de contratación de personal_x000a_Logística_x000a_Capacitación administrativa_x000a_Gerencia de proyectos_x000a_Metodología y Análisis_x000a_Desarrollo y servicios sociales_x000a_Población_x000a_Universidades y politécnicos_x000a_Organizaciones no gubernamentales"/>
    <s v="Formular y coordinar la política pública en materia de justicia transicional, en el marco de  la reconciliación nacional."/>
    <s v="Cumplir con las actividades, indicadores, metas y objetivos del recurso asignado por el proyecto de inversión "/>
    <s v="Aunar esfuerzos técnicos, administrativos y financieros para la implementación territorial de los mecanismos de justicia transicional y reparación a las víctimas vigentes, mediante acciones de asistencia técnica y educación en el marco del Programa Justicia en Territorio para la Paz Total. "/>
    <n v="439090984"/>
    <s v="CONTRATACIÓN DIRECTA"/>
    <s v="CONVENIO DE COOPERACIÓN INTERNACIONAL"/>
    <d v="2024-02-02T00:00:00"/>
    <d v="2024-12-31T00:00:00"/>
    <s v="C-1204-0800-5"/>
    <s v="FORTALECIMIENTO DE LA ARTICULACIÓN INSTITUCIONAL DE LA APLICACIÓN DE LOS MECANISMOS DE JUSTICIA TRANSICIONAL A NIVEL NACIONAL"/>
    <s v="C-1204-0800-5-0-1204009-02"/>
    <s v="ADQUISICIÓN DE BIENES Y SERVICIOS"/>
    <s v="Programar y elaborar procesos de formación a funcionarios en temas de justicia transicional con enfoque diferencial"/>
    <n v="439090984"/>
    <n v="11"/>
    <n v="439090984"/>
    <s v="No"/>
    <n v="0"/>
    <s v="No aplica"/>
    <s v="SI"/>
    <s v="NUEVO CONTRATO"/>
    <m/>
    <x v="1"/>
  </r>
  <r>
    <x v="2"/>
    <x v="22"/>
    <s v="DJT-042"/>
    <s v="80111701;81141601;86101705;80101600;81131500;93141500;93141600;86121700;94131500"/>
    <s v="Servicios de contratación de personal_x000a_Logística_x000a_Capacitación administrativa_x000a_Gerencia de proyectos_x000a_Metodología y Análisis_x000a_Desarrollo y servicios sociales_x000a_Población_x000a_Universidades y politécnicos_x000a_Organizaciones no gubernamentales"/>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Aunar esfuerzos técnicos, administrativos y financieros para la implementación territorial de los mecanismos de justicia transicional y reparación a las víctimas vigentes, mediante acciones de asistencia técnica y educación en el marco del Programa Justicia en Territorio para la Paz Total. "/>
    <n v="2930819983"/>
    <s v="CONTRATACIÓN DIRECTA"/>
    <s v="CONVENIO DE COOPERACIÓN INTERNACIONAL"/>
    <d v="2024-02-02T00:00:00"/>
    <d v="2024-12-31T00:00:00"/>
    <s v="A-03"/>
    <s v="TRANSFERENCIAS CORRIENTES"/>
    <s v="A-03-04-01-012"/>
    <s v="ADQUISICIÓN DE BIENES Y SERVICIOS"/>
    <s v="N/A"/>
    <s v="N/A"/>
    <n v="10"/>
    <n v="2930819983"/>
    <s v="No"/>
    <n v="0"/>
    <s v="No aplica"/>
    <s v="SI"/>
    <s v="NUEVO CONTRATO"/>
    <m/>
    <x v="1"/>
  </r>
  <r>
    <x v="2"/>
    <x v="22"/>
    <s v="DJT-043"/>
    <s v="80111701;81141601;86101705;80101600;81131500;93141500;93141600;86121700;94131500"/>
    <s v="Servicios de educación de tiempo parcial para adultos;_x000a_Servicios no gubernamentales de asistencia técnica"/>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Aunar esfuerzos técnicos, administrativos y financieros para implementar la segunda fase de la estrategia Red Justas para fortalecer el acceso a la justicia desde un enfoque feminista e interseccional para mujeres y personas con orientaciones sexuales, identidades y expresiones de género diversas víctimas de violencias basadas en género o violencias por prejuicio, particularmente, violencias sexuales en el marco del conflicto armado, en los territorios priorizados."/>
    <n v="811379286"/>
    <s v="CONTRATACIÓN DIRECTA"/>
    <s v="CONVENIO DE COOPERACIÓN INTERNACIONAL"/>
    <d v="2024-02-02T00:00:00"/>
    <d v="2024-12-31T00:00:00"/>
    <s v="A-03"/>
    <s v="TRANSFERENCIAS CORRIENTES"/>
    <s v="A-03-04-01-012"/>
    <s v="ADQUISICIÓN DE BIENES Y SERVICIOS"/>
    <s v="N/A"/>
    <s v="N/A"/>
    <n v="10"/>
    <n v="811379286"/>
    <s v="No"/>
    <n v="0"/>
    <s v="No aplica"/>
    <s v="SI"/>
    <s v="NUEVO CONTRATO"/>
    <m/>
    <x v="1"/>
  </r>
  <r>
    <x v="1"/>
    <x v="22"/>
    <s v="DJT-044"/>
    <s v="80111701;81141601;86101705;80101600;81131500;93141500;93141600;86121700;94131500"/>
    <s v="Servicios de educación de tiempo parcial para adultos;_x000a_Servicios no gubernamentales de asistencia técnica"/>
    <s v="Formular y coordinar la política pública en materia de justicia transicional, en el marco de  la reconciliación nacional."/>
    <s v="Cumplir con las actividades, indicadores, metas y objetivos del recurso asignado por el proyecto de inversión "/>
    <s v="Aunar esfuerzos técnicos, administrativos y financieros para implementar la segunda fase de la estrategia Red Justas para fortalecer el acceso a la justicia desde un enfoque feminista e interseccional para mujeres y personas con orientaciones sexuales, identidades y expresiones de género diversas víctimas de violencias basadas en género o violencias por prejuicio, particularmente, violencias sexuales en el marco del conflicto armado, en los territorios priorizados."/>
    <n v="400000000"/>
    <s v="CONTRATACIÓN DIRECTA"/>
    <s v="CONVENIO DE COOPERACIÓN INTERNACIONAL"/>
    <d v="2024-03-01T00:00:00"/>
    <d v="2024-12-31T00:00:00"/>
    <s v="C-1204-0800-5"/>
    <s v="FORTALECIMIENTO DE LA ARTICULACIÓN INSTITUCIONAL DE LA APLICACIÓN DE LOS MECANISMOS DE JUSTICIA TRANSICIONAL A NIVEL NACIONAL"/>
    <s v="C-1204-0800-5-0-1204018-02"/>
    <s v="ADQUISICIÓN DE BIENES Y SERVICIOS"/>
    <s v="Acompañar a las Entidades Territoriales en la articulación de los mecanismos de justicia transicional dentro de las bases de sus instrumentos de planeación."/>
    <n v="400000000"/>
    <n v="11"/>
    <n v="400000000"/>
    <s v="No"/>
    <n v="0"/>
    <s v="No aplica"/>
    <s v="SI"/>
    <s v="NUEVO CONTRATO"/>
    <m/>
    <x v="3"/>
  </r>
  <r>
    <x v="2"/>
    <x v="22"/>
    <s v="DJT-045"/>
    <n v="80101604"/>
    <s v="Planificación o administración de proyectos"/>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Aunar esfuerzos técnicos, administrativos y financieros para implementar la segunda fase de la estrategia Red Justas para fortalecer el acceso a la justicia desde un enfoque feminista e interseccional para mujeres y personas con orientaciones sexuales, identidades y expresiones de género diversas víctimas de violencias basadas en género o violencias por prejuicio, particularmente, violencias sexuales en el marco del conflicto armado, en los territorios priorizados."/>
    <n v="2062382665"/>
    <s v="CONTRATACIÓN DIRECTA"/>
    <s v="CONVENIO DE COOPERACIÓN INTERNACIONAL"/>
    <d v="2024-03-01T00:00:00"/>
    <d v="2024-12-31T00:00:00"/>
    <s v="A-03"/>
    <s v="TRANSFERENCIAS CORRIENTES"/>
    <s v="A-03-04-01-012"/>
    <s v="ADQUISICIÓN DE BIENES Y SERVICIOS"/>
    <s v="N/A"/>
    <s v="N/A"/>
    <n v="10"/>
    <n v="2062382665"/>
    <s v="No"/>
    <n v="0"/>
    <s v="No aplica"/>
    <s v="SI"/>
    <s v="NUEVO CONTRATO"/>
    <m/>
    <x v="3"/>
  </r>
  <r>
    <x v="1"/>
    <x v="22"/>
    <s v="DJT-046"/>
    <s v="80101500;80141500;93141500"/>
    <s v="Servicios de consultoría de negocios y administración corporativa_x000a_Investigación de mercados_x000a_Desarrollo y servicios sociales"/>
    <s v="Formular y coordinar la política pública en materia de justicia transicional, en el marco de  la reconciliación nacional."/>
    <s v="Cumplir con las actividades, indicadores, metas y objetivos del recurso asignado por el proyecto de inversión "/>
    <s v="Realizar una investigación sobre caracterización de los daños y patrones de macrocriminalidad asociados a las violencias de género y los delitos sexuales sufridas por mujeres, hombres y personas LGBTIQ+ de los pueblos étnicos en el marco del conflicto armado, que permita realizar recomendaciones para el desarrollo de la investigación que adelanta la Jurisdicción Especial para la Paz en el Caso 011, así como aportes para la elaboración de proyectos restaurativos en la materia."/>
    <n v="213000000"/>
    <s v="CONTRATACIÓN DIRECTA"/>
    <s v="CONVENIO DE COOPERACIÓN INTERNACIONAL"/>
    <d v="2024-03-01T00:00:00"/>
    <d v="2024-12-31T00:00:00"/>
    <s v="C-1204-0800-5"/>
    <s v="FORTALECIMIENTO DE LA ARTICULACIÓN INSTITUCIONAL DE LA APLICACIÓN DE LOS MECANISMOS DE JUSTICIA TRANSICIONAL A NIVEL NACIONAL"/>
    <s v="C-1204-0800-5-0-1204014-02"/>
    <s v="ADQUISICIÓN DE BIENES Y SERVICIOS"/>
    <s v="Levantar la información necesaria para elaborar los estudios de investigación"/>
    <n v="213000000"/>
    <n v="11"/>
    <n v="213000000"/>
    <s v="No"/>
    <n v="0"/>
    <s v="No aplica"/>
    <s v="SI"/>
    <s v="NUEVO CONTRATO"/>
    <m/>
    <x v="3"/>
  </r>
  <r>
    <x v="1"/>
    <x v="22"/>
    <s v="DJT-047"/>
    <s v="80101500;80141500;93141500"/>
    <s v="Servicios de consultoría de negocios y administración corporativa_x000a_Investigación de mercados_x000a_Desarrollo y servicios sociales"/>
    <s v="Formular y coordinar la política pública en materia de justicia transicional, en el marco de  la reconciliación nacional."/>
    <s v="Cumplir con las actividades, indicadores, metas y objetivos del recurso asignado por el proyecto de inversión "/>
    <s v="Realizar una investigación sobre caracterización de los daños y patrones de macrocriminalidad asociados a las violencias de género y los delitos sexuales sufridas por mujeres, hombres y personas LGBTIQ+ de los pueblos étnicos en el marco del conflicto armado, que permita realizar recomendaciones para el desarrollo de la investigación que adelanta la Jurisdicción Especial para la Paz en el Caso 011, así como aportes para la elaboración de proyectos restaurativos en la materia."/>
    <n v="213000000"/>
    <s v="CONTRATACIÓN DIRECTA"/>
    <s v="CONVENIO DE COOPERACIÓN INTERNACIONAL"/>
    <d v="2024-03-01T00:00:00"/>
    <d v="2024-12-31T00:00:00"/>
    <s v="C-1204-0800-5"/>
    <s v="FORTALECIMIENTO DE LA ARTICULACIÓN INSTITUCIONAL DE LA APLICACIÓN DE LOS MECANISMOS DE JUSTICIA TRANSICIONAL A NIVEL NACIONAL"/>
    <s v="C-1204-0800-5-0-1204014-02"/>
    <s v="ADQUISICIÓN DE BIENES Y SERVICIOS"/>
    <s v="Realizar las investigaciones de los temas priorizados"/>
    <n v="213000000"/>
    <n v="11"/>
    <n v="213000000"/>
    <s v="No"/>
    <n v="0"/>
    <s v="No aplica"/>
    <s v="SI"/>
    <s v="NUEVO CONTRATO"/>
    <m/>
    <x v="3"/>
  </r>
  <r>
    <x v="1"/>
    <x v="22"/>
    <s v="DJT-048"/>
    <s v="80141900;83121170;43232400;82141502"/>
    <s v="exhibiciones y ferias comerciales, _x000a_servicios de comunicacion masiva, Programas de diseño, diseño grafico y artisticos"/>
    <s v="Formular y coordinar la política pública en materia de justicia transicional, en el marco de  la reconciliación nacional."/>
    <s v="Cumplir con las actividades, indicadores, metas y objetivos del recurso asignado por el proyecto de inversión "/>
    <s v="Prestar servicios integrales como operador de comunicación y logística, para la socialización, sensibilización y apropiación de las políticas públicas, planes, programas, proyectos y desarrollo de espacios y eventos del Ministerio de Justicia y del Derecho."/>
    <n v="594034810"/>
    <s v="LICITACIÓN PÚBLICA"/>
    <s v="PRESTACIÓN DE SERVICIOS"/>
    <d v="2024-03-01T00:00:00"/>
    <d v="2024-12-31T00:00:00"/>
    <s v="C-1204-0800-5"/>
    <s v="FORTALECIMIENTO DE LA ARTICULACIÓN INSTITUCIONAL DE LA APLICACIÓN DE LOS MECANISMOS DE JUSTICIA TRANSICIONAL A NIVEL NACIONAL"/>
    <s v="C-1204-0800-5-0-1204018-02"/>
    <s v="ADQUISICIÓN DE BIENES Y SERVICIOS"/>
    <s v="Desarrollar actividades de apoyo para contribuir a la implementación articulada de acuerdos de paz vigentes y futuros"/>
    <n v="594034810"/>
    <n v="11"/>
    <n v="594034810"/>
    <s v="No"/>
    <n v="0"/>
    <s v="No aplica"/>
    <s v="SI"/>
    <s v="OPERADOR LOGÍSTICO"/>
    <m/>
    <x v="3"/>
  </r>
  <r>
    <x v="1"/>
    <x v="22"/>
    <s v="DJT-049"/>
    <s v="83121700;82101800;82101900;81141600;80141600"/>
    <s v="exhibiciones y ferias comerciales, _x000a_servicios de comunicacion masiva, Programas de diseño, diseño grafico y artisticos"/>
    <s v="Formular y coordinar la política pública en materia de justicia transicional, en el marco de  la reconciliación nacional."/>
    <s v="Cumplir con las actividades, indicadores, metas y objetivos del recurso asignado por el proyecto de inversión "/>
    <s v="Prestar servicios integrales como operador de comunicación y logística, para la socialización, sensibilización y apropiación de las políticas públicas, planes, programas, proyectos y desarrollo de espacios y eventos del Ministerio de Justicia y del Derecho."/>
    <n v="22000000"/>
    <s v="LICITACIÓN PÚBLICA"/>
    <s v="PRESTACIÓN DE SERVICIOS"/>
    <d v="2024-03-01T00:00:00"/>
    <d v="2024-12-31T00:00:00"/>
    <s v="C-1204-0800-5"/>
    <s v="FORTALECIMIENTO DE LA ARTICULACIÓN INSTITUCIONAL DE LA APLICACIÓN DE LOS MECANISMOS DE JUSTICIA TRANSICIONAL A NIVEL NACIONAL"/>
    <s v="C-1204-0800-5-0-1204015-02"/>
    <s v="ADQUISICIÓN DE BIENES Y SERVICIOS"/>
    <s v="Realizar la publicación y socialización de los documentos de planeación"/>
    <n v="22000000"/>
    <n v="11"/>
    <n v="22000000"/>
    <s v="No"/>
    <n v="0"/>
    <s v="No aplica"/>
    <s v="SI"/>
    <s v="OPERADOR LOGÍSTICO"/>
    <m/>
    <x v="3"/>
  </r>
  <r>
    <x v="1"/>
    <x v="22"/>
    <s v="DJT-050"/>
    <s v="83121700;82101800;82101900;81141600;80141600"/>
    <s v="exhibiciones y ferias comerciales, _x000a_servicios de comunicacion masiva, Programas de diseño, diseño grafico y artisticos"/>
    <s v="Formular y coordinar la política pública en materia de justicia transicional, en el marco de  la reconciliación nacional."/>
    <s v="Cumplir con las actividades, indicadores, metas y objetivos del recurso asignado por el proyecto de inversión "/>
    <s v="Prestar servicios integrales como operador de comunicación y logística, para la socialización, sensibilización y apropiación de las políticas públicas, planes, programas, proyectos y desarrollo de espacios y eventos del Ministerio de Justicia y del Derecho."/>
    <n v="22000000"/>
    <s v="LICITACIÓN PÚBLICA"/>
    <s v="PRESTACIÓN DE SERVICIOS"/>
    <d v="2024-03-01T00:00:00"/>
    <d v="2024-12-31T00:00:00"/>
    <s v="C-1204-0800-5"/>
    <s v="FORTALECIMIENTO DE LA ARTICULACIÓN INSTITUCIONAL DE LA APLICACIÓN DE LOS MECANISMOS DE JUSTICIA TRANSICIONAL A NIVEL NACIONAL"/>
    <s v="C-1204-0800-5-0-1204003-02"/>
    <s v="ADQUISICIÓN DE BIENES Y SERVICIOS"/>
    <s v="Realizar la publicación y socialización de los instrumentos técnicos"/>
    <n v="22000000"/>
    <n v="11"/>
    <n v="22000000"/>
    <s v="No"/>
    <n v="0"/>
    <s v="No aplica"/>
    <s v="SI"/>
    <s v="OPERADOR LOGÍSTICO"/>
    <m/>
    <x v="3"/>
  </r>
  <r>
    <x v="1"/>
    <x v="22"/>
    <s v="DJT-051"/>
    <s v="83121700;82101800;82101900;81141600;80141600"/>
    <s v="exhibiciones y ferias comerciales, _x000a_servicios de comunicacion masiva, Programas de diseño, diseño grafico y artisticos"/>
    <s v="Formular y coordinar la política pública en materia de justicia transicional, en el marco de  la reconciliación nacional."/>
    <s v="Cumplir con las actividades, indicadores, metas y objetivos del recurso asignado por el proyecto de inversión "/>
    <s v="Prestar servicios integrales como operador de comunicación y logística, para la socialización, sensibilización y apropiación de las políticas públicas, planes, programas, proyectos y desarrollo de espacios y eventos del Ministerio de Justicia y del Derecho."/>
    <n v="22000000"/>
    <s v="LICITACIÓN PÚBLICA"/>
    <s v="PRESTACIÓN DE SERVICIOS"/>
    <d v="2024-03-01T00:00:00"/>
    <d v="2024-12-31T00:00:00"/>
    <s v="C-1204-0800-5"/>
    <s v="FORTALECIMIENTO DE LA ARTICULACIÓN INSTITUCIONAL DE LA APLICACIÓN DE LOS MECANISMOS DE JUSTICIA TRANSICIONAL A NIVEL NACIONAL"/>
    <s v="1204-0800-5-0-1204014-02"/>
    <s v="ADQUISICIÓN DE BIENES Y SERVICIOS"/>
    <s v="Realizar la publicación y socialización de los documentos de investigación"/>
    <n v="242000000"/>
    <n v="11"/>
    <n v="22000000"/>
    <s v="No"/>
    <n v="0"/>
    <s v="No aplica"/>
    <s v="SI"/>
    <s v="OPERADOR LOGÍSTICO"/>
    <m/>
    <x v="3"/>
  </r>
  <r>
    <x v="2"/>
    <x v="22"/>
    <s v="DJT-052"/>
    <n v="93141501"/>
    <s v="Servicios de política social"/>
    <s v="Formular y coordinar la política pública en materia de justicia transicional, en el marco de  la reconciliación nacional."/>
    <s v="Cumplir con las actividades, indicadores, metas y objetivos del recurso asignado por funcionamiento (Transferencias Corrientes) para el seguimiento al cumplimiento de la sentencia T-025 de 2004 Población Desplazada."/>
    <s v="Prestar servicios para la realización del diagnóstico participativo de necesidades en _x000a_materia de fortalecimiento a la justicia propia, acceso a los diferentes mecanismos de justicia ordinaria y justicia transicional de las comunidades del pueblo indígena Eperara Siapidaara de Nariño, asociados en ACIESNA, para la construcción del Plan de formación a líderes y la elaboración de los lineamientos técnicos para la creación de protocolo de justicia en el marco del cumplimiento de la sentencia T- 025 de 2004 y del auto 620 de 2017."/>
    <n v="500000000"/>
    <s v="CONTRATACIÓN DIRECTA"/>
    <s v="PRESTACIÓN DE SERVICIOS"/>
    <d v="2024-02-02T00:00:00"/>
    <d v="2024-02-02T00:00:00"/>
    <s v="A-03"/>
    <s v="TRANSFERENCIAS CORRIENTES"/>
    <s v="A-03-04-01-012"/>
    <s v="ADQUISICIÓN DE BIENES Y SERVICIOS"/>
    <s v="N/A"/>
    <s v="N/A"/>
    <n v="10"/>
    <n v="500000000"/>
    <s v="No"/>
    <n v="0"/>
    <s v="No aplica"/>
    <s v="SI"/>
    <s v="NUEVO CONTRATO"/>
    <m/>
    <x v="1"/>
  </r>
  <r>
    <x v="1"/>
    <x v="22"/>
    <s v="DJT-053"/>
    <s v="81112006;81112200;81111700"/>
    <s v="Servicio de almacenamiento de datos; Mantenimiento y soporte de software; Sistemas de Manejo e Información Misional"/>
    <s v="Formular y coordinar la política pública en materia de justicia transicional, en el marco de  la reconciliación nacional."/>
    <s v="Cumplir con las actividades, indicadores, metas y objetivos del recurso asignado por el proyecto de inversión "/>
    <s v="Adquisición de tokens para el sistema de información interinstitucional de justicia transicional - SIIJT del Ministerio de Justicia y del Derecho _x0009_"/>
    <n v="100000000"/>
    <s v="SELECCIÓN ABREVIADA ACUERDO MARCO DE PRECIOS"/>
    <s v="ORDEN DE COMPRA"/>
    <d v="2024-10-01T00:00:00"/>
    <d v="2024-12-01T00:00:00"/>
    <s v="C-1204-0800-5"/>
    <s v="FORTALECIMIENTO DE LA ARTICULACIÓN INSTITUCIONAL DE LA APLICACIÓN DE LOS MECANISMOS DE JUSTICIA TRANSICIONAL A NIVEL NACIONAL"/>
    <s v="1204-0800-5-0-1204013-02"/>
    <s v="ADQUISICIÓN DE BIENES Y SERVICIOS"/>
    <s v="Desarrollar y actualizar las plataformas tecnológicas de información de justicia transicional"/>
    <n v="100000000"/>
    <n v="11"/>
    <n v="100000000"/>
    <s v="No"/>
    <n v="0"/>
    <s v="No aplica"/>
    <s v="SI"/>
    <s v="NUEVO CONTRATO"/>
    <m/>
    <x v="5"/>
  </r>
  <r>
    <x v="2"/>
    <x v="22"/>
    <s v="DJT-054"/>
    <s v="78111502;90121502"/>
    <s v="Viajes en aviones comerciales_x000a_Agencias de viajes"/>
    <s v="Formular y coordinar la política pública en materia de justicia transicional, en el marco de  la reconciliación nacional."/>
    <s v="Adquisición de tiquetes para el desarrollo de las comisiones de los funcionarios y contratistas de la Dirección"/>
    <s v="Prestar el servicio de transporte  aéreo de pasajeros a nivel nacional e internacional para el desplazamiento de los funcionarios y contratistas del Ministerio de Justicia y Derecho, así como del grupo de seguridad de la Policía Nacional, en comisión de esta entidad"/>
    <n v="100000000"/>
    <s v="LICITACIÓN PÚBLICA"/>
    <s v="PRESTACIÓN DE SERVICIOS"/>
    <d v="2024-03-01T00:00:00"/>
    <d v="2024-12-31T00:00:00"/>
    <s v="A-03"/>
    <s v="TRANSFERENCIAS CORRIENTES"/>
    <s v="A-03-04-01-012"/>
    <s v="ADQUISICIÓN DE BIENES Y SERVICIOS"/>
    <s v="N/A"/>
    <s v="N/A"/>
    <n v="10"/>
    <n v="100000000"/>
    <s v="No"/>
    <n v="0"/>
    <s v="No aplica"/>
    <s v="SI"/>
    <s v="PROCESO TIQUETES"/>
    <m/>
    <x v="3"/>
  </r>
  <r>
    <x v="2"/>
    <x v="22"/>
    <s v="DJT-055"/>
    <s v="N/A"/>
    <s v="N/A"/>
    <s v="Formular y coordinar la política pública en materia de justicia transicional, en el marco de  la reconciliación nacional."/>
    <s v="Pago de viáticos"/>
    <s v="Pago de viáticos"/>
    <n v="80249462"/>
    <s v="N/A"/>
    <s v="N/A"/>
    <d v="2024-12-31T00:00:00"/>
    <d v="2024-12-31T00:00:00"/>
    <s v="A-03"/>
    <s v="TRANSFERENCIAS CORRIENTES"/>
    <s v="A-03-04-01-012"/>
    <s v="ADQUISICIÓN DE BIENES Y SERVICIOS"/>
    <s v="N/A"/>
    <s v="N/A"/>
    <n v="10"/>
    <n v="80249462"/>
    <s v="No"/>
    <n v="0"/>
    <s v="No aplica"/>
    <s v="NO"/>
    <s v="VIATICOS"/>
    <m/>
    <x v="2"/>
  </r>
  <r>
    <x v="1"/>
    <x v="23"/>
    <s v="DDDOJ-001"/>
    <n v="80121601"/>
    <s v="Servicios legales sobre competencia o regulaciones gubernamentales"/>
    <s v="Dar a conocer el ordenamiento jurídico"/>
    <s v="PROFESIONAL GRADO 5"/>
    <s v="Prestar servicios profesionales para atender los la estructuración y los procedimientos requeridos para todas las fases de la gestión contractual de la DDDOJ y desarrollar contenidos jurídicos con destino a la herramienta SUIN JURISCOL."/>
    <n v="102350000"/>
    <s v="CONTRATACIÓN DIRECTA"/>
    <s v="PRESTACIÓN DE SERVICIOS PROFESIONALES"/>
    <d v="2024-01-09T00:00:00"/>
    <d v="2024-12-22T00:00:00"/>
    <s v="C-1201-0800-2"/>
    <s v="MEJORAMIENTO DE LA APLICACIÓN DEL PRINCIPIO DE SEGURIDAD JURÍDICA A NIVEL NACIONAL"/>
    <s v="C-1201-0800-2-0-1201007-02"/>
    <s v="Realizar el análisis de las normas vigentes de carácter general y abstracto para determinar las afectaciones expresas a su vigencia de origen normativa y jurisprudencial"/>
    <s v="Realizar el análisis de las normas vigentes de carácter general y abstracto para determinar las afectaciones expresas a su vigencia de origen normativa y jurisprudencial"/>
    <n v="415150000"/>
    <n v="16"/>
    <n v="102350000"/>
    <s v="No"/>
    <s v="No aplica"/>
    <s v="No aplica"/>
    <s v="SI"/>
    <s v="NUEVO CONTRATO"/>
    <m/>
    <x v="0"/>
  </r>
  <r>
    <x v="1"/>
    <x v="23"/>
    <s v="DDDOJ-002"/>
    <n v="93151509"/>
    <s v="Servicios gubernamentales de información"/>
    <s v="Dar a conocer el ordenamiento jurídico"/>
    <s v="PROFESIONAL GRADO 2"/>
    <s v="Prestar servicios profesionales para apoyar el monitoreo a la ejecución del proyecto de inversión, cargar contenidos y atender requerimientos funcionales del sistema de información normativa SUIN JURISCOL."/>
    <n v="50600000"/>
    <s v="CONTRATACIÓN DIRECTA"/>
    <s v="PRESTACIÓN DE SERVICIOS PROFESIONALES"/>
    <d v="2024-01-09T00:00:00"/>
    <d v="2024-12-22T00:00:00"/>
    <s v="C-1201-0800-2"/>
    <s v="MEJORAMIENTO DE LA APLICACIÓN DEL PRINCIPIO DE SEGURIDAD JURÍDICA A NIVEL NACIONAL"/>
    <s v="C-1201-0800-2-0-1201007-02"/>
    <s v="Definir los requerimientos funcionales y administrar la información del sistema."/>
    <s v="Definir los requerimientos funcionales y administrar la información del sistema."/>
    <n v="93725000"/>
    <n v="16"/>
    <n v="50600000"/>
    <s v="No"/>
    <s v="No aplica"/>
    <s v="No aplica"/>
    <s v="SI"/>
    <s v="NUEVO CONTRATO"/>
    <m/>
    <x v="0"/>
  </r>
  <r>
    <x v="1"/>
    <x v="23"/>
    <s v="DDDOJ-003"/>
    <n v="81111805"/>
    <s v="Mantenimiento o soporte de sistemas patentados o autorizados"/>
    <s v="Dar a conocer el ordenamiento jurídico"/>
    <s v="TÉCNICO GRADO 2"/>
    <s v="Prestar servicios de apoyo a la gestión orientados a la definición de los requerimientos funcionales de la herramienta SUIN JURISCOL"/>
    <n v="43125000"/>
    <s v="CONTRATACIÓN DIRECTA"/>
    <s v="PRESTACIÓN DE SERVICIOS DE APOYO A LA GESTIÓN"/>
    <d v="2024-01-09T00:00:00"/>
    <d v="2024-12-22T00:00:00"/>
    <s v="C-1201-0800-2"/>
    <s v="MEJORAMIENTO DE LA APLICACIÓN DEL PRINCIPIO DE SEGURIDAD JURÍDICA A NIVEL NACIONAL"/>
    <s v="C-1201-0800-2-0-1201007-02"/>
    <s v="Definir los requerimientos funcionales y administrar la información del sistema."/>
    <s v="Definir los requerimientos funcionales y administrar la información del sistema."/>
    <n v="93725000"/>
    <n v="16"/>
    <n v="43125000"/>
    <s v="No"/>
    <s v="No aplica"/>
    <s v="No aplica"/>
    <s v="SI"/>
    <s v="NUEVO CONTRATO"/>
    <m/>
    <x v="0"/>
  </r>
  <r>
    <x v="1"/>
    <x v="23"/>
    <s v="DDDOJ-004"/>
    <n v="80121601"/>
    <s v="Servicios legales sobre competencia o regulaciones gubernamentales"/>
    <s v="Promover la aplicación adecuada de las técnicas en la producción normativa nacional y territorial"/>
    <s v="PROFESIONAL GRADO 3"/>
    <s v="Prestar servicios profesionales para apoyar a la DDDOJ en el levantamiento de información y evaluación del estado actual de la producción normativa de las entidades públicas para la actualización de los lineamientos técnicos de producción y depuración normativa."/>
    <n v="62100000"/>
    <s v="CONTRATACIÓN DIRECTA"/>
    <s v="PRESTACIÓN DE SERVICIOS PROFESIONALES"/>
    <d v="2024-01-09T00:00:00"/>
    <d v="2024-12-22T00:00:00"/>
    <s v="C-1201-0800-2"/>
    <s v="MEJORAMIENTO DE LA APLICACIÓN DEL PRINCIPIO DE SEGURIDAD JURÍDICA A NIVEL NACIONAL"/>
    <s v="C-1201-0800-2-0-1201002-02"/>
    <s v="Construir y actualizar los lineamientos de producción normativa territorial y nacional"/>
    <s v="Construir y actualizar los lineamientos de producción normativa territorial y nacional"/>
    <n v="62100000"/>
    <n v="16"/>
    <n v="62100000"/>
    <s v="No"/>
    <s v="No aplica"/>
    <s v="No aplica"/>
    <s v="SI"/>
    <s v="NUEVO CONTRATO"/>
    <m/>
    <x v="0"/>
  </r>
  <r>
    <x v="1"/>
    <x v="23"/>
    <s v="DDDOJ-005"/>
    <n v="80121601"/>
    <s v="Servicios legales sobre competencia o regulaciones gubernamentales"/>
    <s v="Dar a conocer el ordenamiento jurídico"/>
    <s v="PROFESIONAL GRADO 3"/>
    <s v="Prestar servicios profesionales para apoyar la elaboración de documentos de contenido jurídico, en defensa del ordenamiento jurídico colombiano, a cargo de la DDDOJ."/>
    <n v="73600000"/>
    <s v="CONTRATACIÓN DIRECTA"/>
    <s v="PRESTACIÓN DE SERVICIOS PROFESIONALES"/>
    <d v="2024-01-09T00:00:00"/>
    <d v="2024-12-22T00:00:00"/>
    <s v="C-1201-0800-2"/>
    <s v="MEJORAMIENTO DE LA APLICACIÓN DEL PRINCIPIO DE SEGURIDAD JURÍDICA A NIVEL NACIONAL"/>
    <s v="C-1201-0800-2-0-1201007-02"/>
    <s v="Realizar el análisis de las normas vigentes de carácter general y abstracto para determinar las afectaciones expresas a su vigencia de origen normativa y jurisprudencial"/>
    <s v="Realizar el análisis de las normas vigentes de carácter general y abstracto para determinar las afectaciones expresas a su vigencia de origen normativa y jurisprudencial"/>
    <n v="415150000"/>
    <n v="16"/>
    <n v="73600000"/>
    <s v="No"/>
    <s v="No aplica"/>
    <s v="No aplica"/>
    <s v="SI"/>
    <s v="NUEVO CONTRATO"/>
    <m/>
    <x v="0"/>
  </r>
  <r>
    <x v="1"/>
    <x v="23"/>
    <s v="DDDOJ-006"/>
    <n v="80121601"/>
    <s v="Servicios legales sobre competencia o regulaciones gubernamentales"/>
    <s v="Dar a conocer el ordenamiento jurídico"/>
    <s v="PROFESIONAL GRADO 3"/>
    <s v="Prestar servicios profesionales para apoyar a la DDDOJ en la ejecución de las actividades de defensa del ordenamiento jurídico colombiano a su cargo y elaboración de contenidos jurídicos relacionados de la herramienta SUIN-JURISCOL.  "/>
    <n v="69000000"/>
    <s v="CONTRATACIÓN DIRECTA"/>
    <s v="PRESTACIÓN DE SERVICIOS PROFESIONALES"/>
    <d v="2024-01-09T00:00:00"/>
    <d v="2024-12-22T00:00:00"/>
    <s v="C-1201-0800-2"/>
    <s v="MEJORAMIENTO DE LA APLICACIÓN DEL PRINCIPIO DE SEGURIDAD JURÍDICA A NIVEL NACIONAL"/>
    <s v="C-1201-0800-2-0-1201007-02"/>
    <s v="Realizar el análisis de las normas vigentes de carácter general y abstracto para determinar las afectaciones expresas a su vigencia de origen normativa y jurisprudencial"/>
    <s v="Realizar el análisis de las normas vigentes de carácter general y abstracto para determinar las afectaciones expresas a su vigencia de origen normativa y jurisprudencial"/>
    <n v="415150000"/>
    <n v="16"/>
    <n v="69000000"/>
    <s v="No"/>
    <s v="No aplica"/>
    <s v="No aplica"/>
    <s v="SI"/>
    <s v="NUEVO CONTRATO"/>
    <m/>
    <x v="0"/>
  </r>
  <r>
    <x v="1"/>
    <x v="23"/>
    <s v="DDDOJ-007"/>
    <n v="80121601"/>
    <s v="Servicios legales sobre competencia o regulaciones gubernamentales"/>
    <s v="Dar a conocer el ordenamiento jurídico"/>
    <s v="PROFESIONAL GRADO 5"/>
    <s v="Prestar servicios profesionales para la definición de mecanismos de articulación con actores públicos y de la sociedad civil para promover la herramienta SUIN – JURISCOL y participar en el desarrollo de actividades de contempladas en la estrategia de socialización del ordenamiento jurídico a cargo de la DDDOJ."/>
    <n v="112700000"/>
    <s v="CONTRATACIÓN DIRECTA"/>
    <s v="PRESTACIÓN DE SERVICIOS PROFESIONALES"/>
    <d v="2024-01-09T00:00:00"/>
    <d v="2024-12-22T00:00:00"/>
    <s v="C-1201-0800-2"/>
    <s v="MEJORAMIENTO DE LA APLICACIÓN DEL PRINCIPIO DE SEGURIDAD JURÍDICA A NIVEL NACIONAL"/>
    <s v="C-1201-0800-2-0-1201003-02"/>
    <s v="Definir e implementar los mecanismos de promoción del ordenamiento jurídico"/>
    <s v="Definir e implementar los mecanismos de promoción del ordenamiento jurídico"/>
    <n v="174800000"/>
    <n v="16"/>
    <n v="112700000"/>
    <s v="No"/>
    <s v="No aplica"/>
    <s v="No aplica"/>
    <s v="SI"/>
    <s v="NUEVO CONTRATO"/>
    <m/>
    <x v="0"/>
  </r>
  <r>
    <x v="1"/>
    <x v="23"/>
    <s v="DDDOJ-008"/>
    <n v="80121601"/>
    <s v="Servicios legales sobre competencia o regulaciones gubernamentales"/>
    <s v="Dar a conocer el ordenamiento jurídico"/>
    <s v="PROFESIONAL GRADO 3"/>
    <s v="Prestar servicios profesionales para apoyar a la DDDOJ en el desarrollo de actividades de difusión del ordenamiento jurídico colombiano a través de la Herramienta  SUIN - JURISCOL y otros medios disponibles."/>
    <n v="62100000"/>
    <s v="CONTRATACIÓN DIRECTA"/>
    <s v="PRESTACIÓN DE SERVICIOS PROFESIONALES"/>
    <d v="2024-01-09T00:00:00"/>
    <d v="2024-12-22T00:00:00"/>
    <s v="C-1201-0800-2"/>
    <s v="MEJORAMIENTO DE LA APLICACIÓN DEL PRINCIPIO DE SEGURIDAD JURÍDICA A NIVEL NACIONAL"/>
    <s v="C-1201-0800-2-0-1201003-02"/>
    <s v="Realizar difusión del ordenamiento jurídico colombiano, a través de las herramientas disponibles"/>
    <s v="Realizar difusión del ordenamiento jurídico colombiano, a través de las herramientas disponibles"/>
    <n v="62100000"/>
    <n v="16"/>
    <n v="62100000"/>
    <s v="No"/>
    <s v="No aplica"/>
    <s v="No aplica"/>
    <s v="SI"/>
    <s v="NUEVO CONTRATO"/>
    <m/>
    <x v="0"/>
  </r>
  <r>
    <x v="1"/>
    <x v="23"/>
    <s v="DDDOJ-009"/>
    <n v="80121601"/>
    <s v="Servicios legales sobre competencia o regulaciones gubernamentales"/>
    <s v="Fortalecer la racionalización y depuración del ordenamiento jurídico"/>
    <s v="PROFESIONAL GRADO 3"/>
    <s v="Prestar servicios profesionales para efectuar el seguimiento a la implementación de recomendaciones metodológica de depuración normativa construida por la DDDOJ"/>
    <n v="57500000"/>
    <s v="CONTRATACIÓN DIRECTA"/>
    <s v="PRESTACIÓN DE SERVICIOS PROFESIONALES"/>
    <d v="2024-01-17T00:00:00"/>
    <d v="2023-12-31T00:00:00"/>
    <s v="C-1201-0800-2"/>
    <s v="MEJORAMIENTO DE LA APLICACIÓN DEL PRINCIPIO DE SEGURIDAD JURÍDICA A NIVEL NACIONAL"/>
    <s v="C-1201-0800-2-0-1201005-02"/>
    <s v="Realizar seguimiento a la implementación de recomendaciones metodológicas"/>
    <s v="Realizar seguimiento a la implementación de recomendaciones metodológicas"/>
    <n v="57500000"/>
    <n v="16"/>
    <n v="57500000"/>
    <s v="No"/>
    <s v="No aplica"/>
    <s v="No aplica"/>
    <s v="SI"/>
    <s v="NUEVO CONTRATO"/>
    <m/>
    <x v="0"/>
  </r>
  <r>
    <x v="1"/>
    <x v="23"/>
    <s v="DDDOJ-010"/>
    <n v="80121601"/>
    <s v="Servicios legales sobre competencia o regulaciones gubernamentales"/>
    <s v="Dar a conocer el ordenamiento jurídico"/>
    <s v="PROFESIONAL GRADO 3"/>
    <s v="Prestar servicios profesionales para apoyar el desarrollo de contenidos para la herramienta SUIN - JURISCOL y participar en espacios diseñados para su promoción al público."/>
    <n v="62100000"/>
    <s v="CONTRATACIÓN DIRECTA"/>
    <s v="PRESTACIÓN DE SERVICIOS PROFESIONALES"/>
    <d v="2024-01-17T00:00:00"/>
    <d v="2023-12-31T00:00:00"/>
    <s v="C-1201-0800-2"/>
    <s v="MEJORAMIENTO DE LA APLICACIÓN DEL PRINCIPIO DE SEGURIDAD JURÍDICA A NIVEL NACIONAL"/>
    <s v="C-1201-0800-2-0-1201003-02"/>
    <s v="Definir e implementar los mecanismos de promoción del ordenamiento jurídico"/>
    <s v="Definir e implementar los mecanismos de promoción del ordenamiento jurídico"/>
    <n v="174800000"/>
    <n v="16"/>
    <n v="62100000"/>
    <s v="No"/>
    <s v="No aplica"/>
    <s v="No aplica"/>
    <s v="SI"/>
    <s v="NUEVO CONTRATO"/>
    <m/>
    <x v="0"/>
  </r>
  <r>
    <x v="1"/>
    <x v="23"/>
    <s v="DDDOJ-011"/>
    <n v="80121601"/>
    <s v="Servicios legales sobre competencia o regulaciones gubernamentales"/>
    <s v="Dar a conocer el ordenamiento jurídico"/>
    <s v="PROFESIONAL GRADO 3"/>
    <s v="Prestar servicios profesionales para apoyar en la estrategia de socialización de los procesos de divulgación normativa y en la elaboración de insumos jurídicos para alimentar los contenidos de la herramienta SUIN – JURISCOL, como mecanismo de promoción y realizar su monitoreo y seguimiento."/>
    <n v="62100000"/>
    <s v="CONTRATACIÓN DIRECTA"/>
    <s v="PRESTACIÓN DE SERVICIOS PROFESIONALES"/>
    <d v="2024-01-17T00:00:00"/>
    <d v="2023-12-31T00:00:00"/>
    <s v="C-1201-0800-2"/>
    <s v="MEJORAMIENTO DE LA APLICACIÓN DEL PRINCIPIO DE SEGURIDAD JURÍDICA A NIVEL NACIONAL"/>
    <s v="C-1201-0800-2-0-1201003-02"/>
    <s v="Monitorear y hacer seguimiento a la implementación de los mecanismos de promoción"/>
    <s v="Monitorear y hacer seguimiento a la implementación de los mecanismos de promoción"/>
    <n v="62100000"/>
    <n v="16"/>
    <n v="62100000"/>
    <s v="No"/>
    <s v="No aplica"/>
    <s v="No aplica"/>
    <s v="SI"/>
    <s v="NUEVO CONTRATO"/>
    <m/>
    <x v="0"/>
  </r>
  <r>
    <x v="1"/>
    <x v="23"/>
    <s v="DDDOJ-012"/>
    <n v="80121601"/>
    <s v="Servicios legales sobre competencia o regulaciones gubernamentales"/>
    <s v="Dar a conocer el ordenamiento jurídico"/>
    <s v="PROFESIONAL GRADO 3"/>
    <s v="Prestar servicios profesionales para apoyar la consolidación de información jurídica, elaboración de análisis y conceptos con destino a la herramienta de divulgación SUIN – JURISCOL y participar en su socialización."/>
    <n v="57500000"/>
    <s v="CONTRATACIÓN DIRECTA"/>
    <s v="PRESTACIÓN DE SERVICIOS PROFESIONALES"/>
    <d v="2024-01-17T00:00:00"/>
    <d v="2023-12-31T00:00:00"/>
    <s v="C-1201-0800-2"/>
    <s v="MEJORAMIENTO DE LA APLICACIÓN DEL PRINCIPIO DE SEGURIDAD JURÍDICA A NIVEL NACIONAL"/>
    <s v="C-1201-0800-2-0-1201007-02"/>
    <s v="Realizar el análisis de las normas vigentes de carácter general y abstracto para determinar las afectaciones expresas a su vigencia de origen normativa y jurisprudencial"/>
    <s v="Realizar el análisis de las normas vigentes de carácter general y abstracto para determinar las afectaciones expresas a su vigencia de origen normativa y jurisprudencial"/>
    <n v="415150000"/>
    <n v="16"/>
    <n v="57500000"/>
    <s v="No"/>
    <s v="No aplica"/>
    <s v="No aplica"/>
    <s v="SI"/>
    <s v="NUEVO CONTRATO"/>
    <m/>
    <x v="0"/>
  </r>
  <r>
    <x v="1"/>
    <x v="23"/>
    <s v="DDDOJ-013"/>
    <n v="80121601"/>
    <s v="Servicios legales sobre competencia o regulaciones gubernamentales"/>
    <s v="Fortalecer la racionalización y depuración del ordenamiento jurídico"/>
    <s v="PROFESIONAL GRADO 2"/>
    <s v="Prestación de servicios profesionales apoyar a la Coordinación del grupo de Calidad Normativa en el desarrollo de las actividades necesarias para actualizar las metodologías de depuración legal y reglamentarias construida por la DDDOJ"/>
    <n v="55545000"/>
    <s v="CONTRATACIÓN DIRECTA"/>
    <s v="PRESTACIÓN DE SERVICIOS PROFESIONALES"/>
    <d v="2024-01-17T00:00:00"/>
    <d v="2023-12-31T00:00:00"/>
    <s v="C-1201-0800-2"/>
    <s v="MEJORAMIENTO DE LA APLICACIÓN DEL PRINCIPIO DE SEGURIDAD JURÍDICA A NIVEL NACIONAL"/>
    <s v="C-1201-0800-2-0-1201004-02"/>
    <s v="Actualizar las metodologías de depuración legal y reglamentaria"/>
    <s v="Actualizar las metodologías de depuración legal y reglamentaria"/>
    <n v="55545000"/>
    <n v="16"/>
    <n v="55545000"/>
    <s v="No"/>
    <s v="No aplica"/>
    <s v="No aplica"/>
    <s v="SI"/>
    <s v="NUEVO CONTRATO"/>
    <m/>
    <x v="0"/>
  </r>
  <r>
    <x v="1"/>
    <x v="23"/>
    <s v="DDDOJ-014"/>
    <n v="80121601"/>
    <s v="Servicios legales sobre competencia o regulaciones gubernamentales"/>
    <s v="Dar a conocer el ordenamiento jurídico"/>
    <s v="PROFESIONAL GRADO 1"/>
    <s v="Prestar servicios profesionales para la divulgación del ordenamiento jurídico, a través de la herramienta SUIN–JURISCOL y apoyar a la coordinación del grupo de defensa de la DDDOJ."/>
    <n v="43700000"/>
    <s v="CONTRATACIÓN DIRECTA"/>
    <s v="PRESTACIÓN DE SERVICIOS PROFESIONALES"/>
    <d v="2024-01-17T00:00:00"/>
    <d v="2023-12-31T00:00:00"/>
    <s v="C-1201-0800-2"/>
    <s v="MEJORAMIENTO DE LA APLICACIÓN DEL PRINCIPIO DE SEGURIDAD JURÍDICA A NIVEL NACIONAL"/>
    <s v="C-1201-0800-2-0-1201007-02"/>
    <s v="Realizar el análisis de las normas vigentes de carácter general y abstracto para determinar las afectaciones expresas a su vigencia de origen normativa y jurisprudencial"/>
    <s v="Realizar el análisis de las normas vigentes de carácter general y abstracto para determinar las afectaciones expresas a su vigencia de origen normativa y jurisprudencial"/>
    <n v="415150000"/>
    <n v="16"/>
    <n v="43700000"/>
    <s v="No"/>
    <s v="No aplica"/>
    <s v="No aplica"/>
    <s v="SI"/>
    <s v="NUEVO CONTRATO"/>
    <m/>
    <x v="0"/>
  </r>
  <r>
    <x v="1"/>
    <x v="23"/>
    <s v="DDDOJ-015"/>
    <n v="80121601"/>
    <s v="Servicios legales sobre competencia o regulaciones gubernamentales"/>
    <s v="Dar a conocer el ordenamiento jurídico"/>
    <s v="PROFESIONAL GRADO 3"/>
    <s v="Prestar servicios profesionales para la elaboración de contenidos jurídicos con destino a la herramienta SUIN-JURISCOL y documentos requeridos para la defensa del ordenamiento jurídico colombiano, y apoyar el seguimiento a procesos judiciales."/>
    <n v="69000000"/>
    <s v="CONTRATACIÓN DIRECTA"/>
    <s v="PRESTACIÓN DE SERVICIOS PROFESIONALES"/>
    <d v="2024-01-17T00:00:00"/>
    <d v="2023-12-31T00:00:00"/>
    <s v="C-1201-0800-2"/>
    <s v="MEJORAMIENTO DE LA APLICACIÓN DEL PRINCIPIO DE SEGURIDAD JURÍDICA A NIVEL NACIONAL"/>
    <s v="C-1201-0800-2-0-1201007-02"/>
    <s v="Realizar el análisis de las normas vigentes de carácter general y abstracto para determinar las afectaciones expresas a su vigencia de origen normativa y jurisprudencial"/>
    <s v="Realizar el análisis de las normas vigentes de carácter general y abstracto para determinar las afectaciones expresas a su vigencia de origen normativa y jurisprudencial"/>
    <n v="415150000"/>
    <n v="16"/>
    <n v="69000000"/>
    <s v="No"/>
    <s v="No aplica"/>
    <s v="No aplica"/>
    <s v="SI"/>
    <s v="NUEVO CONTRATO"/>
    <m/>
    <x v="0"/>
  </r>
  <r>
    <x v="1"/>
    <x v="23"/>
    <s v="DDDOJ-016"/>
    <n v="90111503"/>
    <s v="Hospedajes de cama y desayuno"/>
    <s v="Fortalecer la racionalización y depuración del ordenamiento jurídico"/>
    <s v="VIÁTICOS"/>
    <s v="VIÁTICOS"/>
    <n v="8490000"/>
    <s v="N/A"/>
    <s v="N/A"/>
    <d v="2024-12-31T00:00:00"/>
    <d v="2024-12-31T00:00:00"/>
    <s v="C-1201-0800-2"/>
    <s v="MEJORAMIENTO DE LA APLICACIÓN DEL PRINCIPIO DE SEGURIDAD JURÍDICA A NIVEL NACIONAL"/>
    <s v="C-1201-0800-2-0-1201005-02"/>
    <s v="Asistir a las entidades nacionales y territoriales en la implementación de las metodologías de depuración de las normas expedidas por ellos"/>
    <s v="Asistir a las entidades nacionales y territoriales en la implementación de las metodologías de depuración de las normas expedidas por ellos"/>
    <n v="8490000"/>
    <n v="16"/>
    <n v="8490000"/>
    <s v="No"/>
    <s v="N/A"/>
    <s v="N/A"/>
    <s v="NO"/>
    <s v="VIATICOS"/>
    <m/>
    <x v="2"/>
  </r>
  <r>
    <x v="1"/>
    <x v="23"/>
    <s v="DDDOJ-017"/>
    <n v="90111503"/>
    <s v="Hospedajes de cama y desayuno"/>
    <s v="Promover la aplicación adecuada de las técnicas en la producción normativa nacional y territorial"/>
    <s v="VIÁTICOS"/>
    <s v="VIÁTICOS"/>
    <n v="8490000"/>
    <s v="N/A"/>
    <s v="N/A"/>
    <d v="2024-12-31T00:00:00"/>
    <d v="2024-12-31T00:00:00"/>
    <s v="C-1201-0800-2"/>
    <s v="MEJORAMIENTO DE LA APLICACIÓN DEL PRINCIPIO DE SEGURIDAD JURÍDICA A NIVEL NACIONAL"/>
    <s v="C-1201-0800-2-0-1201006-02"/>
    <s v="Asistir a las entidades territoriales y del orden nacional en la implementación de los lineamientos para la producción de las normas"/>
    <s v="Asistir a las entidades territoriales y del orden nacional en la implementación de los lineamientos para la producción de las normas"/>
    <n v="8490000"/>
    <n v="16"/>
    <n v="8490000"/>
    <s v="No"/>
    <s v="N/A"/>
    <s v="N/A"/>
    <s v="NO"/>
    <s v="VIATICOS"/>
    <m/>
    <x v="2"/>
  </r>
  <r>
    <x v="1"/>
    <x v="24"/>
    <s v="DMASC-001"/>
    <s v="93151603;80101504"/>
    <s v="Servicios de asesoramiento sobre planificación estratégica_x000a__x000a_Gestión presupuestal o de inversiones públicas"/>
    <s v="Incrementar el uso de los Mecanismos de Resolución de Conflictos para la reconstrucción del tejido social y la mitigación del impacto en el sistema judicial."/>
    <s v="Se requiere la contratacion de un profesional para realizar formulación,  análisis, disposición de la información, elaboración de reportes con base en los documentos técnicos relacionados con la gestión administrativa, técnica  y presupuestal de los  proyectos de inversión, que permita realizar el seguimiento y la evaluación de operaciones y resultados del acceso a la justicia a través de los modelos de justicia locales y rurales y los métodos de resolución de conflictos."/>
    <s v="Prestar servicios profesionales para apoyar la formulación, planeación, ejecución presupuestal y seguimiento de los proyectos de inversión,  así como de los planes de acción institucional, estratégico y de adquisiciones de la Dirección de Métodos Alternativos de Solución de Conflictos. "/>
    <n v="65633333"/>
    <s v="CONTRATACIÓN DIRECTA"/>
    <s v="PRESTACIÓN DE SERVICIOS PROFESIONALES"/>
    <d v="2024-01-04T00:00:00"/>
    <d v="2024-12-31T00:00:00"/>
    <s v="C-1202-0800-14"/>
    <s v="MEJORAMIENTO DEL ACCESO A LA JUSTICIA LOCAL Y RURAL A NIVEL NACIONAL"/>
    <s v="C-1202-0800-14-0-1202006-02"/>
    <s v="ADQUISICIÓN DE BIENES  Y SERVICIOS"/>
    <s v="Gerenciar el proyecto de inversión durante su planeación, ejecución y seguimiento."/>
    <n v="65633333"/>
    <n v="16"/>
    <n v="65633333"/>
    <s v="No"/>
    <n v="0"/>
    <s v="NA"/>
    <s v="SI"/>
    <s v="NUEVO CONTRATO"/>
    <m/>
    <x v="0"/>
  </r>
  <r>
    <x v="1"/>
    <x v="24"/>
    <s v="DMASC-002"/>
    <s v="93151603;80101504"/>
    <s v="Servicios de asesoramiento sobre planificación estratégica_x000a__x000a_Gestión presupuestal o de inversiones públicas"/>
    <s v="Incrementar el uso de los Mecanismos de Resolución de Conflictos para la reconstrucción del tejido social y la mitigación del impacto en el sistema judicial."/>
    <s v="Se requiere la contratacion de un profesional para apoyar la Dirección de Métodos Alternativos de Solución de conflictos en la  formulación,  análisis, disposición de la información, elaboración de reportes con base en los documentos técnicos relacionados  con la planeación y presupuesto de los  proyectos de inversión, que permita realizar el seguimiento y la evaluación de operaciones y resultados del acceso a la justicia a través de los modelos de justicia locales y rurales y los métodos de resolución de conflictos."/>
    <s v="Prestar servicios profesionales para apoyar la formulación, planeación, ejecución presupuestal y seguimiento de los proyectos de inversión,  así como de los planes de acción institucional, estratégico y de adquisiciones de la Dirección de Métodos Alternativos de Solución de Conflictos. "/>
    <n v="53700001"/>
    <s v="CONTRATACIÓN DIRECTA"/>
    <s v="PRESTACIÓN DE SERVICIOS PROFESIONALES"/>
    <d v="2024-01-04T00:00:00"/>
    <d v="2024-12-31T00:00:00"/>
    <s v="C-1203-0800-4"/>
    <s v="DESARROLLO INTEGRAL DE LOS METODOS DE RESOLUCIÓN DE CONFLICTOS A NIVEL NACIONAL"/>
    <s v="C-1203-0800-4-0-1203004-02"/>
    <s v="ADQUISICIÓN DE BIENES  Y SERVICIOS"/>
    <s v="Gerenciar el proyecto de inversión durante su planeación, ejecución y seguimiento."/>
    <n v="53700001"/>
    <n v="16"/>
    <n v="53700001"/>
    <s v="No"/>
    <n v="0"/>
    <s v="NA"/>
    <s v="SI"/>
    <s v="NUEVO CONTRATO"/>
    <m/>
    <x v="0"/>
  </r>
  <r>
    <x v="1"/>
    <x v="24"/>
    <s v="DMASC-003"/>
    <n v="80121704"/>
    <s v="Servicios legales sobre contratos"/>
    <s v="Incrementar el uso de los Mecanismos de Resolución de Conflictos para la reconstrucción del tejido social y la mitigación del impacto en el sistema judicial."/>
    <s v="Se requiere la contratacion de un profesional para apoyar jurídica y técnicamente a la Dirección de Métodos Alternativos de Solución de Conflictos en la preparación, revisión,  presentación, liquidación y trámite de los procesos contractuales requeridos para la ejecución de actividades dispuestas en los proyectos de inversión."/>
    <s v="Prestar servicios profesionales para apoyar jurídicamente las etapas precontractual, contractual y poscontractual necesarias para el desarrollo y ejecución de las acciones y estrategias enfocadas al mejoramiento del acceso a la justicia local y rural y el desarrollo de los métodos de resolución de conflictos."/>
    <n v="59666667"/>
    <s v="CONTRATACIÓN DIRECTA"/>
    <s v="PRESTACIÓN DE SERVICIOS PROFESIONALES"/>
    <d v="2024-01-04T00:00:00"/>
    <d v="2024-12-31T00:00:00"/>
    <s v="C-1202-0800-14"/>
    <s v="MEJORAMIENTO DEL ACCESO A LA JUSTICIA LOCAL Y RURAL A NIVEL NACIONAL"/>
    <s v="C-1202-0800-14-0-1202006-02"/>
    <s v="ADQUISICIÓN DE BIENES  Y SERVICIOS"/>
    <s v="Elaborar y actualizar documentos de planeación y sus lineamientos técnicos para la implementación de estrategias de acceso a la justicia a través del proyecto de inversión. "/>
    <n v="148161027"/>
    <n v="16"/>
    <n v="59666667"/>
    <s v="No"/>
    <n v="0"/>
    <s v="NA"/>
    <s v="SI"/>
    <s v="NUEVO CONTRATO"/>
    <m/>
    <x v="0"/>
  </r>
  <r>
    <x v="1"/>
    <x v="24"/>
    <s v="DMASC-004"/>
    <n v="80121704"/>
    <s v="Servicios legales sobre contratos"/>
    <s v="Incrementar el uso de los Mecanismos de Resolución de Conflictos para la reconstrucción del tejido social y la mitigación del impacto en el sistema judicial."/>
    <s v="Se requiere la contratacion de un profesional para apoyar jurídica y técnicamente a la Dirección de Métodos Alternativos de Solución de Conflictos en la preparación, revisión,  presentación, liquidación y trámite de los procesos contractuales requeridos para la ejecución de actividades dispuestas en los proyectos de inversión."/>
    <s v="Prestar servicios profesionales para apoyar jurídicamente las etapas precontractual, contractual y poscontractual necesarias para el desarrollo y ejecución de las acciones y estrategias enfocadas al mejoramiento del acceso a la justicia local y rural y el desarrollo de los métodos de resolución de conflictos."/>
    <n v="59666667"/>
    <s v="CONTRATACIÓN DIRECTA"/>
    <s v="PRESTACIÓN DE SERVICIOS PROFESIONALES"/>
    <d v="2024-01-04T00:00:00"/>
    <d v="2024-12-31T00:00:00"/>
    <s v="C-1203-0800-4"/>
    <s v="DESARROLLO INTEGRAL DE LOS METODOS DE RESOLUCIÓN DE CONFLICTOS A NIVEL NACIONAL"/>
    <s v="C-1203-0800-4-0-1203004-02"/>
    <s v="ADQUISICIÓN DE BIENES  Y SERVICIOS"/>
    <s v="Elaborar y actualizar documentos de planeación y sus lineamientos técnicos necesarios para la implementación y promoción de los métodos de resolución de conflictos."/>
    <n v="148761027"/>
    <n v="16"/>
    <n v="59666667"/>
    <s v="No"/>
    <n v="0"/>
    <s v="NA"/>
    <s v="SI"/>
    <s v="NUEVO CONTRATO"/>
    <m/>
    <x v="0"/>
  </r>
  <r>
    <x v="1"/>
    <x v="24"/>
    <s v="DMASC-005"/>
    <n v="80121704"/>
    <s v="Servicios legales sobre contratos"/>
    <s v="Incrementar el uso de los Mecanismos de Resolución de Conflictos para la reconstrucción del tejido social y la mitigación del impacto en el sistema judicial."/>
    <s v="Se requiere la contratación de un profesional para apoyar  jurídica y técnicamente a la Dirección de Métodos Alternativos de Solución de Conflictos en la revisión y trámite de los procesos de contratación que deba adelanten en la dirección. "/>
    <s v="Prestar servicios profesionales para apoyar la revisión y trámite de los procesos de contratación que deba adelantar el Grupo de Gestión Contractual, en particular los que se financien con recursos de la Dirección de Métodos Alternativos de Solución de Conflictos"/>
    <n v="53700000"/>
    <s v="CONTRATACIÓN DIRECTA"/>
    <s v="PRESTACIÓN DE SERVICIOS PROFESIONALES"/>
    <d v="2024-01-02T00:00:00"/>
    <d v="2024-12-31T00:00:00"/>
    <s v="C-1202-0800-14"/>
    <s v="MEJORAMIENTO DEL ACCESO A LA JUSTICIA LOCAL Y RURAL A NIVEL NACIONAL"/>
    <s v="C-1202-0800-14-0-1202006-02"/>
    <s v="ADQUISICIÓN DE BIENES  Y SERVICIOS"/>
    <s v="Elaborar y actualizar documentos de planeación y sus lineamientos técnicos para la implementación de estrategias de acceso a la justicia a través del proyecto de inversión. "/>
    <n v="148161027"/>
    <n v="16"/>
    <n v="53700000"/>
    <s v="No"/>
    <n v="0"/>
    <s v="NA"/>
    <s v="SI"/>
    <s v="NUEVO CONTRATO"/>
    <m/>
    <x v="0"/>
  </r>
  <r>
    <x v="1"/>
    <x v="24"/>
    <s v="DMASC-006"/>
    <n v="80121704"/>
    <s v="Servicios legales sobre contratos"/>
    <s v="Incrementar el uso de los Mecanismos de Resolución de Conflictos para la reconstrucción del tejido social y la mitigación del impacto en el sistema judicial."/>
    <s v="Se requiere la contratación de un profesional para apoyar  jurídica y técnicamente a la Dirección de Métodos Alternativos de Solución de Conflictos en la revisión y trámite de los procesos de contratación que deba adelanten en la dirección. "/>
    <s v="Prestar servicios profesionales para apoyar la revisión y trámite de los procesos de contratación que deba adelantar el Grupo de Gestión Contractual, en particular los que se financien con recursos de la Dirección de Métodos Alternativos de Solución de Conflictos"/>
    <n v="54300000"/>
    <s v="CONTRATACIÓN DIRECTA"/>
    <s v="PRESTACIÓN DE SERVICIOS PROFESIONALES"/>
    <d v="2024-01-02T00:00:00"/>
    <d v="2024-12-31T00:00:00"/>
    <s v="C-1203-0800-4"/>
    <s v="DESARROLLO INTEGRAL DE LOS METODOS DE RESOLUCIÓN DE CONFLICTOS A NIVEL NACIONAL"/>
    <s v="C-1203-0800-4-0-1203004-02"/>
    <s v="ADQUISICIÓN DE BIENES  Y SERVICIOS"/>
    <s v="Elaborar y actualizar documentos de planeación y sus lineamientos técnicos necesarios para la implementación y promoción de los métodos de resolución de conflictos."/>
    <n v="148761027"/>
    <n v="16"/>
    <n v="54300000"/>
    <s v="No"/>
    <n v="0"/>
    <s v="NA"/>
    <s v="SI"/>
    <s v="NUEVO CONTRATO"/>
    <m/>
    <x v="0"/>
  </r>
  <r>
    <x v="1"/>
    <x v="24"/>
    <s v="DMASC-007"/>
    <n v="93141501"/>
    <s v="Servicios de política social"/>
    <s v="Incrementar el uso de los Mecanismos de Resolución de Conflictos para la reconstrucción del tejido social y la mitigación del impacto en el sistema judicial."/>
    <s v="Se requiere el apoyo de un profesional para la proyección de documentos normativos e  implementación y  seguimiento  de politicas públicas en materia de métodos de resolución de conflictos y mejoramiento del acceso a la justicia."/>
    <s v="Prestar servicios profesionales  brindando  acompañamiento juridico en la revisión de documentos, lineamientos, actos administrativos  e iniciativas normativas enfocadas en el  acceso a la justicia a través de los métodos de resolución de conflictos."/>
    <n v="71600000"/>
    <s v="CONTRATACIÓN DIRECTA"/>
    <s v="PRESTACIÓN DE SERVICIOS PROFESIONALES"/>
    <d v="2024-01-04T00:00:00"/>
    <d v="2024-12-31T00:00:00"/>
    <s v="C-1203-0800-4"/>
    <s v="DESARROLLO INTEGRAL DE LOS METODOS DE RESOLUCIÓN DE CONFLICTOS A NIVEL NACIONAL"/>
    <s v="C-1203-0800-4-0-1203003-02"/>
    <s v="ADQUISICIÓN DE BIENES  Y SERVICIOS"/>
    <s v="Realizar acompañamiento técnico a las iniciativas normativas que se encuentran en trámite."/>
    <n v="411897212"/>
    <n v="16"/>
    <n v="71600000"/>
    <s v="No"/>
    <n v="0"/>
    <s v="NA"/>
    <s v="SI"/>
    <s v="NUEVO CONTRATO"/>
    <m/>
    <x v="0"/>
  </r>
  <r>
    <x v="1"/>
    <x v="24"/>
    <s v="DMASC-008"/>
    <n v="93141501"/>
    <s v="Servicios de política social"/>
    <s v="Incrementar el uso de los Mecanismos de Resolución de Conflictos para la reconstrucción del tejido social y la mitigación del impacto en el sistema judicial."/>
    <s v="Se requiere el apoyo de un profesional para la actualización y seguimiento de documentos y líneamientos técnicos y normativos en el marco de las  politicas públicas en materia de métodos de resolución de conflictos y mejoramiento del acceso a la justicia."/>
    <s v="Prestar servicios profesionales brindando  acompañamiento jurídico de iniciativas normativas y  apoyo al  seguimiento de PQRS conforme a los lineamientos establecidos para el acceso a la justicia a través de los métodos de solución de conflictos."/>
    <n v="71600000"/>
    <s v="CONTRATACIÓN DIRECTA"/>
    <s v="PRESTACIÓN DE SERVICIOS PROFESIONALES"/>
    <d v="2024-01-04T00:00:00"/>
    <d v="2024-12-31T00:00:00"/>
    <s v="C-1203-0800-4"/>
    <s v="DESARROLLO INTEGRAL DE LOS METODOS DE RESOLUCIÓN DE CONFLICTOS A NIVEL NACIONAL"/>
    <s v="C-1203-0800-4-0-1203003-02"/>
    <s v="ADQUISICIÓN DE BIENES  Y SERVICIOS"/>
    <s v="Realizar acompañamiento técnico a las iniciativas normativas que se encuentran en trámite."/>
    <n v="411897212"/>
    <n v="16"/>
    <n v="71600000"/>
    <s v="No"/>
    <n v="0"/>
    <s v="NA"/>
    <s v="SI"/>
    <s v="NUEVO CONTRATO"/>
    <m/>
    <x v="0"/>
  </r>
  <r>
    <x v="1"/>
    <x v="24"/>
    <s v="DMASC-009"/>
    <n v="80161506"/>
    <s v="Servicios de archivo de datos"/>
    <s v="Incrementar el uso de los Mecanismos de Resolución de Conflictos para la reconstrucción del tejido social y la mitigación del impacto en el sistema judicial."/>
    <s v="Se requiere la contratación de un técnico o tecnólogo para realizar la disposición de la información y elaboración de documentos técnicos relacionados con los programas que se encuentran bajo la gerencia de la Dirección de Métodos Alternativos de Solución de Conflictos. "/>
    <s v="Prestar servicios de apoyo a la gestión para apoyar la creación de expedientes digitales y gestión documental de acuerdo con los lineamientos técnicos y directrices normativas para la implementación de las estrategias de acceso a la justicia local y rural y el desarrollo de los métodos de resolución de conflictos."/>
    <n v="21732622"/>
    <s v="CONTRATACIÓN DIRECTA"/>
    <s v="PRESTACIÓN DE SERVICIOS DE APOYO A LA GESTIÓN"/>
    <d v="2024-01-09T00:00:00"/>
    <d v="2024-12-24T00:00:00"/>
    <s v="C-1202-0800-14"/>
    <s v="MEJORAMIENTO DEL ACCESO A LA JUSTICIA LOCAL Y RURAL A NIVEL NACIONAL"/>
    <s v="C-1202-0800-14-0-1202006-02"/>
    <s v="ADQUISICIÓN DE BIENES  Y SERVICIOS"/>
    <s v="Elaborar y actualizar documentos de planeación y sus lineamientos técnicos para la implementación de estrategias de acceso a la justicia a través del proyecto de inversión. "/>
    <n v="148161027"/>
    <n v="16"/>
    <n v="21732622"/>
    <s v="No"/>
    <n v="0"/>
    <s v="NA"/>
    <s v="SI"/>
    <s v="NUEVO CONTRATO"/>
    <m/>
    <x v="0"/>
  </r>
  <r>
    <x v="1"/>
    <x v="24"/>
    <s v="DMASC-010"/>
    <n v="80161506"/>
    <s v="Servicios de archivo de datos"/>
    <s v="Incrementar el uso de los Mecanismos de Resolución de Conflictos para la reconstrucción del tejido social y la mitigación del impacto en el sistema judicial."/>
    <s v="Se requiere la contratación de un técnico o tecnólogo para realizar la disposición de la información y elaboración de documentos técnicos relacionados con los programas que se encuentran bajo la gerencia de la Dirección de Métodos Alternativos de Solución de Conflictos. "/>
    <s v="Prestar servicios de apoyo a la gestión para apoyar la creación de expedientes digitales y gestión documental de acuerdo con los lineamientos técnicos y directrices normativas para la implementación de las estrategias de acceso a la justicia local y rural y el desarrollo de los métodos de resolución de conflictos."/>
    <n v="21732622"/>
    <s v="CONTRATACIÓN DIRECTA"/>
    <s v="PRESTACIÓN DE SERVICIOS DE APOYO A LA GESTIÓN"/>
    <d v="2024-01-12T00:00:00"/>
    <d v="2024-12-24T00:00:00"/>
    <s v="C-1203-0800-4"/>
    <s v="DESARROLLO INTEGRAL DE LOS METODOS DE RESOLUCIÓN DE CONFLICTOS A NIVEL NACIONAL"/>
    <s v="C-1203-0800-4-0-1203004-02"/>
    <s v="ADQUISICIÓN DE BIENES  Y SERVICIOS"/>
    <s v="Elaborar y actualizar documentos de planeación y sus lineamientos técnicos necesarios para la implementación y promoción de los métodos de resolución de conflictos."/>
    <n v="148761027"/>
    <n v="16"/>
    <n v="21732622"/>
    <s v="No"/>
    <n v="0"/>
    <s v="NA"/>
    <s v="SI"/>
    <s v="NUEVO CONTRATO"/>
    <m/>
    <x v="0"/>
  </r>
  <r>
    <x v="1"/>
    <x v="24"/>
    <s v="DMASC-011"/>
    <n v="80161504"/>
    <s v="Servicios de Oficina"/>
    <s v="Incrementar el uso de los Mecanismos de Resolución de Conflictos para la reconstrucción del tejido social y la mitigación del impacto en el sistema judicial."/>
    <s v="Se requeire apoyo asistencial para acompañar las etapas técnicas y adminsitrativas de los programas que se encuentran bajo la gerencia de la Dirección de Métodos Alternativos de Solución de Conflictos. "/>
    <s v="Prestar servicios de apoyo a la gestión para apoyar en las actividades relacionadas  con la planeación técnica y administrativa en el marco de la implementación de las estrategias del acceso a la justicia local y rural y el desarrollo de los métodos de resolución de conflictos"/>
    <n v="13061738"/>
    <s v="CONTRATACIÓN DIRECTA"/>
    <s v="PRESTACIÓN DE SERVICIOS DE APOYO A LA GESTIÓN"/>
    <d v="2024-01-09T00:00:00"/>
    <d v="2024-12-27T00:00:00"/>
    <s v="C-1202-0800-14"/>
    <s v="MEJORAMIENTO DEL ACCESO A LA JUSTICIA LOCAL Y RURAL A NIVEL NACIONAL"/>
    <s v="C-1202-0800-14-0-1202006-02"/>
    <s v="ADQUISICIÓN DE BIENES  Y SERVICIOS"/>
    <s v="Elaborar y actualizar documentos de planeación y sus lineamientos técnicos para la implementación de estrategias de acceso a la justicia a través del proyecto de inversión. "/>
    <n v="148161027"/>
    <n v="16"/>
    <n v="13061738"/>
    <s v="No"/>
    <n v="0"/>
    <s v="NA"/>
    <s v="SI"/>
    <s v="NUEVO CONTRATO"/>
    <m/>
    <x v="0"/>
  </r>
  <r>
    <x v="1"/>
    <x v="24"/>
    <s v="DMASC-012"/>
    <n v="80161504"/>
    <s v="Servicios de Oficina"/>
    <s v="Incrementar el uso de los Mecanismos de Resolución de Conflictos para la reconstrucción del tejido social y la mitigación del impacto en el sistema judicial."/>
    <s v="Se requiere apoyo asistencial para acompañar las etapas técnicas y adminsitrativas de los programas que se encuentran bajo la gerencia de la Dirección de Métodos Alternativos de Solución de Conflictos. "/>
    <s v="Prestar servicios de apoyo a la gestión para apoyar en las actividades relacionadas  con la planeación técnica y administrativa en el marco de la implementación de las estrategias del acceso a la justicia local y rural y el desarrollo de los métodos de resolución de conflictos"/>
    <n v="13061738"/>
    <s v="CONTRATACIÓN DIRECTA"/>
    <s v="PRESTACIÓN DE SERVICIOS DE APOYO A LA GESTIÓN"/>
    <d v="2024-01-09T00:00:00"/>
    <d v="2024-12-27T00:00:00"/>
    <s v="C-1203-0800-4"/>
    <s v="DESARROLLO INTEGRAL DE LOS METODOS DE RESOLUCIÓN DE CONFLICTOS A NIVEL NACIONAL"/>
    <s v="C-1203-0800-4-0-1203004-02"/>
    <s v="ADQUISICIÓN DE BIENES  Y SERVICIOS"/>
    <s v="Elaborar y actualizar documentos de planeación y sus lineamientos técnicos necesarios para la implementación y promoción de los métodos de resolución de conflictos."/>
    <n v="148761027"/>
    <n v="16"/>
    <n v="13061738"/>
    <s v="No"/>
    <n v="0"/>
    <s v="NA"/>
    <s v="SI"/>
    <s v="NUEVO CONTRATO"/>
    <m/>
    <x v="0"/>
  </r>
  <r>
    <x v="1"/>
    <x v="24"/>
    <s v="DMASC-013"/>
    <s v="86131504;82111901"/>
    <s v=" Estudios de medios de comunicación_x000a_Servicios de comunicados de prensa "/>
    <s v="Incrementar el uso de los Mecanismos de Resolución de Conflictos para la reconstrucción del tejido social y la mitigación del impacto en el sistema judicial."/>
    <s v="Se requiere de un profesional para apouyar el desarrollo del componente de pedagogía, difusión y divulgación de las estrategias de acceso a la justicia lideradas por la Dirección de Métodos Alternativos de Solución de Conflictos. "/>
    <s v="Prestar servicios profesionales para brindar acompañamiento en la realización de material multimedial (impreso, digital, fotográfico y audiovisual) que contribuya al desarrollo de las estrategias de promoción y pedagogía y demás necesidades de los programas y estrategias de competencia de la Dirección de Métodos Alternativos de Solución de Conflictos (DMASC)."/>
    <n v="51300000"/>
    <s v="CONTRATACIÓN DIRECTA"/>
    <s v="PRESTACIÓN DE SERVICIOS PROFESIONALES"/>
    <d v="2024-01-10T00:00:00"/>
    <d v="2024-12-20T00:00:00"/>
    <s v="C-1203-0800-4"/>
    <s v="DESARROLLO INTEGRAL DE LOS METODOS DE RESOLUCIÓN DE CONFLICTOS A NIVEL NACIONAL"/>
    <s v="C-1203-0800-4-0-1203014-02"/>
    <s v="ADQUISICIÓN DE BIENES  Y SERVICIOS"/>
    <s v="Diseñar, implementar y hacer seguimiento a las herramientas promocionales para promover los mecanismos de acceso a la justicia"/>
    <n v="51299999.997096777"/>
    <n v="16"/>
    <n v="51300000"/>
    <s v="No"/>
    <n v="0"/>
    <s v="NA"/>
    <s v="SI"/>
    <s v="NUEVO CONTRATO"/>
    <m/>
    <x v="0"/>
  </r>
  <r>
    <x v="1"/>
    <x v="24"/>
    <s v="DMASC-014"/>
    <n v="93141503"/>
    <s v="Servicios de planificación social"/>
    <s v="Incrementar el uso de los Mecanismos de Resolución de Conflictos para la reconstrucción del tejido social y la mitigación del impacto en el sistema judicial."/>
    <s v="Se requiere de un profesional para apoyar la aplicación del procedimiento de implementación del Programa Nacional de Casas de Justicia y Convivencia Ciudadana,   entre el Ministerio y los entes territoriales que solicitan apoyo para la construcción de una Casa o Centro.   Incluye la viabilización cuando los entes territoriales lo hacen mediante recursos propios o mediante recursos de cofinanciación internacional y regalías. Así mismo para gestionar la revisión,  análisis,  viabilización y acompañamiento técnico  de los proyectos de infraestructura presentados por los entes territoriales para la  puesta en operacion  del Programa Nacional de Casas de Justicia y  Convivencia Ciudadana en el territorio nacional de conformidad  con los procedimientos fijados por el Ministerio."/>
    <s v="Prestar servicios profesionales para apoyar la viabilización técnica de los proyectos de cofinanciación en el marco del Programa Nacional de casas de justicia y convivencia ciudadana, presentados por los entes territoriales, así como el acompañamiento al desarrollo, recibo a satisfacción y la liquidación de convenios de cofinanciación, incluidos los procesos que sean financiados con recursos de regalías."/>
    <n v="49300000"/>
    <s v="CONTRATACIÓN DIRECTA"/>
    <s v="PRESTACIÓN DE SERVICIOS PROFESIONALES"/>
    <d v="2024-01-10T00:00:00"/>
    <d v="2024-12-26T00:00:00"/>
    <s v="C-1202-0800-14"/>
    <s v="MEJORAMIENTO DEL ACCESO A LA JUSTICIA LOCAL Y RURAL A NIVEL NACIONAL"/>
    <s v="C-1202-0800-14-0-1202001-02"/>
    <s v="ADQUISICIÓN DE BIENES  Y SERVICIOS"/>
    <s v="Viabilizar los proyectos presentados por los entes territoriales para cofinanciación de Casas de Justicia."/>
    <n v="81700000.000591397"/>
    <n v="16"/>
    <n v="49300000"/>
    <s v="No"/>
    <n v="0"/>
    <s v="NA"/>
    <s v="SI"/>
    <s v="NUEVO CONTRATO"/>
    <m/>
    <x v="0"/>
  </r>
  <r>
    <x v="1"/>
    <x v="24"/>
    <s v="DMASC-015"/>
    <n v="93141503"/>
    <s v="Servicios de planificación social"/>
    <s v="Incrementar el uso de los Mecanismos de Resolución de Conflictos para la reconstrucción del tejido social y la mitigación del impacto en el sistema judicial."/>
    <s v="Se requiere de un profesional para apoyar la aplicación del procedimiento de implementación del Programa Nacional de Casas de Justicia y Convivencia Ciudadana,   entre el Ministerio y los entes territoriales que solicitan apoyo para la construcción de una Casa o Centro.   Incluye la viabilización cuando los entes territoriales lo hacen mediante recursos propios o mediante recursos de cofinanciación internacional y regalías. Así mismo para gestionar la revisión,  análisis,  viabilización y acompañamiento técnico  de los proyectos de infraestructura presentados por los entes territoriales para la  puesta en operacion  del Programa Nacional de Casas de Justicia y  Convivencia Ciudadana en el territorio nacional de conformidad  con los procedimientos fijados por el Ministerio."/>
    <s v="Prestar servicios profesionales para apoyar la viabilización técnica de los proyectos de cofinanciación en el marco del Programa Nacional de casas de justicia y convivencia ciudadana, presentados por los entes territoriales, así como el acompañamiento al desarrollo, recibo a satisfacción y la liquidación de convenios de cofinanciación, incluidos los procesos que sean financiados con recursos de regalías."/>
    <n v="49300000"/>
    <s v="CONTRATACIÓN DIRECTA"/>
    <s v="PRESTACIÓN DE SERVICIOS PROFESIONALES"/>
    <d v="2024-01-10T00:00:00"/>
    <d v="2024-12-26T00:00:00"/>
    <s v="C-1202-0800-14"/>
    <s v="MEJORAMIENTO DEL ACCESO A LA JUSTICIA LOCAL Y RURAL A NIVEL NACIONAL"/>
    <s v="C-1202-0800-14-0-1202003-02"/>
    <s v="ADQUISICIÓN DE BIENES  Y SERVICIOS"/>
    <s v="Viabilizar los proyectos presentados por los entes territoriales para cofinanciación de Centros de Convivencia Ciudadana."/>
    <n v="81700000.000591397"/>
    <n v="16"/>
    <n v="49300000"/>
    <s v="No"/>
    <n v="0"/>
    <s v="NA"/>
    <s v="SI"/>
    <s v="NUEVO CONTRATO"/>
    <m/>
    <x v="0"/>
  </r>
  <r>
    <x v="1"/>
    <x v="24"/>
    <s v="DMASC-016"/>
    <n v="93141503"/>
    <s v="Servicios de planificación social"/>
    <s v="Incrementar el uso de los Mecanismos de Resolución de Conflictos para la reconstrucción del tejido social y la mitigación del impacto en el sistema judicial."/>
    <s v="Se requiere de un profesional para apoyar el acompañamiento técnico  de los proyectos de infraestructura presentados por los entes territoriales para la  puesta en operacion  del Programa Nacional de Casas de Justicia y  Convivencia Ciudadana en el territorio nacional de conformidad  con los procedimientos fijados por el Ministerio."/>
    <s v="Prestar servicios profesionales para apoyar técnicamente la ejecución de los proyectos de cofinanciación del Programa Nacional de casas de justicia y convivencia ciudadana, presentados por los entes territoriales."/>
    <n v="32400000"/>
    <s v="CONTRATACIÓN DIRECTA"/>
    <s v="PRESTACIÓN DE SERVICIOS PROFESIONALES"/>
    <d v="2024-02-01T00:00:00"/>
    <d v="2024-12-24T00:00:00"/>
    <s v="C-1202-0800-14"/>
    <s v="MEJORAMIENTO DEL ACCESO A LA JUSTICIA LOCAL Y RURAL A NIVEL NACIONAL"/>
    <s v="C-1202-0800-14-0-1202001-02"/>
    <s v="ADQUISICIÓN DE BIENES  Y SERVICIOS"/>
    <s v="Viabilizar los proyectos presentados por los entes territoriales para cofinanciación de Casas de Justicia."/>
    <n v="81700000.000591397"/>
    <n v="16"/>
    <n v="32400000"/>
    <s v="No"/>
    <n v="0"/>
    <s v="NA"/>
    <s v="SI"/>
    <s v="NUEVO CONTRATO"/>
    <m/>
    <x v="1"/>
  </r>
  <r>
    <x v="1"/>
    <x v="24"/>
    <s v="DMASC-017"/>
    <n v="93141503"/>
    <s v="Servicios de planificación social"/>
    <s v="Incrementar el uso de los Mecanismos de Resolución de Conflictos para la reconstrucción del tejido social y la mitigación del impacto en el sistema judicial."/>
    <s v="Se requiere de un profesional para apoyar el acompañamiento técnico  de los proyectos de infraestructura presentados por los entes territoriales para la  puesta en operacion  del Programa Nacional de Casas de Justicia y  Convivencia Ciudadana en el territorio nacional de conformidad  con los procedimientos fijados por el Ministerio."/>
    <s v="Prestar servicios profesionales para apoyar técnicamente la ejecución de los proyectos de cofinanciación del Programa Nacional de casas de justicia y convivencia ciudadana, presentados por los entes territoriales."/>
    <n v="32400000"/>
    <s v="CONTRATACIÓN DIRECTA"/>
    <s v="PRESTACIÓN DE SERVICIOS PROFESIONALES"/>
    <d v="2024-02-01T00:00:00"/>
    <d v="2024-12-24T00:00:00"/>
    <s v="C-1202-0800-14"/>
    <s v="MEJORAMIENTO DEL ACCESO A LA JUSTICIA LOCAL Y RURAL A NIVEL NACIONAL"/>
    <s v="C-1202-0800-14-0-1202003-02"/>
    <s v="ADQUISICIÓN DE BIENES  Y SERVICIOS"/>
    <s v="Viabilizar los proyectos presentados por los entes territoriales para cofinanciación de Centros de Convivencia Ciudadana."/>
    <n v="81700000.000591397"/>
    <n v="16"/>
    <n v="32400000"/>
    <s v="No"/>
    <n v="0"/>
    <s v="NA"/>
    <s v="SI"/>
    <s v="NUEVO CONTRATO"/>
    <m/>
    <x v="1"/>
  </r>
  <r>
    <x v="1"/>
    <x v="24"/>
    <s v="DMASC-018"/>
    <n v="81111808"/>
    <s v="Servicio de análisis de sistemas"/>
    <s v="Incrementar el uso de los Mecanismos de Resolución de Conflictos para la reconstrucción del tejido social y la mitigación del impacto en el sistema judicial."/>
    <s v="Se requiere de un profesional para  apoyar la operación del sistema de Informacion del programa nacional de Casas de Justicia y Convivencia Ciudadana -SICJ-,  fortaleciendo las habilidades y competencias de los operadores del sistema  de manera permanente, haciendo   seguimiento y  verificación de la operación de las Casas de Justicia y Centros de Convivencia Ciudadana para que el programa cuente con información, oportuna y confiable bajo los estándares definidos por el Ministerio de Justicia y del Derecho a través de la capacitacion permanente a los operadores del programa  sobre su uso ."/>
    <s v="Prestar Servicios profesionales para apoyar la actualización de contenidos y capacitación de usuarios en el marco del sistema de información de Casas de Justicia y Convivencia Ciudadana (SICJ)"/>
    <n v="34700000"/>
    <s v="CONTRATACIÓN DIRECTA"/>
    <s v="PRESTACIÓN DE SERVICIOS PROFESIONALES"/>
    <d v="2024-01-09T00:00:00"/>
    <d v="2024-12-24T00:00:00"/>
    <s v="C-1202-0800-14"/>
    <s v="MEJORAMIENTO DEL ACCESO A LA JUSTICIA LOCAL Y RURAL A NIVEL NACIONAL"/>
    <s v="C-1202-0800-14-0-1202015-02"/>
    <s v="ADQUISICIÓN DE BIENES  Y SERVICIOS"/>
    <s v="Realizar el análisis de los datos registrados en los sistemas, para generar información y conocimiento"/>
    <n v="34700000.001612902"/>
    <n v="16"/>
    <n v="34700000"/>
    <s v="No"/>
    <n v="0"/>
    <s v="NA"/>
    <s v="SI"/>
    <s v="NUEVO CONTRATO"/>
    <m/>
    <x v="0"/>
  </r>
  <r>
    <x v="1"/>
    <x v="24"/>
    <s v="DMASC-019"/>
    <n v="81111808"/>
    <s v="Servicio de análisis de sistemas"/>
    <s v="Incrementar el uso de los Mecanismos de Resolución de Conflictos para la reconstrucción del tejido social y la mitigación del impacto en el sistema judicial."/>
    <s v="Se requiere de un profesional para  apoyar la operación del sistema de Informacion del programa nacional de Casas de Justicia y Convivencia Ciudadana -SICJ-,  fortaleciendo las habilidades y competencias de los operadores del sistema  de manera permanente, haciendo   seguimiento y  verificación de la operación de las Casas de Justicia y Centros de Convivencia Ciudadana para que el programa cuente con información, oportuna y confiable bajo los estándares definidos por el Ministerio de Justicia y del Derecho a través de la capacitacion permanente a los operadores del programa  sobre su uso ."/>
    <s v="Prestar Servicios profesionales para apoyar la actualización de contenidos y capacitación de usuarios en el marco del sistema de información de Casas de Justicia y Convivencia Ciudadana (SICJ)"/>
    <n v="34700000"/>
    <s v="CONTRATACIÓN DIRECTA"/>
    <s v="PRESTACIÓN DE SERVICIOS PROFESIONALES"/>
    <d v="2024-01-09T00:00:00"/>
    <d v="2024-12-24T00:00:00"/>
    <s v="C-1202-0800-14"/>
    <s v="MEJORAMIENTO DEL ACCESO A LA JUSTICIA LOCAL Y RURAL A NIVEL NACIONAL"/>
    <s v="C-1202-0800-14-0-1202015-02"/>
    <s v="ADQUISICIÓN DE BIENES  Y SERVICIOS"/>
    <s v="Capacitar a los usuarios en el uso del sistema y aprovechamiento de los contenidos"/>
    <n v="67400000.001612902"/>
    <n v="16"/>
    <n v="34700000"/>
    <s v="No"/>
    <n v="0"/>
    <s v="NA"/>
    <s v="SI"/>
    <s v="NUEVO CONTRATO"/>
    <m/>
    <x v="0"/>
  </r>
  <r>
    <x v="1"/>
    <x v="24"/>
    <s v="DMASC-020"/>
    <n v="93141501"/>
    <s v="Servicios de política social"/>
    <s v="Incrementar el uso de los Mecanismos de Resolución de Conflictos para la reconstrucción del tejido social y la mitigación del impacto en el sistema judicial."/>
    <s v="Se requiere de un profesional para implementar y fortalecer el desarrollo del Programa Nacional de Casas de Justicia y Convivencia Ciudadana en el marco de sus líneas estrategicas."/>
    <s v="Prestar servicios profesionales para apoyar la  implementación y fortalecimiento de las líneas estratégicas en el marco del programa nacional de casas de justicia y convivencia ciudadana._x000a_"/>
    <n v="38150000"/>
    <s v="CONTRATACIÓN DIRECTA"/>
    <s v="PRESTACIÓN DE SERVICIOS PROFESIONALES"/>
    <d v="2024-01-25T00:00:00"/>
    <d v="2024-12-20T00:00:00"/>
    <s v="C-1202-0800-14"/>
    <s v="MEJORAMIENTO DEL ACCESO A LA JUSTICIA LOCAL Y RURAL A NIVEL NACIONAL"/>
    <s v="C-1202-0800-14-0-1202001-02"/>
    <s v="ADQUISICIÓN DE BIENES  Y SERVICIOS"/>
    <s v="Realizar acompañamiento a las Entidades Territoriales en la implementación y operación de las casas de justicia "/>
    <n v="165449999.99704301"/>
    <n v="16"/>
    <n v="38150000"/>
    <s v="No"/>
    <n v="0"/>
    <s v="NA"/>
    <s v="SI"/>
    <s v="NUEVO CONTRATO"/>
    <m/>
    <x v="0"/>
  </r>
  <r>
    <x v="1"/>
    <x v="24"/>
    <s v="DMASC-021"/>
    <n v="93141501"/>
    <s v="Servicios de política social"/>
    <s v="Incrementar el uso de los Mecanismos de Resolución de Conflictos para la reconstrucción del tejido social y la mitigación del impacto en el sistema judicial."/>
    <s v="Se requiere de un profesional para implementar y fortalecer el desarrollo del Programa Nacional de Casas de Justicia y Convivencia Ciudadana en el marco de sus líneas estrategicas."/>
    <s v="Prestar servicios profesionales para apoyar la  implementación y fortalecimiento de las líneas estratégicas en el marco del programa nacional de casas de justicia y convivencia ciudadana._x000a_"/>
    <n v="38150000"/>
    <s v="CONTRATACIÓN DIRECTA"/>
    <s v="PRESTACIÓN DE SERVICIOS PROFESIONALES"/>
    <d v="2024-01-25T00:00:00"/>
    <d v="2024-12-20T00:00:00"/>
    <s v="C-1202-0800-14"/>
    <s v="MEJORAMIENTO DEL ACCESO A LA JUSTICIA LOCAL Y RURAL A NIVEL NACIONAL"/>
    <s v="C-1202-0800-14-0-1202003-02"/>
    <s v="ADQUISICIÓN DE BIENES  Y SERVICIOS"/>
    <s v="Acompañar a las entidades territoriales en la implementación y operación de los centros de convivencia"/>
    <n v="130449999.99704301"/>
    <n v="16"/>
    <n v="38150000"/>
    <s v="No"/>
    <n v="0"/>
    <s v="NA"/>
    <s v="SI"/>
    <s v="NUEVO CONTRATO"/>
    <m/>
    <x v="0"/>
  </r>
  <r>
    <x v="1"/>
    <x v="24"/>
    <s v="DMASC-022"/>
    <s v="93151603;80101504"/>
    <s v="Servicios de asesoramiento sobre planificación estratégica_x000a__x000a_Gestión presupuestal o de inversiones públicas"/>
    <s v="Incrementar el uso de los Mecanismos de Resolución de Conflictos para la reconstrucción del tejido social y la mitigación del impacto en el sistema judicial."/>
    <s v="Se requiere de un profesional para acompañar el desarrollo, implementación y seguimiento de las estrategias del Programa Nacional de Casas de Justicia y Convivencia Ciudadana en el marco del Convenio firmado con AECID (Contrapartida del MJD)."/>
    <s v="Prestar servicios profesionales para acompañar el seguimiento y análisis a la ejecución financiera de la implementación de las líneas estratégicas del Programa Nacional de Casas de Justicia y Convivencia Ciudadana en el marco de los convenios de cooperación internacional. "/>
    <n v="34900000"/>
    <s v="CONTRATACIÓN DIRECTA"/>
    <s v="PRESTACIÓN DE SERVICIOS PROFESIONALES"/>
    <d v="2024-01-10T00:00:00"/>
    <d v="2024-12-27T00:00:00"/>
    <s v="C-1202-0800-14"/>
    <s v="MEJORAMIENTO DEL ACCESO A LA JUSTICIA LOCAL Y RURAL A NIVEL NACIONAL"/>
    <s v="C-1202-0800-14-0-1202001-02"/>
    <s v="ADQUISICIÓN DE BIENES  Y SERVICIOS"/>
    <s v="Realizar acompañamiento a las Entidades Territoriales en la implementación y operación de las casas de justicia "/>
    <n v="165449999.99704301"/>
    <n v="16"/>
    <n v="34900000"/>
    <s v="No"/>
    <n v="0"/>
    <s v="NA"/>
    <s v="SI"/>
    <s v="NUEVO CONTRATO"/>
    <m/>
    <x v="0"/>
  </r>
  <r>
    <x v="1"/>
    <x v="24"/>
    <s v="DMASC-023"/>
    <s v="93151603;80101504"/>
    <s v="Servicios de asesoramiento sobre planificación estratégica_x000a__x000a_Gestión presupuestal o de inversiones públicas"/>
    <s v="Incrementar el uso de los Mecanismos de Resolución de Conflictos para la reconstrucción del tejido social y la mitigación del impacto en el sistema judicial."/>
    <s v="Se requiere de un profesional para acompañar el desarrollo, implementación y seguimiento de las estrategias del Programa Nacional de Casas de Justicia y Convivencia Ciudadana en el marco del Convenio firmado con AECID (Contrapartida del MJD)."/>
    <s v="Prestar servicios profesionales para acompañar el seguimiento y análisis a la ejecución financiera de la implementación de las líneas estratégicas del Programa Nacional de Casas de Justicia y Convivencia Ciudadana en el marco de los convenios de cooperación internacional. "/>
    <n v="34900000"/>
    <s v="CONTRATACIÓN DIRECTA"/>
    <s v="PRESTACIÓN DE SERVICIOS PROFESIONALES"/>
    <d v="2024-01-10T00:00:00"/>
    <d v="2024-12-27T00:00:00"/>
    <s v="C-1202-0800-14"/>
    <s v="MEJORAMIENTO DEL ACCESO A LA JUSTICIA LOCAL Y RURAL A NIVEL NACIONAL"/>
    <s v="C-1202-0800-14-0-1202003-02"/>
    <s v="ADQUISICIÓN DE BIENES  Y SERVICIOS"/>
    <s v="Acompañar a las entidades territoriales en la implementación y operación de los centros de convivencia"/>
    <n v="130449999.99704301"/>
    <n v="16"/>
    <n v="34900000"/>
    <s v="No"/>
    <n v="0"/>
    <s v="NA"/>
    <s v="SI"/>
    <s v="NUEVO CONTRATO"/>
    <m/>
    <x v="0"/>
  </r>
  <r>
    <x v="1"/>
    <x v="24"/>
    <s v="DMASC-024"/>
    <n v="93141501"/>
    <s v="Servicios de política social"/>
    <s v="Incrementar el uso de los Mecanismos de Resolución de Conflictos para la reconstrucción del tejido social y la mitigación del impacto en el sistema judicial."/>
    <s v="Se requiere de un profesional para apoyar la implmentación de la línea estratégica de fortalecimiento institucionaldel  Programa Nacional de Casas de Justicia y Convivencia Ciudadana."/>
    <s v="Prestrar servicios profesionales para apoyar  la implementación de la línea estratégica  de fortalecimiento institucional en el marco del Programa Nacional de Casas de Justicia y convivencia ciudadana"/>
    <n v="32400000"/>
    <s v="CONTRATACIÓN DIRECTA"/>
    <s v="PRESTACIÓN DE SERVICIOS PROFESIONALES"/>
    <d v="2024-02-01T00:00:00"/>
    <d v="2024-12-24T00:00:00"/>
    <s v="C-1202-0800-14"/>
    <s v="MEJORAMIENTO DEL ACCESO A LA JUSTICIA LOCAL Y RURAL A NIVEL NACIONAL"/>
    <s v="C-1202-0800-14-0-1202001-02"/>
    <s v="ADQUISICIÓN DE BIENES  Y SERVICIOS"/>
    <s v="Realizar acompañamiento a las Entidades Territoriales en la implementación y operación de las casas de justicia "/>
    <n v="165449999.99704301"/>
    <n v="16"/>
    <n v="32400000"/>
    <s v="No"/>
    <n v="0"/>
    <s v="NA"/>
    <s v="SI"/>
    <s v="NUEVO CONTRATO"/>
    <m/>
    <x v="1"/>
  </r>
  <r>
    <x v="1"/>
    <x v="24"/>
    <s v="DMASC-025"/>
    <n v="93141501"/>
    <s v="Servicios de política social"/>
    <s v="Incrementar el uso de los Mecanismos de Resolución de Conflictos para la reconstrucción del tejido social y la mitigación del impacto en el sistema judicial."/>
    <s v="Se requiere de un profesional para apoyar la implmentación de la línea estratégica de fortalecimiento institucionaldel  Programa Nacional de Casas de Justicia y Convivencia Ciudadana."/>
    <s v="Prestrar servicios profesionales para apoyar  la implementación de la línea estratégica  de fortalecimiento institucional en el marco del Programa Nacional de Casas de Justicia y convivencia ciudadana"/>
    <n v="32400000"/>
    <s v="CONTRATACIÓN DIRECTA"/>
    <s v="PRESTACIÓN DE SERVICIOS PROFESIONALES"/>
    <d v="2024-02-01T00:00:00"/>
    <d v="2024-12-24T00:00:00"/>
    <s v="C-1202-0800-14"/>
    <s v="MEJORAMIENTO DEL ACCESO A LA JUSTICIA LOCAL Y RURAL A NIVEL NACIONAL"/>
    <s v="C-1202-0800-14-0-1202003-02"/>
    <s v="ADQUISICIÓN DE BIENES  Y SERVICIOS"/>
    <s v="Acompañar a las entidades territoriales en la implementación y operación de los centros de convivencia"/>
    <n v="130449999.99704301"/>
    <n v="16"/>
    <n v="32400000"/>
    <s v="No"/>
    <n v="0"/>
    <s v="NA"/>
    <s v="SI"/>
    <s v="NUEVO CONTRATO"/>
    <m/>
    <x v="1"/>
  </r>
  <r>
    <x v="1"/>
    <x v="24"/>
    <s v="DMASC-026"/>
    <n v="93141501"/>
    <s v="Servicios de política social"/>
    <s v="Incrementar el uso de los Mecanismos de Resolución de Conflictos para la reconstrucción del tejido social y la mitigación del impacto en el sistema judicial."/>
    <s v="Se requiere de un profesional para apoyar las actividades requeridas para la implementación y fortalecimiento de los Sistemas  Locales de Justicia  en los municipios priorizados, asi como el acompañamietno a las actividades transversales del grupo de Sistemas Locales de Justicia."/>
    <s v="Prestar servicios profesionales brindando apoyo y   acompañamiento técnico en el  proceso de implementación y fortalecimiento de Sistemas Locales de Justicia (SLJ), asi como en los asuntos transversales del Grupo Interno de trabajo de Sistemas Locales de Justicia."/>
    <n v="80500000"/>
    <s v="CONTRATACIÓN DIRECTA"/>
    <s v="PRESTACIÓN DE SERVICIOS PROFESIONALES"/>
    <d v="2024-01-10T00:00:00"/>
    <d v="2024-12-23T00:00:00"/>
    <s v="C-1202-0800-14"/>
    <s v="MEJORAMIENTO DEL ACCESO A LA JUSTICIA LOCAL Y RURAL A NIVEL NACIONAL"/>
    <s v="C-1202-0800-14-0-1202004-02"/>
    <s v="ADQUISICIÓN DE BIENES  Y SERVICIOS"/>
    <s v="Apoyar técnicamente el proceso de implementación y fortalecimiento de los Sistemas Locales de Justicia y coordinar la estrategia de seguimiento."/>
    <n v="1597992662"/>
    <n v="16"/>
    <n v="80500000"/>
    <s v="No"/>
    <n v="0"/>
    <s v="NA"/>
    <s v="SI"/>
    <s v="NUEVO CONTRATO"/>
    <m/>
    <x v="0"/>
  </r>
  <r>
    <x v="1"/>
    <x v="24"/>
    <s v="DMASC-027"/>
    <n v="93141501"/>
    <s v="Servicios de política social"/>
    <s v="Incrementar el uso de los Mecanismos de Resolución de Conflictos para la reconstrucción del tejido social y la mitigación del impacto en el sistema judicial."/>
    <s v="Se requiere de un profesional para apoyar las actividades requeridas para la implementación y fortalecimiento de los Sistemas  Locales de Justicia  en los municipios priorizados."/>
    <s v="Prestar servicios profesionales brindando apoyo jurídico en el  acompañamiento técnico del proceso de implementación y fortalecimiento de la estrategia Sistemas Locales de Justicia (SLJ), en municipios priorizados."/>
    <n v="62700000"/>
    <s v="CONTRATACIÓN DIRECTA"/>
    <s v="PRESTACIÓN DE SERVICIOS PROFESIONALES"/>
    <d v="2024-01-10T00:00:00"/>
    <d v="2024-12-20T00:00:00"/>
    <s v="C-1202-0800-14"/>
    <s v="MEJORAMIENTO DEL ACCESO A LA JUSTICIA LOCAL Y RURAL A NIVEL NACIONAL"/>
    <s v="C-1202-0800-14-0-1202004-02"/>
    <s v="ADQUISICIÓN DE BIENES  Y SERVICIOS"/>
    <s v="Apoyar técnicamente el proceso de implementación y fortalecimiento de los Sistemas Locales de Justicia y coordinar la estrategia de seguimiento."/>
    <n v="1597992662"/>
    <n v="16"/>
    <n v="62700000"/>
    <s v="No"/>
    <n v="0"/>
    <s v="NA"/>
    <s v="SI"/>
    <s v="NUEVO CONTRATO"/>
    <m/>
    <x v="0"/>
  </r>
  <r>
    <x v="1"/>
    <x v="24"/>
    <s v="DMASC-028"/>
    <n v="93141501"/>
    <s v="Servicios de política social"/>
    <s v="Incrementar el uso de los Mecanismos de Resolución de Conflictos para la reconstrucción del tejido social y la mitigación del impacto en el sistema judicial."/>
    <s v="Se requiere de un profesional para apoyar las actividades requeridas para la implementación y fortalecimiento de los Sistemas  Locales de Justicia  en los municipios priorizados."/>
    <s v="Prestar servicios profesionales brindando apoyo jurídico en el  acompañamiento técnico del proceso de implementación y fortalecimiento de la estrategia Sistemas Locales de Justicia (SLJ), en municipios priorizados."/>
    <n v="62700000"/>
    <s v="CONTRATACIÓN DIRECTA"/>
    <s v="PRESTACIÓN DE SERVICIOS PROFESIONALES"/>
    <d v="2024-01-10T00:00:00"/>
    <d v="2024-12-20T00:00:00"/>
    <s v="C-1202-0800-14"/>
    <s v="MEJORAMIENTO DEL ACCESO A LA JUSTICIA LOCAL Y RURAL A NIVEL NACIONAL"/>
    <s v="C-1202-0800-14-0-1202004-02"/>
    <s v="ADQUISICIÓN DE BIENES  Y SERVICIOS"/>
    <s v="Apoyar técnicamente el proceso de implementación y fortalecimiento de los Sistemas Locales de Justicia y coordinar la estrategia de seguimiento."/>
    <n v="1597992662"/>
    <n v="16"/>
    <n v="62700000"/>
    <s v="No"/>
    <n v="0"/>
    <s v="NA"/>
    <s v="SI"/>
    <s v="NUEVO CONTRATO"/>
    <m/>
    <x v="0"/>
  </r>
  <r>
    <x v="1"/>
    <x v="24"/>
    <s v="DMASC-029"/>
    <n v="93141501"/>
    <s v="Servicios de política social"/>
    <s v="Incrementar el uso de los Mecanismos de Resolución de Conflictos para la reconstrucción del tejido social y la mitigación del impacto en el sistema judicial."/>
    <s v="Se requiere de un profesional para apoyar las actividades requeridas para la implementación y fortalecimiento de los Sistemas  Locales de Justicia  en los municipios priorizados."/>
    <s v="Prestar servicios profesionales brindanco apoyo jurídico en el acompañamiento técnico del proceso de implementación y fortalecimiento de la estrategia Sistemas Locales de Justicia (SLJ), en municipios priorizados."/>
    <n v="60500000"/>
    <s v="CONTRATACIÓN DIRECTA"/>
    <s v="PRESTACIÓN DE SERVICIOS PROFESIONALES"/>
    <d v="2024-01-22T00:00:00"/>
    <d v="2024-12-20T00:00:00"/>
    <s v="C-1202-0800-14"/>
    <s v="MEJORAMIENTO DEL ACCESO A LA JUSTICIA LOCAL Y RURAL A NIVEL NACIONAL"/>
    <s v="C-1202-0800-14-0-1202004-02"/>
    <s v="ADQUISICIÓN DE BIENES  Y SERVICIOS"/>
    <s v="Apoyar técnicamente el proceso de implementación y fortalecimiento de los Sistemas Locales de Justicia y coordinar la estrategia de seguimiento."/>
    <n v="1597992662"/>
    <n v="16"/>
    <n v="60500000"/>
    <s v="No"/>
    <n v="0"/>
    <s v="NA"/>
    <s v="SI"/>
    <s v="NUEVO CONTRATO"/>
    <m/>
    <x v="0"/>
  </r>
  <r>
    <x v="1"/>
    <x v="24"/>
    <s v="DMASC-030"/>
    <n v="93141501"/>
    <s v="Servicios de política social"/>
    <s v="Incrementar el uso de los Mecanismos de Resolución de Conflictos para la reconstrucción del tejido social y la mitigación del impacto en el sistema judicial."/>
    <s v="Se requiere de un profesional para apoyar las actividades requeridas para la implementación y fortalecimiento de los Sistemas  Locales de Justicia  en los municipios priorizados."/>
    <s v="Prestar servicios profesionales para brindar  acompañamiento técnico del proceso de implementación y fortalecimiento de la estrategia Sistemas Locales de Justicia (SLJ), en municipios priorizados."/>
    <n v="55000000"/>
    <s v="CONTRATACIÓN DIRECTA"/>
    <s v="PRESTACIÓN DE SERVICIOS PROFESIONALES"/>
    <d v="2024-01-22T00:00:00"/>
    <d v="2024-12-20T00:00:00"/>
    <s v="C-1202-0800-14"/>
    <s v="MEJORAMIENTO DEL ACCESO A LA JUSTICIA LOCAL Y RURAL A NIVEL NACIONAL"/>
    <s v="C-1202-0800-14-0-1202004-02"/>
    <s v="ADQUISICIÓN DE BIENES  Y SERVICIOS"/>
    <s v="Apoyar técnicamente el proceso de implementación y fortalecimiento de los Sistemas Locales de Justicia y coordinar la estrategia de seguimiento."/>
    <n v="1597992662"/>
    <n v="16"/>
    <n v="55000000"/>
    <s v="No"/>
    <n v="0"/>
    <s v="NA"/>
    <s v="SI"/>
    <s v="NUEVO CONTRATO"/>
    <m/>
    <x v="0"/>
  </r>
  <r>
    <x v="1"/>
    <x v="24"/>
    <s v="DMASC-031"/>
    <n v="93141501"/>
    <s v="Servicios de política social"/>
    <s v="Incrementar el uso de los Mecanismos de Resolución de Conflictos para la reconstrucción del tejido social y la mitigación del impacto en el sistema judicial."/>
    <s v="Se requiere de un profesional para apoyar la formulación e implementación de las estrategias para dar cumplimiento a la meta trazadas en el Plan Nacional de Desarrollo 2022-2026 en el marco de los Sistemas Locales de Justicia. "/>
    <s v="Prestar servicios profesionales para la formulación e implementación de un modelo de articulación y coordinación entre el Sistema de Justicia y los Sistemas Locales de Justicia, en el marco de las metas trazadas en el Plan Nacional de Desarrollo 2022-2026 dentro del eje transformacional de Seguridad humana y Justicia Social."/>
    <n v="55000000"/>
    <s v="CONTRATACIÓN DIRECTA"/>
    <s v="PRESTACIÓN DE SERVICIOS PROFESIONALES"/>
    <d v="2024-01-22T00:00:00"/>
    <d v="2024-12-20T00:00:00"/>
    <s v="C-1202-0800-14"/>
    <s v="MEJORAMIENTO DEL ACCESO A LA JUSTICIA LOCAL Y RURAL A NIVEL NACIONAL"/>
    <s v="C-1202-0800-14-0-1202004-02"/>
    <s v="ADQUISICIÓN DE BIENES  Y SERVICIOS"/>
    <s v="Apoyar técnicamente el proceso de implementación y fortalecimiento de los Sistemas Locales de Justicia y coordinar la estrategia de seguimiento."/>
    <n v="1597992662"/>
    <n v="16"/>
    <n v="55000000"/>
    <s v="No"/>
    <n v="0"/>
    <s v="NA"/>
    <s v="SI"/>
    <s v="NUEVO CONTRATO"/>
    <m/>
    <x v="0"/>
  </r>
  <r>
    <x v="1"/>
    <x v="24"/>
    <s v="DMASC-032"/>
    <n v="81131505"/>
    <s v="Análisis de series temporales"/>
    <s v="Incrementar el uso de los Mecanismos de Resolución de Conflictos para la reconstrucción del tejido social y la mitigación del impacto en el sistema judicial."/>
    <s v="Se requiere de un profesional para apoyar el procesamiento y análisis de información derivada de las necesidades jurídicas en el marco de los programos liderados por la Dirección de Métodos Alternativos de Solución de Conflictos."/>
    <s v="Prestar servicios profesionales para apoyar el procesamiento y análisis de la información relacionada con necesidades jurídicas y el análisis de contexto de la Conciliación Extrajudicial en Derecho en el marco de los Métodos de Resolución de Conflictos."/>
    <n v="55000000"/>
    <s v="CONTRATACIÓN DIRECTA"/>
    <s v="PRESTACIÓN DE SERVICIOS PROFESIONALES"/>
    <d v="2024-01-22T00:00:00"/>
    <d v="2024-12-20T00:00:00"/>
    <s v="C-1203-0800-4"/>
    <s v="DESARROLLO INTEGRAL DE LOS METODOS DE RESOLUCIÓN DE CONFLICTOS A NIVEL NACIONAL"/>
    <s v="C-1203-0800-4-0-1203011-02"/>
    <s v="ADQUISICIÓN DE BIENES  Y SERVICIOS"/>
    <s v="Acompañar los procesos de conciliación en derecho, arbitraje, amigable composición, insolvencia de persona natural no comerciante y los demás métodos de solución de conflictos. "/>
    <n v="367200000.00483871"/>
    <n v="16"/>
    <n v="55000000"/>
    <s v="No"/>
    <n v="0"/>
    <s v="NA"/>
    <s v="SI"/>
    <s v="NUEVO CONTRATO"/>
    <m/>
    <x v="0"/>
  </r>
  <r>
    <x v="1"/>
    <x v="24"/>
    <s v="DMASC-033"/>
    <n v="81111808"/>
    <s v="Servicio de análisis de sistemas"/>
    <s v="Incrementar el uso de los Mecanismos de Resolución de Conflictos para la reconstrucción del tejido social y la mitigación del impacto en el sistema judicial."/>
    <s v="Se requiere de un profesional para  apoyar la operación del sistema de Informacion del programa nacional de Conciliación en Derecho, Arbitraje y Amigable Composición,  asi como realizar el seguimiento informatico a los  a los centros de conciliación y los operadores de la conciliación, el arbitraje y la amigable composición a través del SICAAC, para que el programa cuente con información, oportuna y confiable bajo los estándares definidos por el Ministerio de Justicia y del Derecho a través de la capacitacion permanente a los operadores del programa  sobre su uso ."/>
    <s v="Prestar servicios profesionales  para  acompañar a la Dirección de Métodos Alternativos de Solución de Conflictos en el registro, actualización de contenidos y capacitación de usuarios en el marco del sistema de información de conciliación en derecho, arbitraje y amigable composición (SICAAC)."/>
    <n v="34700000"/>
    <s v="CONTRATACIÓN DIRECTA"/>
    <s v="PRESTACIÓN DE SERVICIOS PROFESIONALES"/>
    <d v="2024-01-09T00:00:00"/>
    <d v="2024-12-24T00:00:00"/>
    <s v="C-1203-0800-4"/>
    <s v="DESARROLLO INTEGRAL DE LOS METODOS DE RESOLUCIÓN DE CONFLICTOS A NIVEL NACIONAL"/>
    <s v="C-1203-0800-4-0-1203013-02"/>
    <s v="ADQUISICIÓN DE BIENES  Y SERVICIOS"/>
    <s v="Generar y actualizar los contenidos de las plataformas de información (SICEQ y SICAAC)"/>
    <n v="69400000.003225803"/>
    <n v="16"/>
    <n v="34700000"/>
    <s v="No"/>
    <n v="0"/>
    <s v="NA"/>
    <s v="SI"/>
    <s v="NUEVO CONTRATO"/>
    <m/>
    <x v="0"/>
  </r>
  <r>
    <x v="1"/>
    <x v="24"/>
    <s v="DMASC-034"/>
    <n v="81111808"/>
    <s v="Servicio de análisis de sistemas"/>
    <s v="Incrementar el uso de los Mecanismos de Resolución de Conflictos para la reconstrucción del tejido social y la mitigación del impacto en el sistema judicial."/>
    <s v="Se requiere de un profesional para  apoyar la operación del sistema de Informacion del programa nacional de Conciliación en Derecho, Arbitraje y Amigable Composición,  asi como realizar el seguimiento informatico a los  a los centros de conciliación y los operadores de la conciliación, el arbitraje y la amigable composición a través del SICAAC, para que el programa cuente con información, oportuna y confiable bajo los estándares definidos por el Ministerio de Justicia y del Derecho a través de la capacitacion permanente a los operadores del programa  sobre su uso ."/>
    <s v="Prestar servicios profesionales  para  acompañar a la Dirección de Métodos Alternativos de Solución de Conflictos en el registro, actualización de contenidos y capacitación de usuarios en el marco del sistema de información de conciliación en derecho, arbitraje y amigable composición (SICAAC)."/>
    <n v="34700000"/>
    <s v="CONTRATACIÓN DIRECTA"/>
    <s v="PRESTACIÓN DE SERVICIOS PROFESIONALES"/>
    <d v="2024-01-09T00:00:00"/>
    <d v="2024-12-24T00:00:00"/>
    <s v="C-1203-0800-4"/>
    <s v="DESARROLLO INTEGRAL DE LOS METODOS DE RESOLUCIÓN DE CONFLICTOS A NIVEL NACIONAL"/>
    <s v="C-1203-0800-4-0-1203013-02"/>
    <s v="ADQUISICIÓN DE BIENES  Y SERVICIOS"/>
    <s v="Capacitar a los usuarios en el uso y aprovechamiento de los contenidos del sistema"/>
    <n v="102100000.0032258"/>
    <n v="16"/>
    <n v="34700000"/>
    <s v="No"/>
    <n v="0"/>
    <s v="NA"/>
    <s v="SI"/>
    <s v="NUEVO CONTRATO"/>
    <m/>
    <x v="0"/>
  </r>
  <r>
    <x v="1"/>
    <x v="24"/>
    <s v="DMASC-035"/>
    <n v="81111808"/>
    <s v="Servicio de análisis de sistemas"/>
    <s v="Incrementar el uso de los Mecanismos de Resolución de Conflictos para la reconstrucción del tejido social y la mitigación del impacto en el sistema judicial."/>
    <s v="Se requiere de un profesional para  apoyar la operación, actualización de contenidos y capacitación de los usuarios de los sistemas de información de la Dirección de Métodos Alternativos de Solución de Conflictos denominados SICJ, SICAAC y SICEQ."/>
    <s v="Prestar servicios profesionales para el registro, operación,  actualización de contenidos y capacitación de usuarios en el marco de los sistemas de información que se encuentran en gerencia de la Dirección de Métodos Alternativos de Solución de Conflictos. "/>
    <n v="32700000"/>
    <s v="CONTRATACIÓN DIRECTA"/>
    <s v="PRESTACIÓN DE SERVICIOS PROFESIONALES"/>
    <d v="2024-02-01T00:00:00"/>
    <d v="2024-12-27T00:00:00"/>
    <s v="C-1203-0800-4"/>
    <s v="DESARROLLO INTEGRAL DE LOS METODOS DE RESOLUCIÓN DE CONFLICTOS A NIVEL NACIONAL"/>
    <s v="C-1203-0800-4-0-1203013-02"/>
    <s v="ADQUISICIÓN DE BIENES  Y SERVICIOS"/>
    <s v="Capacitar a los usuarios en el uso y aprovechamiento de los contenidos del sistema"/>
    <n v="102100000.0032258"/>
    <n v="16"/>
    <n v="32700000"/>
    <s v="No"/>
    <n v="0"/>
    <s v="NA"/>
    <s v="SI"/>
    <s v="NUEVO CONTRATO"/>
    <m/>
    <x v="1"/>
  </r>
  <r>
    <x v="1"/>
    <x v="24"/>
    <s v="DMASC-036"/>
    <n v="81111808"/>
    <s v="Servicio de análisis de sistemas"/>
    <s v="Incrementar el uso de los Mecanismos de Resolución de Conflictos para la reconstrucción del tejido social y la mitigación del impacto en el sistema judicial."/>
    <s v="Se requiere de un profesional para  apoyar la operación, actualización de contenidos y capacitación de los usuarios de los sistemas de información de la Dirección de Métodos Alternativos de Solución de Conflictos denominados SICJ, SICAAC y SICEQ."/>
    <s v="Prestar servicios profesionales para el registro, operación,  actualización de contenidos y capacitación de usuarios en el marco de los sistemas de información que se encuentran en gerencia de la Dirección de Métodos Alternativos de Solución de Conflictos. "/>
    <n v="32700000"/>
    <s v="CONTRATACIÓN DIRECTA"/>
    <s v="PRESTACIÓN DE SERVICIOS PROFESIONALES"/>
    <d v="2024-02-01T00:00:00"/>
    <d v="2024-12-27T00:00:00"/>
    <s v="C-1202-0800-14"/>
    <s v="MEJORAMIENTO DEL ACCESO A LA JUSTICIA LOCAL Y RURAL A NIVEL NACIONAL"/>
    <s v="C-1202-0800-14-0-1202015-02"/>
    <s v="ADQUISICIÓN DE BIENES  Y SERVICIOS"/>
    <s v="Capacitar a los usuarios en el uso del sistema y aprovechamiento de los contenidos"/>
    <n v="67400000.001612902"/>
    <n v="16"/>
    <n v="32700000"/>
    <s v="No"/>
    <n v="0"/>
    <s v="NA"/>
    <s v="SI"/>
    <s v="NUEVO CONTRATO"/>
    <m/>
    <x v="1"/>
  </r>
  <r>
    <x v="1"/>
    <x v="24"/>
    <s v="DMASC-037"/>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41300000"/>
    <s v="CONTRATACIÓN DIRECTA"/>
    <s v="PRESTACIÓN DE SERVICIOS PROFESIONALES"/>
    <d v="2024-01-04T00:00:00"/>
    <d v="2024-12-26T00:00:00"/>
    <s v="C-1203-0800-4"/>
    <s v="DESARROLLO INTEGRAL DE LOS METODOS DE RESOLUCIÓN DE CONFLICTOS A NIVEL NACIONAL"/>
    <s v="C-1203-0800-4-0-1203011-02"/>
    <s v="ADQUISICIÓN DE BIENES  Y SERVICIOS"/>
    <s v="Acompañar los procesos de conciliación en derecho, arbitraje, amigable composición, insolvencia de persona natural no comerciante y los demás métodos de solución de conflictos. "/>
    <n v="367200000.00483871"/>
    <n v="16"/>
    <n v="41300000"/>
    <s v="No"/>
    <n v="0"/>
    <s v="NA"/>
    <s v="SI"/>
    <s v="NUEVO CONTRATO"/>
    <m/>
    <x v="0"/>
  </r>
  <r>
    <x v="1"/>
    <x v="24"/>
    <s v="DMASC-038"/>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41300000"/>
    <s v="CONTRATACIÓN DIRECTA"/>
    <s v="PRESTACIÓN DE SERVICIOS PROFESIONALES"/>
    <d v="2024-01-04T00:00:00"/>
    <d v="2024-12-26T00:00:00"/>
    <s v="C-1203-0800-4"/>
    <s v="DESARROLLO INTEGRAL DE LOS METODOS DE RESOLUCIÓN DE CONFLICTOS A NIVEL NACIONAL"/>
    <s v="C-1203-0800-4-0-1203011-02"/>
    <s v="ADQUISICIÓN DE BIENES  Y SERVICIOS"/>
    <s v="Acompañar los procesos de inspección control y vigilancia de los centros de conciliación, arbitraje y amigable composición"/>
    <n v="312200000"/>
    <n v="16"/>
    <n v="41300000"/>
    <s v="No"/>
    <n v="0"/>
    <s v="NA"/>
    <s v="SI"/>
    <s v="NUEVO CONTRATO"/>
    <m/>
    <x v="0"/>
  </r>
  <r>
    <x v="1"/>
    <x v="24"/>
    <s v="DMASC-039"/>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39900000"/>
    <s v="CONTRATACIÓN DIRECTA"/>
    <s v="PRESTACIÓN DE SERVICIOS PROFESIONALES"/>
    <d v="2024-01-10T00:00:00"/>
    <d v="2024-12-20T00:00:00"/>
    <s v="C-1203-0800-4"/>
    <s v="DESARROLLO INTEGRAL DE LOS METODOS DE RESOLUCIÓN DE CONFLICTOS A NIVEL NACIONAL"/>
    <s v="C-1203-0800-4-0-1203011-02"/>
    <s v="ADQUISICIÓN DE BIENES  Y SERVICIOS"/>
    <s v="Acompañar los procesos de conciliación en derecho, arbitraje, amigable composición, insolvencia de persona natural no comerciante y los demás métodos de solución de conflictos. "/>
    <n v="367200000.00483871"/>
    <n v="16"/>
    <n v="39900000"/>
    <s v="No"/>
    <n v="0"/>
    <s v="NA"/>
    <s v="SI"/>
    <s v="NUEVO CONTRATO"/>
    <m/>
    <x v="0"/>
  </r>
  <r>
    <x v="1"/>
    <x v="24"/>
    <s v="DMASC-040"/>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39900000"/>
    <s v="CONTRATACIÓN DIRECTA"/>
    <s v="PRESTACIÓN DE SERVICIOS PROFESIONALES"/>
    <d v="2024-01-10T00:00:00"/>
    <d v="2024-12-20T00:00:00"/>
    <s v="C-1203-0800-4"/>
    <s v="DESARROLLO INTEGRAL DE LOS METODOS DE RESOLUCIÓN DE CONFLICTOS A NIVEL NACIONAL"/>
    <s v="C-1203-0800-4-0-1203011-02"/>
    <s v="ADQUISICIÓN DE BIENES  Y SERVICIOS"/>
    <s v="Acompañar los procesos de inspección control y vigilancia de los centros de conciliación, arbitraje y amigable composición"/>
    <n v="312200000"/>
    <n v="16"/>
    <n v="39900000"/>
    <s v="No"/>
    <n v="0"/>
    <s v="NA"/>
    <s v="SI"/>
    <s v="NUEVO CONTRATO"/>
    <m/>
    <x v="0"/>
  </r>
  <r>
    <x v="1"/>
    <x v="24"/>
    <s v="DMASC-041"/>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39200000"/>
    <s v="CONTRATACIÓN DIRECTA"/>
    <s v="PRESTACIÓN DE SERVICIOS PROFESIONALES"/>
    <d v="2024-01-16T00:00:00"/>
    <d v="2024-12-20T00:00:00"/>
    <s v="C-1203-0800-4"/>
    <s v="DESARROLLO INTEGRAL DE LOS METODOS DE RESOLUCIÓN DE CONFLICTOS A NIVEL NACIONAL"/>
    <s v="C-1203-0800-4-0-1203011-02"/>
    <s v="ADQUISICIÓN DE BIENES  Y SERVICIOS"/>
    <s v="Acompañar los procesos de conciliación en derecho, arbitraje, amigable composición, insolvencia de persona natural no comerciante y los demás métodos de solución de conflictos. "/>
    <n v="367200000.00483871"/>
    <n v="16"/>
    <n v="39200000"/>
    <s v="No"/>
    <n v="0"/>
    <s v="NA"/>
    <s v="SI"/>
    <s v="NUEVO CONTRATO"/>
    <m/>
    <x v="0"/>
  </r>
  <r>
    <x v="1"/>
    <x v="24"/>
    <s v="DMASC-042"/>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39200000"/>
    <s v="CONTRATACIÓN DIRECTA"/>
    <s v="PRESTACIÓN DE SERVICIOS PROFESIONALES"/>
    <d v="2024-01-16T00:00:00"/>
    <d v="2024-12-20T00:00:00"/>
    <s v="C-1203-0800-4"/>
    <s v="DESARROLLO INTEGRAL DE LOS METODOS DE RESOLUCIÓN DE CONFLICTOS A NIVEL NACIONAL"/>
    <s v="C-1203-0800-4-0-1203011-02"/>
    <s v="ADQUISICIÓN DE BIENES  Y SERVICIOS"/>
    <s v="Acompañar los procesos de inspección control y vigilancia de los centros de conciliación, arbitraje y amigable composición"/>
    <n v="312200000"/>
    <n v="16"/>
    <n v="39200000"/>
    <s v="No"/>
    <n v="0"/>
    <s v="NA"/>
    <s v="SI"/>
    <s v="NUEVO CONTRATO"/>
    <m/>
    <x v="0"/>
  </r>
  <r>
    <x v="1"/>
    <x v="24"/>
    <s v="DMASC-043"/>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39200000"/>
    <s v="CONTRATACIÓN DIRECTA"/>
    <s v="PRESTACIÓN DE SERVICIOS PROFESIONALES"/>
    <d v="2024-01-16T00:00:00"/>
    <d v="2024-12-20T00:00:00"/>
    <s v="C-1203-0800-4"/>
    <s v="DESARROLLO INTEGRAL DE LOS METODOS DE RESOLUCIÓN DE CONFLICTOS A NIVEL NACIONAL"/>
    <s v="C-1203-0800-4-0-1203011-02"/>
    <s v="ADQUISICIÓN DE BIENES  Y SERVICIOS"/>
    <s v="Acompañar los procesos de conciliación en derecho, arbitraje, amigable composición, insolvencia de persona natural no comerciante y los demás métodos de solución de conflictos. "/>
    <n v="367200000.00483871"/>
    <n v="16"/>
    <n v="39200000"/>
    <s v="No"/>
    <n v="0"/>
    <s v="NA"/>
    <s v="SI"/>
    <s v="NUEVO CONTRATO"/>
    <m/>
    <x v="0"/>
  </r>
  <r>
    <x v="1"/>
    <x v="24"/>
    <s v="DMASC-044"/>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39200000"/>
    <s v="CONTRATACIÓN DIRECTA"/>
    <s v="PRESTACIÓN DE SERVICIOS PROFESIONALES"/>
    <d v="2024-01-16T00:00:00"/>
    <d v="2024-12-20T00:00:00"/>
    <s v="C-1203-0800-4"/>
    <s v="DESARROLLO INTEGRAL DE LOS METODOS DE RESOLUCIÓN DE CONFLICTOS A NIVEL NACIONAL"/>
    <s v="C-1203-0800-4-0-1203011-02"/>
    <s v="ADQUISICIÓN DE BIENES  Y SERVICIOS"/>
    <s v="Acompañar los procesos de inspección control y vigilancia de los centros de conciliación, arbitraje y amigable composición"/>
    <n v="312200000"/>
    <n v="16"/>
    <n v="39200000"/>
    <s v="No"/>
    <n v="0"/>
    <s v="NA"/>
    <s v="SI"/>
    <s v="NUEVO CONTRATO"/>
    <m/>
    <x v="0"/>
  </r>
  <r>
    <x v="1"/>
    <x v="24"/>
    <s v="DMASC-045"/>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39200000"/>
    <s v="CONTRATACIÓN DIRECTA"/>
    <s v="PRESTACIÓN DE SERVICIOS PROFESIONALES"/>
    <d v="2024-01-16T00:00:00"/>
    <d v="2024-12-20T00:00:00"/>
    <s v="C-1203-0800-4"/>
    <s v="DESARROLLO INTEGRAL DE LOS METODOS DE RESOLUCIÓN DE CONFLICTOS A NIVEL NACIONAL"/>
    <s v="C-1203-0800-4-0-1203011-02"/>
    <s v="ADQUISICIÓN DE BIENES  Y SERVICIOS"/>
    <s v="Acompañar los procesos de conciliación en derecho, arbitraje, amigable composición, insolvencia de persona natural no comerciante y los demás métodos de solución de conflictos. "/>
    <n v="367200000.00483871"/>
    <n v="16"/>
    <n v="39200000"/>
    <s v="No"/>
    <n v="0"/>
    <s v="NA"/>
    <s v="SI"/>
    <s v="NUEVO CONTRATO"/>
    <m/>
    <x v="0"/>
  </r>
  <r>
    <x v="1"/>
    <x v="24"/>
    <s v="DMASC-046"/>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39200000"/>
    <s v="CONTRATACIÓN DIRECTA"/>
    <s v="PRESTACIÓN DE SERVICIOS PROFESIONALES"/>
    <d v="2024-01-16T00:00:00"/>
    <d v="2024-12-20T00:00:00"/>
    <s v="C-1203-0800-4"/>
    <s v="DESARROLLO INTEGRAL DE LOS METODOS DE RESOLUCIÓN DE CONFLICTOS A NIVEL NACIONAL"/>
    <s v="C-1203-0800-4-0-1203011-02"/>
    <s v="ADQUISICIÓN DE BIENES  Y SERVICIOS"/>
    <s v="Acompañar los procesos de inspección control y vigilancia de los centros de conciliación, arbitraje y amigable composición"/>
    <n v="312200000"/>
    <n v="16"/>
    <n v="39200000"/>
    <s v="No"/>
    <n v="0"/>
    <s v="NA"/>
    <s v="SI"/>
    <s v="NUEVO CONTRATO"/>
    <m/>
    <x v="0"/>
  </r>
  <r>
    <x v="1"/>
    <x v="24"/>
    <s v="DMASC-047"/>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37800000"/>
    <s v="CONTRATACIÓN DIRECTA"/>
    <s v="PRESTACIÓN DE SERVICIOS PROFESIONALES"/>
    <d v="2024-02-01T00:00:00"/>
    <d v="2024-12-24T00:00:00"/>
    <s v="C-1203-0800-4"/>
    <s v="DESARROLLO INTEGRAL DE LOS METODOS DE RESOLUCIÓN DE CONFLICTOS A NIVEL NACIONAL"/>
    <s v="C-1203-0800-4-0-1203011-02"/>
    <s v="ADQUISICIÓN DE BIENES  Y SERVICIOS"/>
    <s v="Acompañar los procesos de conciliación en derecho, arbitraje, amigable composición, insolvencia de persona natural no comerciante y los demás métodos de solución de conflictos. "/>
    <n v="367200000.00483871"/>
    <n v="16"/>
    <n v="37800000"/>
    <s v="No"/>
    <n v="0"/>
    <s v="NA"/>
    <s v="SI"/>
    <s v="NUEVO CONTRATO"/>
    <m/>
    <x v="1"/>
  </r>
  <r>
    <x v="1"/>
    <x v="24"/>
    <s v="DMASC-048"/>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37800000"/>
    <s v="CONTRATACIÓN DIRECTA"/>
    <s v="PRESTACIÓN DE SERVICIOS PROFESIONALES"/>
    <d v="2024-02-01T00:00:00"/>
    <d v="2024-12-24T00:00:00"/>
    <s v="C-1203-0800-4"/>
    <s v="DESARROLLO INTEGRAL DE LOS METODOS DE RESOLUCIÓN DE CONFLICTOS A NIVEL NACIONAL"/>
    <s v="C-1203-0800-4-0-1203011-02"/>
    <s v="ADQUISICIÓN DE BIENES  Y SERVICIOS"/>
    <s v="Acompañar los procesos de inspección control y vigilancia de los centros de conciliación, arbitraje y amigable composición"/>
    <n v="312200000"/>
    <n v="16"/>
    <n v="37800000"/>
    <s v="No"/>
    <n v="0"/>
    <s v="NA"/>
    <s v="SI"/>
    <s v="NUEVO CONTRATO"/>
    <m/>
    <x v="1"/>
  </r>
  <r>
    <x v="1"/>
    <x v="24"/>
    <s v="DMASC-049"/>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37800000"/>
    <s v="CONTRATACIÓN DIRECTA"/>
    <s v="PRESTACIÓN DE SERVICIOS PROFESIONALES"/>
    <d v="2024-02-01T00:00:00"/>
    <d v="2024-12-24T00:00:00"/>
    <s v="C-1203-0800-4"/>
    <s v="DESARROLLO INTEGRAL DE LOS METODOS DE RESOLUCIÓN DE CONFLICTOS A NIVEL NACIONAL"/>
    <s v="C-1203-0800-4-0-1203011-02"/>
    <s v="ADQUISICIÓN DE BIENES  Y SERVICIOS"/>
    <s v="Acompañar los procesos de conciliación en derecho, arbitraje, amigable composición, insolvencia de persona natural no comerciante y los demás métodos de solución de conflictos. "/>
    <n v="367200000.00483871"/>
    <n v="16"/>
    <n v="37800000"/>
    <s v="No"/>
    <n v="0"/>
    <s v="NA"/>
    <s v="SI"/>
    <s v="NUEVO CONTRATO"/>
    <m/>
    <x v="1"/>
  </r>
  <r>
    <x v="1"/>
    <x v="24"/>
    <s v="DMASC-050"/>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37800000"/>
    <s v="CONTRATACIÓN DIRECTA"/>
    <s v="PRESTACIÓN DE SERVICIOS PROFESIONALES"/>
    <d v="2024-02-01T00:00:00"/>
    <d v="2024-12-24T00:00:00"/>
    <s v="C-1203-0800-4"/>
    <s v="DESARROLLO INTEGRAL DE LOS METODOS DE RESOLUCIÓN DE CONFLICTOS A NIVEL NACIONAL"/>
    <s v="C-1203-0800-4-0-1203011-02"/>
    <s v="ADQUISICIÓN DE BIENES  Y SERVICIOS"/>
    <s v="Acompañar los procesos de inspección control y vigilancia de los centros de conciliación, arbitraje y amigable composición"/>
    <n v="312200000"/>
    <n v="16"/>
    <n v="37800000"/>
    <s v="No"/>
    <n v="0"/>
    <s v="NA"/>
    <s v="SI"/>
    <s v="NUEVO CONTRATO"/>
    <m/>
    <x v="1"/>
  </r>
  <r>
    <x v="1"/>
    <x v="24"/>
    <s v="DMASC-051"/>
    <n v="93141501"/>
    <s v="Servicios de política social"/>
    <s v="Incrementar el uso de los Mecanismos de Resolución de Conflictos para la reconstrucción del tejido social y la mitigación del impacto en el sistema judicial."/>
    <s v="Se requiere de un profesz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37800000"/>
    <s v="CONTRATACIÓN DIRECTA"/>
    <s v="PRESTACIÓN DE SERVICIOS PROFESIONALES"/>
    <d v="2024-02-01T00:00:00"/>
    <d v="2024-12-24T00:00:00"/>
    <s v="C-1203-0800-4"/>
    <s v="DESARROLLO INTEGRAL DE LOS METODOS DE RESOLUCIÓN DE CONFLICTOS A NIVEL NACIONAL"/>
    <s v="C-1203-0800-4-0-1203011-02"/>
    <s v="ADQUISICIÓN DE BIENES  Y SERVICIOS"/>
    <s v="Acompañar los procesos de conciliación en derecho, arbitraje, amigable composición, insolvencia de persona natural no comerciante y los demás métodos de solución de conflictos. "/>
    <n v="367200000.00483871"/>
    <n v="16"/>
    <n v="37800000"/>
    <s v="No"/>
    <n v="0"/>
    <s v="NA"/>
    <s v="SI"/>
    <s v="NUEVO CONTRATO"/>
    <m/>
    <x v="1"/>
  </r>
  <r>
    <x v="1"/>
    <x v="24"/>
    <s v="DMASC-052"/>
    <n v="93141501"/>
    <s v="Servicios de política social"/>
    <s v="Incrementar el uso de los Mecanismos de Resolución de Conflictos para la reconstrucción del tejido social y la mitigación del impacto en el sistema judicial."/>
    <s v="Se requiere de un profesional para apoyar la proyección de documentos normativos e  implementación y  seguimiento  de politicas públicas en materia de métodos de resolución de conflictos con enfasís en la conciliación, así como procesos de inspección, control y vigilancia. "/>
    <s v="Prestar servicios profesionales para acompañar los procesos de conciliación en derecho, arbitraje, amigable composición, insolvencia de persona natural no comerciante, así como los procesos de inspección control y vigilancia a los centros de conciliación, arbitraje y amigable composición en el marco de los métodos de resolución de conflictos."/>
    <n v="37800000"/>
    <s v="CONTRATACIÓN DIRECTA"/>
    <s v="PRESTACIÓN DE SERVICIOS PROFESIONALES"/>
    <d v="2024-02-01T00:00:00"/>
    <d v="2024-12-24T00:00:00"/>
    <s v="C-1203-0800-4"/>
    <s v="DESARROLLO INTEGRAL DE LOS METODOS DE RESOLUCIÓN DE CONFLICTOS A NIVEL NACIONAL"/>
    <s v="C-1203-0800-4-0-1203011-02"/>
    <s v="ADQUISICIÓN DE BIENES  Y SERVICIOS"/>
    <s v="Acompañar los procesos de inspección control y vigilancia de los centros de conciliación, arbitraje y amigable composición"/>
    <n v="312200000"/>
    <n v="16"/>
    <n v="37800000"/>
    <s v="No"/>
    <n v="0"/>
    <s v="NA"/>
    <s v="SI"/>
    <s v="NUEVO CONTRATO"/>
    <m/>
    <x v="1"/>
  </r>
  <r>
    <x v="1"/>
    <x v="24"/>
    <s v="DMASC-053"/>
    <n v="93141501"/>
    <s v="Servicios de política social"/>
    <s v="Incrementar el uso de los Mecanismos de Resolución de Conflictos para la reconstrucción del tejido social y la mitigación del impacto en el sistema judicial."/>
    <s v="Se requiere de un profesional para acompañar procesos de actualización normativa  e  implementación y  seguimiento  de politicas públicas en materia de métodos de resolución de conflictos."/>
    <s v="Prestar servicios profesionales  para acompañar los procesos de actualización y reglamentación normtativa en materia de Métodos de solución de conflictos."/>
    <n v="70000000"/>
    <s v="CONTRATACIÓN DIRECTA"/>
    <s v="PRESTACIÓN DE SERVICIOS PROFESIONALES"/>
    <d v="2024-02-01T00:00:00"/>
    <d v="2024-11-30T00:00:00"/>
    <s v="C-1203-0800-4"/>
    <s v="DESARROLLO INTEGRAL DE LOS METODOS DE RESOLUCIÓN DE CONFLICTOS A NIVEL NACIONAL"/>
    <s v="C-1203-0800-4-0-1203003-02"/>
    <s v="ADQUISICIÓN DE BIENES  Y SERVICIOS"/>
    <s v="Realizar acompañamiento técnico a las iniciativas normativas que se encuentran en trámite."/>
    <n v="411897212"/>
    <n v="16"/>
    <n v="70000000"/>
    <s v="No"/>
    <n v="0"/>
    <s v="NA"/>
    <s v="SI"/>
    <s v="NUEVO CONTRATO"/>
    <m/>
    <x v="1"/>
  </r>
  <r>
    <x v="1"/>
    <x v="24"/>
    <s v="DMASC-054"/>
    <n v="93141501"/>
    <s v="Servicios de política social"/>
    <s v="Incrementar el uso de los Mecanismos de Resolución de Conflictos para la reconstrucción del tejido social y la mitigación del impacto en el sistema judicial."/>
    <s v="Se requiere de un profesional  para acompañar los procesos de actualización, implementación y socialización de las políticas púbicas y la normatividad en métodos de resolución de conflictos, la prevención de la violencia y la garantia de los Derechos Humanos. "/>
    <s v="Prestar servicios profesionales para acompañar la actualización, implementación y socialización de las iniciativas normativas relacionadas con las políticas públicas en el marco de los métodos de resolución de conflictos, la prevención de la violencia y la garantía de los Derechos Humanos."/>
    <n v="77700000"/>
    <s v="CONTRATACIÓN DIRECTA"/>
    <s v="PRESTACIÓN DE SERVICIOS PROFESIONALES"/>
    <d v="2024-01-23T00:00:00"/>
    <d v="2024-12-24T00:00:00"/>
    <s v="C-1203-0800-4"/>
    <s v="DESARROLLO INTEGRAL DE LOS METODOS DE RESOLUCIÓN DE CONFLICTOS A NIVEL NACIONAL"/>
    <s v="C-1203-0800-4-0-1203003-02"/>
    <s v="ADQUISICIÓN DE BIENES  Y SERVICIOS"/>
    <s v="Realizar acompañamiento técnico a las iniciativas normativas que se encuentran en trámite."/>
    <n v="411897212"/>
    <n v="16"/>
    <n v="77700000"/>
    <s v="No"/>
    <n v="0"/>
    <s v="NA"/>
    <s v="SI"/>
    <s v="NUEVO CONTRATO"/>
    <m/>
    <x v="0"/>
  </r>
  <r>
    <x v="1"/>
    <x v="24"/>
    <s v="DMASC-055"/>
    <n v="93141501"/>
    <s v="Servicios de política social"/>
    <s v="Incrementar el uso de los Mecanismos de Resolución de Conflictos para la reconstrucción del tejido social y la mitigación del impacto en el sistema judicial."/>
    <s v="Se requiere de un profesional para apoyar la preparación, revisión,  estructuración y/o actualización de los contenidos pedagogícos para el fortalecimiento de los métodos de resolución de conflictos en el marco de la mediación escolar. "/>
    <s v="Prestar servicios profesionales para acompañar las iniciativas normativas en el marco de la formación, actualización y estructuración de contenidos pedagógicos para la implementación de la Mediación Escolar como método de resolución de conflicto."/>
    <n v="76340000"/>
    <s v="CONTRATACIÓN DIRECTA"/>
    <s v="PRESTACIÓN DE SERVICIOS PROFESIONALES"/>
    <d v="2024-01-09T00:00:00"/>
    <d v="2024-12-24T00:00:00"/>
    <s v="C-1203-0800-4"/>
    <s v="DESARROLLO INTEGRAL DE LOS METODOS DE RESOLUCIÓN DE CONFLICTOS A NIVEL NACIONAL"/>
    <s v="C-1203-0800-4-0-1203003-02"/>
    <s v="ADQUISICIÓN DE BIENES  Y SERVICIOS"/>
    <s v="Realizar acompañamiento técnico a las iniciativas normativas que se encuentran en trámite."/>
    <n v="411897212"/>
    <n v="16"/>
    <n v="76340000"/>
    <s v="No"/>
    <n v="0"/>
    <s v="NA"/>
    <s v="SI"/>
    <s v="NUEVO CONTRATO"/>
    <m/>
    <x v="0"/>
  </r>
  <r>
    <x v="1"/>
    <x v="24"/>
    <s v="DMASC-056"/>
    <n v="93141501"/>
    <s v="Servicios de política social"/>
    <s v="Incrementar el uso de los Mecanismos de Resolución de Conflictos para la reconstrucción del tejido social y la mitigación del impacto en el sistema judicial."/>
    <s v="Se requiere apoyo profesional apoyar enla implementación y socialización de políticas  públicas e iniciativas normativas relacionadas con la promoción de acceso a la justicia    local y rural y los métodos de resolución de conflictos. "/>
    <s v="Prestar servicios de apoyo a la gestión  para apoyar la implementación y socialización de políticas públicas e iniciativas normativas relacionadas con la promoción del acceso a la justicia local y rural y los Métodos de Resolución de Conflicto."/>
    <n v="44657212"/>
    <s v="CONTRATACIÓN DIRECTA"/>
    <s v="PRESTACIÓN DE SERVICIOS PROFESIONALES"/>
    <d v="2024-01-23T00:00:00"/>
    <d v="2024-12-15T00:00:00"/>
    <s v="C-1203-0800-4"/>
    <s v="DESARROLLO INTEGRAL DE LOS METODOS DE RESOLUCIÓN DE CONFLICTOS A NIVEL NACIONAL"/>
    <s v="C-1203-0800-4-0-1203003-02"/>
    <s v="ADQUISICIÓN DE BIENES  Y SERVICIOS"/>
    <s v="Realizar acompañamiento técnico a las iniciativas normativas que se encuentran en trámite."/>
    <n v="411897212"/>
    <n v="16"/>
    <n v="44657212"/>
    <s v="No"/>
    <n v="0"/>
    <s v="NA"/>
    <s v="SI"/>
    <s v="NUEVO CONTRATO"/>
    <m/>
    <x v="0"/>
  </r>
  <r>
    <x v="1"/>
    <x v="24"/>
    <s v="DMASC-057"/>
    <n v="81111808"/>
    <s v="Servicio de análisis de sistemas"/>
    <s v="Incrementar el uso de los Mecanismos de Resolución de Conflictos para la reconstrucción del tejido social y la mitigación del impacto en el sistema judicial."/>
    <s v="Se requiere apoyo profesional para el fortalecimiento a los funcionarios y operadores de justicia que hacen parte del Programa Nacional de Conciliación en Equidad, tendientes a la implementación y seguimiento del Sistema de Informacion de conciliación en Equidad SICEQ."/>
    <s v="Prestar servicios profesionales para acompañar a la Dirección de Métodos Alternativos de Solución de Conflictos en  la operación, actualización de contenidos y capacitación de usuarios en el marco del sistema de información  de la conciliación en equidad (SICEQ)."/>
    <n v="34700000"/>
    <s v="CONTRATACIÓN DIRECTA"/>
    <s v="PRESTACIÓN DE SERVICIOS PROFESIONALES"/>
    <d v="2024-01-09T00:00:00"/>
    <d v="2024-12-24T00:00:00"/>
    <s v="C-1203-0800-4"/>
    <s v="DESARROLLO INTEGRAL DE LOS METODOS DE RESOLUCIÓN DE CONFLICTOS A NIVEL NACIONAL"/>
    <s v="C-1203-0800-4-0-1203013-02"/>
    <s v="ADQUISICIÓN DE BIENES  Y SERVICIOS"/>
    <s v="Generar y actualizar los contenidos de las plataformas de información (SICEQ y SICAAC)"/>
    <n v="69400000.003225803"/>
    <n v="16"/>
    <n v="34700000"/>
    <s v="No"/>
    <n v="0"/>
    <s v="NA"/>
    <s v="SI"/>
    <s v="NUEVO CONTRATO"/>
    <m/>
    <x v="0"/>
  </r>
  <r>
    <x v="1"/>
    <x v="24"/>
    <s v="DMASC-058"/>
    <n v="81111808"/>
    <s v="Servicio de análisis de sistemas"/>
    <s v="Incrementar el uso de los Mecanismos de Resolución de Conflictos para la reconstrucción del tejido social y la mitigación del impacto en el sistema judicial."/>
    <s v="Se requiere apoyo profesional para el fortalecimiento a los funcionarios y operadores de justicia que hacen parte del Programa Nacional de Conciliación en Equidad, tendientes a la implementación y seguimiento del Sistema de Informacion de conciliación en Equidad SICEQ."/>
    <s v="Prestar servicios profesionales para acompañar a la Dirección de Métodos Alternativos de Solución de Conflictos en  la operación, actualización de contenidos y capacitación de usuarios en el marco del sistema de información  de la conciliación en equidad (SICEQ)."/>
    <n v="34700000"/>
    <s v="CONTRATACIÓN DIRECTA"/>
    <s v="PRESTACIÓN DE SERVICIOS PROFESIONALES"/>
    <d v="2024-01-09T00:00:00"/>
    <d v="2024-12-24T00:00:00"/>
    <s v="C-1203-0800-4"/>
    <s v="DESARROLLO INTEGRAL DE LOS METODOS DE RESOLUCIÓN DE CONFLICTOS A NIVEL NACIONAL"/>
    <s v="C-1203-0800-4-0-1203013-02"/>
    <s v="ADQUISICIÓN DE BIENES  Y SERVICIOS"/>
    <s v="Capacitar a los usuarios en el uso y aprovechamiento de los contenidos del sistema"/>
    <n v="102100000.0032258"/>
    <n v="16"/>
    <n v="34700000"/>
    <s v="No"/>
    <n v="0"/>
    <s v="NA"/>
    <s v="SI"/>
    <s v="NUEVO CONTRATO"/>
    <m/>
    <x v="0"/>
  </r>
  <r>
    <x v="1"/>
    <x v="24"/>
    <s v="DMASC-059"/>
    <n v="93141501"/>
    <s v="Servicios de política social"/>
    <s v="Incrementar el uso de los Mecanismos de Resolución de Conflictos para la reconstrucción del tejido social y la mitigación del impacto en el sistema judicial."/>
    <s v="Se requiere de un profesional para atender la demanda territorial de asesoría para la operación de la conciliación en equidad.  La asesoría jurídica (consultas, derechos de petición, solicitudes Congreso),  se presta a usuarios del Programa Nacional de Conciliación e Equidad y a los conciliadores en equidad nombrados que requieren de información adicional para el desarrollo de sus actividades, a interesados a ser postulados como conciliadores en equidad."/>
    <s v="Prestar servicios profesionales para acompañar jurídicamente a la Dirección de Métodos Alternativos de Solución de Conflictos en la actualización, implementación y socialización de la normatividad vigente y las políticas públicas relacionadas con la conciliación en equidad."/>
    <n v="66400000"/>
    <s v="CONTRATACIÓN DIRECTA"/>
    <s v="PRESTACIÓN DE SERVICIOS PROFESIONALES"/>
    <d v="2024-01-24T00:00:00"/>
    <d v="2024-12-24T00:00:00"/>
    <s v="C-1203-0800-4"/>
    <s v="DESARROLLO INTEGRAL DE LOS METODOS DE RESOLUCIÓN DE CONFLICTOS A NIVEL NACIONAL"/>
    <s v="C-1203-0800-4-0-1203011-02"/>
    <s v="ADQUISICIÓN DE BIENES  Y SERVICIOS"/>
    <s v="Acompañar los procesos de implementación y fortalecimiento de la conciliación en equidad en el territorio nacional"/>
    <n v="279804558"/>
    <n v="16"/>
    <n v="66400000"/>
    <s v="No"/>
    <n v="0"/>
    <s v="NA"/>
    <s v="SI"/>
    <s v="NUEVO CONTRATO"/>
    <m/>
    <x v="0"/>
  </r>
  <r>
    <x v="1"/>
    <x v="24"/>
    <s v="DMASC-060"/>
    <n v="93141501"/>
    <s v="Servicios de política social"/>
    <s v="Incrementar el uso de los Mecanismos de Resolución de Conflictos para la reconstrucción del tejido social y la mitigación del impacto en el sistema judicial."/>
    <s v="Se requiere de un profesional para apoyar la operación de la conciliación en equidad, asi como acompañar los procesos de aval y nombramiento de conciliadorses en equidad. "/>
    <s v="Prestar servicios profesionales  para acompañar el proceso de formación, aval y nombramiento de los postulados a conciliadores en equidad a nivel nacional, en el marco de la implementación y fortalecimiento de la conciliación en equidad."/>
    <n v="58400000"/>
    <s v="CONTRATACIÓN DIRECTA"/>
    <s v="PRESTACIÓN DE SERVICIOS PROFESIONALES"/>
    <d v="2024-03-04T00:00:00"/>
    <d v="2024-12-24T00:00:00"/>
    <s v="C-1203-0800-4"/>
    <s v="DESARROLLO INTEGRAL DE LOS METODOS DE RESOLUCIÓN DE CONFLICTOS A NIVEL NACIONAL"/>
    <s v="C-1203-0800-4-0-1203011-02"/>
    <s v="ADQUISICIÓN DE BIENES  Y SERVICIOS"/>
    <s v="Acompañar los procesos de implementación y fortalecimiento de la conciliación en equidad en el territorio nacional"/>
    <n v="279804558"/>
    <n v="16"/>
    <n v="58400000"/>
    <s v="No"/>
    <n v="0"/>
    <s v="NA"/>
    <s v="SI"/>
    <s v="NUEVO CONTRATO"/>
    <m/>
    <x v="3"/>
  </r>
  <r>
    <x v="1"/>
    <x v="24"/>
    <s v="DMASC-061"/>
    <n v="93141501"/>
    <s v="Servicios de política social"/>
    <s v="Incrementar el uso de los Mecanismos de Resolución de Conflictos para la reconstrucción del tejido social y la mitigación del impacto en el sistema judicial."/>
    <s v="Se requiere de un profesional para apoyar técnicamente la implementación y el fortalecimiento de la conciliación en equidad a las entidades territoriales que lo soliciten."/>
    <s v="Prestar servicios profesionales  para acompañar el proceso de formación, aval y nombramiento de los postulados a conciliadores en equidad a nivel nacional, en el marco de la implementación y fortalecimiento de la conciliación en equidad."/>
    <n v="61966667"/>
    <s v="CONTRATACIÓN DIRECTA"/>
    <s v="PRESTACIÓN DE SERVICIOS PROFESIONALES"/>
    <d v="2024-01-18T00:00:00"/>
    <d v="2024-12-24T00:00:00"/>
    <s v="C-1203-0800-4"/>
    <s v="DESARROLLO INTEGRAL DE LOS METODOS DE RESOLUCIÓN DE CONFLICTOS A NIVEL NACIONAL"/>
    <s v="C-1203-0800-4-0-1203011-02"/>
    <s v="ADQUISICIÓN DE BIENES  Y SERVICIOS"/>
    <s v="Acompañar los procesos de implementación y fortalecimiento de la conciliación en equidad en el territorio nacional"/>
    <n v="279804558"/>
    <n v="16"/>
    <n v="61966667"/>
    <s v="No"/>
    <n v="0"/>
    <s v="NA"/>
    <s v="SI"/>
    <s v="NUEVO CONTRATO"/>
    <m/>
    <x v="0"/>
  </r>
  <r>
    <x v="1"/>
    <x v="24"/>
    <s v="DMASC-062"/>
    <n v="93141501"/>
    <s v="Servicios de política social"/>
    <s v="Incrementar el uso de los Mecanismos de Resolución de Conflictos para la reconstrucción del tejido social y la mitigación del impacto en el sistema judicial."/>
    <s v="Se requiere de un profesional para apoyar técnicamente la implementación y el fortalecimiento de la conciliación en equidad a las entidades territoriales que lo soliciten."/>
    <s v="Prestar servicios profesionales  para acompañar el proceso de formación, aval y nombramiento de los postulados a conciliadores en equidad a nivel nacional, en el marco de la implementación y fortalecimiento de la conciliación en equidad."/>
    <n v="50700000"/>
    <s v="CONTRATACIÓN DIRECTA"/>
    <s v="PRESTACIÓN DE SERVICIOS PROFESIONALES"/>
    <d v="2024-01-18T00:00:00"/>
    <d v="2024-12-24T00:00:00"/>
    <s v="C-1203-0800-4"/>
    <s v="DESARROLLO INTEGRAL DE LOS METODOS DE RESOLUCIÓN DE CONFLICTOS A NIVEL NACIONAL"/>
    <s v="C-1203-0800-4-0-1203011-02"/>
    <s v="ADQUISICIÓN DE BIENES  Y SERVICIOS"/>
    <s v="Acompañar los procesos de implementación y fortalecimiento de la conciliación en equidad en el territorio nacional"/>
    <n v="279804558"/>
    <n v="16"/>
    <n v="50700000"/>
    <s v="No"/>
    <n v="0"/>
    <s v="NA"/>
    <s v="SI"/>
    <s v="NUEVO CONTRATO"/>
    <m/>
    <x v="0"/>
  </r>
  <r>
    <x v="1"/>
    <x v="24"/>
    <s v="DMASC-063"/>
    <n v="80161506"/>
    <s v="Servicios de archivo de datos"/>
    <s v="Incrementar el uso de los Mecanismos de Resolución de Conflictos para la reconstrucción del tejido social y la mitigación del impacto en el sistema judicial."/>
    <s v="Se requiere de un apoyo a la gestión para realizar acompañamiento técnico en la implementación y fortalecimiento de la conciliación en equidad a las entidades territoriales que lo soliciten."/>
    <s v="Prestar servicios de apoyo a la gestión  para la clasificación y organización de los procesos que se adelanten con la entidades territoriales derivados de la implementación y fortalecimiento de la conciliación en equidad."/>
    <n v="42337890.999354839"/>
    <s v="CONTRATACIÓN DIRECTA"/>
    <s v="PRESTACIÓN DE SERVICIOS DE APOYO A LA GESTIÓN"/>
    <d v="2024-01-18T00:00:00"/>
    <d v="2024-12-24T00:00:00"/>
    <s v="C-1203-0800-4"/>
    <s v="DESARROLLO INTEGRAL DE LOS METODOS DE RESOLUCIÓN DE CONFLICTOS A NIVEL NACIONAL"/>
    <s v="C-1203-0800-4-0-1203011-02"/>
    <s v="ADQUISICIÓN DE BIENES  Y SERVICIOS"/>
    <s v="Acompañar los procesos de implementación y fortalecimiento de la conciliación en equidad en el territorio nacional"/>
    <n v="279804558"/>
    <n v="16"/>
    <n v="42337890.999354839"/>
    <s v="No"/>
    <n v="0"/>
    <s v="NA"/>
    <s v="SI"/>
    <s v="NUEVO CONTRATO"/>
    <m/>
    <x v="0"/>
  </r>
  <r>
    <x v="1"/>
    <x v="24"/>
    <s v="DMASC-064"/>
    <n v="72121400"/>
    <s v="Servicios de construcción de edificios públicos especializados"/>
    <s v="Incrementar el uso de los Mecanismos de Resolución de Conflictos para la reconstrucción del tejido social y la mitigación del impacto en el sistema judicial."/>
    <s v="A través de éste proceso  se destinan los recursos referentes a la vigencia furura No.    aprobada en la vigencia 2023, con el propósito de continuar con el contrato No. 484 de 2023 - Cofinanciación para la construcción de la Casa de Justicia en el municipio de Chipaque - Cundinamarca."/>
    <s v="Aunar esfuerzos para la ejecución del proyecto “Cofinanciación para la construcción de la Casa de Justicia en el municipio de Chipaque (Cundinamarca)”"/>
    <n v="626812978"/>
    <s v="CONTRATACIÓN DIRECTA"/>
    <s v="CONTRATO O CONVENIO INTERADMINISTRATIVO"/>
    <d v="2024-01-02T00:00:00"/>
    <d v="2024-12-31T00:00:00"/>
    <s v="C-1202-0800-14"/>
    <s v="MEJORAMIENTO DEL ACCESO A LA JUSTICIA LOCAL Y RURAL A NIVEL NACIONAL"/>
    <s v="C-1202-0800-14-0-1202001-02"/>
    <s v="ADQUISICIÓN DE BIENES  Y SERVICIOS"/>
    <s v="Cofinanciar la construcción de nuevas Casas de justicia que  cumplan los requisitos del Programa Nacional de Casas de Justicia y Convivencia Ciudadana"/>
    <n v="626812978"/>
    <n v="16"/>
    <n v="626812978"/>
    <s v="No"/>
    <n v="0"/>
    <s v="APROBADA"/>
    <s v="NO"/>
    <s v="VIGENCIAS FUTURAS"/>
    <m/>
    <x v="0"/>
  </r>
  <r>
    <x v="1"/>
    <x v="24"/>
    <s v="DMASC-065"/>
    <n v="72121400"/>
    <s v="Servicios de construcción de edificios públicos especializados"/>
    <s v="Incrementar el uso de los Mecanismos de Resolución de Conflictos para la reconstrucción del tejido social y la mitigación del impacto en el sistema judicial."/>
    <s v="A través de éste proceso se destinan los recursos necesarios para la cofinanciación de nuevas Casas de Justicia, de aquellos municipios que cumplan a cabalidad con el procedimiento Implementación del Programa Nacional de Casas de Justicia y Convivencia Ciudadana "/>
    <s v="Cofinanciar el mantenimiento a las  Casas de Justicia  viabilizadas por la Direcccion de Métodos Altrenativos de Solución de Conflcitos."/>
    <n v="214285715"/>
    <s v="CONTRATACIÓN DIRECTA"/>
    <s v="CONTRATO O CONVENIO INTERADMINISTRATIVO"/>
    <d v="2024-04-15T00:00:00"/>
    <d v="2024-12-31T00:00:00"/>
    <s v="C-1202-0800-14"/>
    <s v="MEJORAMIENTO DEL ACCESO A LA JUSTICIA LOCAL Y RURAL A NIVEL NACIONAL"/>
    <s v="C-1202-0800-14-0-1202001-02"/>
    <s v="ADQUISICIÓN DE BIENES  Y SERVICIOS"/>
    <s v="Cofinanciar los mantenimientos físicos de las edificaciones donde operan las casas de justicia (Incluye dotación para los Centros de ReCepción e Información CRI)"/>
    <n v="1500000000"/>
    <n v="16"/>
    <n v="214285715"/>
    <s v="No"/>
    <n v="0"/>
    <s v="NA"/>
    <s v="SI"/>
    <s v="NUEVO CONTRATO"/>
    <m/>
    <x v="8"/>
  </r>
  <r>
    <x v="1"/>
    <x v="24"/>
    <s v="DMASC-066"/>
    <n v="72103300"/>
    <s v="Servicos de mantenimiento  y  reparacion de infraestructura "/>
    <s v="Incrementar el uso de los Mecanismos de Resolución de Conflictos para la reconstrucción del tejido social y la mitigación del impacto en el sistema judicial."/>
    <s v="A través de éste proceso se destinan los recursos necesarios para la cofinanciación de actividades de manetenimiento  en los Casas de Justicia en aquellos municipios que cumplan a cabalidad con el procedimiento Implementación del Programa Nacional de Casas de Justicia y Convivencia Ciudadana "/>
    <s v="Cofinanciar el mantenimiento a las  Casas de Justicia  viabilizadas por la Direcccion de Métodos Altrenativos de Solución de Conflcitos."/>
    <n v="214285715"/>
    <s v="CONTRATACIÓN DIRECTA"/>
    <s v="CONTRATO O CONVENIO INTERADMINISTRATIVO"/>
    <d v="2024-05-30T00:00:00"/>
    <d v="2024-12-31T00:00:00"/>
    <s v="C-1202-0800-14"/>
    <s v="MEJORAMIENTO DEL ACCESO A LA JUSTICIA LOCAL Y RURAL A NIVEL NACIONAL"/>
    <s v="C-1202-0800-14-0-1202001-02"/>
    <s v="ADQUISICIÓN DE BIENES  Y SERVICIOS"/>
    <s v="Cofinanciar los mantenimientos físicos de las edificaciones donde operan las casas de justicia (Incluye dotación para los Centros de ReCepción e Información CRI)"/>
    <n v="1500000000"/>
    <n v="16"/>
    <n v="214285715"/>
    <s v="No"/>
    <n v="0"/>
    <s v="NA"/>
    <s v="SI"/>
    <s v="NUEVO CONTRATO"/>
    <m/>
    <x v="9"/>
  </r>
  <r>
    <x v="1"/>
    <x v="24"/>
    <s v="DMASC-067"/>
    <n v="72121400"/>
    <s v="Servicios de construcción de edificios públicos especializados"/>
    <s v="Incrementar el uso de los Mecanismos de Resolución de Conflictos para la reconstrucción del tejido social y la mitigación del impacto en el sistema judicial."/>
    <s v="A través de éste proceso se destinan los recursos necesarios para la cofinanciación de nuevas Casas de Justicia, de aquellos municipios que cumplan a cabalidad con el procedimiento Implementación del Programa Nacional de Casas de Justicia y Convivencia Ciudadana "/>
    <s v="Cofinanciar el mantenimiento a las  Casas de Justicia  viabilizadas por la Direcccion de Métodos Altrenativos de Solución de Conflcitos."/>
    <n v="214285714"/>
    <s v="CONTRATACIÓN DIRECTA"/>
    <s v="CONTRATO O CONVENIO INTERADMINISTRATIVO"/>
    <d v="2024-04-15T00:00:00"/>
    <d v="2024-12-31T00:00:00"/>
    <s v="C-1202-0800-14"/>
    <s v="MEJORAMIENTO DEL ACCESO A LA JUSTICIA LOCAL Y RURAL A NIVEL NACIONAL"/>
    <s v="C-1202-0800-14-0-1202001-02"/>
    <s v="ADQUISICIÓN DE BIENES  Y SERVICIOS"/>
    <s v="Cofinanciar los mantenimientos físicos de las edificaciones donde operan las casas de justicia (Incluye dotación para los Centros de ReCepción e Información CRI)"/>
    <n v="1500000000"/>
    <n v="16"/>
    <n v="214285714"/>
    <s v="No"/>
    <n v="0"/>
    <s v="NA"/>
    <s v="SI"/>
    <s v="NUEVO CONTRATO"/>
    <m/>
    <x v="8"/>
  </r>
  <r>
    <x v="1"/>
    <x v="24"/>
    <s v="DMASC-068"/>
    <n v="72103300"/>
    <s v="Servicos de mantenimiento  y  reparacion de infraestructura "/>
    <s v="Incrementar el uso de los Mecanismos de Resolución de Conflictos para la reconstrucción del tejido social y la mitigación del impacto en el sistema judicial."/>
    <s v="A través de éste proceso se destinan los recursos necesarios para la cofinanciación de actividades de manetenimiento  en los Casas de Justicia en aquellos municipios que cumplan a cabalidad con el procedimiento Implementación del Programa Nacional de Casas de Justicia y Convivencia Ciudadana "/>
    <s v="Cofinanciar el mantenimiento a las  Casas de Justicia  viabilizadas por la Direcccion de Métodos Altrenativos de Solución de Conflcitos."/>
    <n v="214285714"/>
    <s v="CONTRATACIÓN DIRECTA"/>
    <s v="CONTRATO O CONVENIO INTERADMINISTRATIVO"/>
    <d v="2024-05-30T00:00:00"/>
    <d v="2024-12-31T00:00:00"/>
    <s v="C-1202-0800-14"/>
    <s v="MEJORAMIENTO DEL ACCESO A LA JUSTICIA LOCAL Y RURAL A NIVEL NACIONAL"/>
    <s v="C-1202-0800-14-0-1202001-02"/>
    <s v="ADQUISICIÓN DE BIENES  Y SERVICIOS"/>
    <s v="Cofinanciar los mantenimientos físicos de las edificaciones donde operan las casas de justicia (Incluye dotación para los Centros de ReCepción e Información CRI)"/>
    <n v="1500000000"/>
    <n v="16"/>
    <n v="214285714"/>
    <s v="No"/>
    <n v="0"/>
    <s v="NA"/>
    <s v="SI"/>
    <s v="NUEVO CONTRATO"/>
    <m/>
    <x v="9"/>
  </r>
  <r>
    <x v="1"/>
    <x v="24"/>
    <s v="DMASC-069"/>
    <n v="72103300"/>
    <s v="Servicos de mantenimiento  y  reparacion de infraestructura "/>
    <s v="Incrementar el uso de los Mecanismos de Resolución de Conflictos para la reconstrucción del tejido social y la mitigación del impacto en el sistema judicial."/>
    <s v="A través de éste proceso se destinan los recursos necesarios para la cofinanciación de actividades de manetenimiento  en los Casas de Justicia en aquellos municipios que cumplan a cabalidad con el procedimiento Implementación del Programa Nacional de Casas de Justicia y Convivencia Ciudadana "/>
    <s v="Cofinanciar el mantenimiento a las  Casas de Justicia  viabilizadas por la Direcccion de Métodos Altrenativos de Solución de Conflcitos."/>
    <n v="214285714"/>
    <s v="CONTRATACIÓN DIRECTA"/>
    <s v="CONTRATO O CONVENIO INTERADMINISTRATIVO"/>
    <d v="2024-05-30T00:00:00"/>
    <d v="2024-12-31T00:00:00"/>
    <s v="C-1202-0800-14"/>
    <s v="MEJORAMIENTO DEL ACCESO A LA JUSTICIA LOCAL Y RURAL A NIVEL NACIONAL"/>
    <s v="C-1202-0800-14-0-1202001-02"/>
    <s v="ADQUISICIÓN DE BIENES  Y SERVICIOS"/>
    <s v="Cofinanciar los mantenimientos físicos de las edificaciones donde operan las casas de justicia (Incluye dotación para los Centros de ReCepción e Información CRI)"/>
    <n v="1500000000"/>
    <n v="16"/>
    <n v="214285714"/>
    <s v="No"/>
    <n v="0"/>
    <s v="NA"/>
    <s v="SI"/>
    <s v="NUEVO CONTRATO"/>
    <m/>
    <x v="9"/>
  </r>
  <r>
    <x v="1"/>
    <x v="24"/>
    <s v="DMASC-070"/>
    <n v="72103300"/>
    <s v="Servicos de mantenimiento  y  reparacion de infraestructura "/>
    <s v="Incrementar el uso de los Mecanismos de Resolución de Conflictos para la reconstrucción del tejido social y la mitigación del impacto en el sistema judicial."/>
    <s v="A través de éste proceso se destinan los recursos necesarios para la cofinanciación de actividades de manetenimiento  en los Casas de Justicia en aquellos municipios que cumplan a cabalidad con el procedimiento Implementación del Programa Nacional de Casas de Justicia y Convivencia Ciudadana "/>
    <s v="Cofinanciar el mantenimiento a las  Casas de Justicia  viabilizadas por la Direcccion de Métodos Altrenativos de Solución de Conflcitos."/>
    <n v="214285714"/>
    <s v="CONTRATACIÓN DIRECTA"/>
    <s v="CONTRATO O CONVENIO INTERADMINISTRATIVO"/>
    <d v="2024-05-30T00:00:00"/>
    <d v="2024-12-31T00:00:00"/>
    <s v="C-1202-0800-14"/>
    <s v="MEJORAMIENTO DEL ACCESO A LA JUSTICIA LOCAL Y RURAL A NIVEL NACIONAL"/>
    <s v="C-1202-0800-14-0-1202001-02"/>
    <s v="ADQUISICIÓN DE BIENES  Y SERVICIOS"/>
    <s v="Cofinanciar los mantenimientos físicos de las edificaciones donde operan las casas de justicia (Incluye dotación para los Centros de ReCepción e Información CRI)"/>
    <n v="1500000000"/>
    <n v="16"/>
    <n v="214285714"/>
    <s v="No"/>
    <n v="0"/>
    <s v="NA"/>
    <s v="SI"/>
    <s v="NUEVO CONTRATO"/>
    <m/>
    <x v="9"/>
  </r>
  <r>
    <x v="1"/>
    <x v="24"/>
    <s v="DMASC-071"/>
    <n v="72103300"/>
    <s v="Servicos de mantenimiento  y  reparacion de infraestructura "/>
    <s v="Incrementar el uso de los Mecanismos de Resolución de Conflictos para la reconstrucción del tejido social y la mitigación del impacto en el sistema judicial."/>
    <s v="A través de éste proceso se destinan los recursos necesarios para la cofinanciación de actividades de manetenimiento  en los Casas de Justicia en aquellos municipios que cumplan a cabalidad con el procedimiento Implementación del Programa Nacional de Casas de Justicia y Convivencia Ciudadana "/>
    <s v="Cofinanciar el mantenimiento a las  Casas de Justicia  viabilizadas por la Direcccion de Métodos Altrenativos de Solución de Conflcitos."/>
    <n v="214285714"/>
    <s v="CONTRATACIÓN DIRECTA"/>
    <s v="CONTRATO O CONVENIO INTERADMINISTRATIVO"/>
    <d v="2024-05-30T00:00:00"/>
    <d v="2024-12-31T00:00:00"/>
    <s v="C-1202-0800-14"/>
    <s v="MEJORAMIENTO DEL ACCESO A LA JUSTICIA LOCAL Y RURAL A NIVEL NACIONAL"/>
    <s v="C-1202-0800-14-0-1202001-02"/>
    <s v="ADQUISICIÓN DE BIENES  Y SERVICIOS"/>
    <s v="Cofinanciar los mantenimientos físicos de las edificaciones donde operan las casas de justicia (Incluye dotación para los Centros de ReCepción e Información CRI)"/>
    <n v="1500000000"/>
    <n v="16"/>
    <n v="214285714"/>
    <s v="No"/>
    <n v="0"/>
    <s v="NA"/>
    <s v="SI"/>
    <s v="NUEVO CONTRATO"/>
    <m/>
    <x v="9"/>
  </r>
  <r>
    <x v="1"/>
    <x v="24"/>
    <s v="DMASC-072"/>
    <n v="72103300"/>
    <s v="Servicos de mantenimiento  y  reparacion de infraestructura "/>
    <s v="Incrementar el uso de los Mecanismos de Resolución de Conflictos para la reconstrucción del tejido social y la mitigación del impacto en el sistema judicial."/>
    <s v="A través de éste proceso se destinan los recursos necesarios para la cofinanciación de actividades de manetenimiento  en los Centros de Convivencia en aquellos municipios que cumplan a cabalidad con el procedimiento Implementación del Programa Nacional de Casas de Justicia y Convivencia Ciudadana "/>
    <s v="Cofinanciar el mantenimiento a los Centros de Convivencia viabilizados por la Direcccion de Métodos Altrenativos de Solución de Conflcitos."/>
    <n v="250000000"/>
    <s v="CONTRATACIÓN DIRECTA"/>
    <s v="CONTRATO O CONVENIO INTERADMINISTRATIVO"/>
    <d v="2024-06-30T00:00:00"/>
    <d v="2024-12-31T00:00:00"/>
    <s v="C-1202-0800-14"/>
    <s v="MEJORAMIENTO DEL ACCESO A LA JUSTICIA LOCAL Y RURAL A NIVEL NACIONAL"/>
    <s v="C-1202-0800-14-0-1202003-02"/>
    <s v="ADQUISICIÓN DE BIENES  Y SERVICIOS"/>
    <s v="Cofinanciar los mantenimientos físicos de las edificaciones donde operan los centros de convivencia ciudadana (Incluye dotación para los Centros de Recepción e Información CRI)"/>
    <n v="1000000000"/>
    <n v="16"/>
    <n v="250000000"/>
    <s v="No"/>
    <n v="0"/>
    <s v="NA"/>
    <s v="SI"/>
    <s v="NUEVO CONTRATO"/>
    <m/>
    <x v="6"/>
  </r>
  <r>
    <x v="1"/>
    <x v="24"/>
    <s v="DMASC-073"/>
    <n v="72103300"/>
    <s v="Servicos de mantenimiento  y  reparacion de infraestructura "/>
    <s v="Incrementar el uso de los Mecanismos de Resolución de Conflictos para la reconstrucción del tejido social y la mitigación del impacto en el sistema judicial."/>
    <s v="A través de éste proceso se destinan los recursos necesarios para la cofinanciación de actividades de manetenimiento  en los Centros de Convivencia en aquellos municipios que cumplan a cabalidad con el procedimiento Implementación del Programa Nacional de Casas de Justicia y Convivencia Ciudadana "/>
    <s v="Cofinanciar el mantenimiento a los Centros de Convivencia viabilizados por la Direcccion de Métodos Altrenativos de Solución de Conflcitos."/>
    <n v="250000000"/>
    <s v="CONTRATACIÓN DIRECTA"/>
    <s v="CONTRATO O CONVENIO INTERADMINISTRATIVO"/>
    <d v="2024-06-30T00:00:00"/>
    <d v="2024-12-31T00:00:00"/>
    <s v="C-1202-0800-14"/>
    <s v="MEJORAMIENTO DEL ACCESO A LA JUSTICIA LOCAL Y RURAL A NIVEL NACIONAL"/>
    <s v="C-1202-0800-14-0-1202003-02"/>
    <s v="ADQUISICIÓN DE BIENES  Y SERVICIOS"/>
    <s v="Cofinanciar los mantenimientos físicos de las edificaciones donde operan los centros de convivencia ciudadana (Incluye dotación para los Centros de Recepción e Información CRI)"/>
    <n v="1000000000"/>
    <n v="16"/>
    <n v="250000000"/>
    <s v="No"/>
    <n v="0"/>
    <s v="NA"/>
    <s v="SI"/>
    <s v="NUEVO CONTRATO"/>
    <m/>
    <x v="6"/>
  </r>
  <r>
    <x v="1"/>
    <x v="24"/>
    <s v="DMASC-074"/>
    <n v="72103300"/>
    <s v="Servicos de mantenimiento  y  reparacion de infraestructura "/>
    <s v="Incrementar el uso de los Mecanismos de Resolución de Conflictos para la reconstrucción del tejido social y la mitigación del impacto en el sistema judicial."/>
    <s v="A través de éste proceso se destinan los recursos necesarios para la cofinanciación de actividades de manetenimiento  en los Centros de Convivencia en aquellos municipios que cumplan a cabalidad con el procedimiento Implementación del Programa Nacional de Casas de Justicia y Convivencia Ciudadana "/>
    <s v="Cofinanciar el mantenimiento a los Centros de Convivencia viabilizados por la Direcccion de Métodos Altrenativos de Solución de Conflcitos."/>
    <n v="250000000"/>
    <s v="CONTRATACIÓN DIRECTA"/>
    <s v="CONTRATO O CONVENIO INTERADMINISTRATIVO"/>
    <d v="2024-06-30T00:00:00"/>
    <d v="2024-12-31T00:00:00"/>
    <s v="C-1202-0800-14"/>
    <s v="MEJORAMIENTO DEL ACCESO A LA JUSTICIA LOCAL Y RURAL A NIVEL NACIONAL"/>
    <s v="C-1202-0800-14-0-1202003-02"/>
    <s v="ADQUISICIÓN DE BIENES  Y SERVICIOS"/>
    <s v="Cofinanciar los mantenimientos físicos de las edificaciones donde operan los centros de convivencia ciudadana (Incluye dotación para los Centros de Recepción e Información CRI)"/>
    <n v="1000000000"/>
    <n v="16"/>
    <n v="250000000"/>
    <s v="No"/>
    <n v="0"/>
    <s v="NA"/>
    <s v="SI"/>
    <s v="NUEVO CONTRATO"/>
    <m/>
    <x v="6"/>
  </r>
  <r>
    <x v="1"/>
    <x v="24"/>
    <s v="DMASC-075"/>
    <n v="72103300"/>
    <s v="Servicos de mantenimiento  y  reparacion de infraestructura "/>
    <s v="Incrementar el uso de los Mecanismos de Resolución de Conflictos para la reconstrucción del tejido social y la mitigación del impacto en el sistema judicial."/>
    <s v="A través de éste proceso se destinan los recursos necesarios para la cofinanciación de actividades de manetenimiento  en los Centros de Convivencia en aquellos municipios que cumplan a cabalidad con el procedimiento Implementación del Programa Nacional de Casas de Justicia y Convivencia Ciudadana "/>
    <s v="Cofinanciar el mantenimiento a los Centros de Convivencia viabilizados por la Direcccion de Métodos Altrenativos de Solución de Conflcitos."/>
    <n v="250000000"/>
    <s v="CONTRATACIÓN DIRECTA"/>
    <s v="CONTRATO O CONVENIO INTERADMINISTRATIVO"/>
    <d v="2024-06-30T00:00:00"/>
    <d v="2024-12-31T00:00:00"/>
    <s v="C-1202-0800-14"/>
    <s v="MEJORAMIENTO DEL ACCESO A LA JUSTICIA LOCAL Y RURAL A NIVEL NACIONAL"/>
    <s v="C-1202-0800-14-0-1202003-02"/>
    <s v="ADQUISICIÓN DE BIENES  Y SERVICIOS"/>
    <s v="Cofinanciar los mantenimientos físicos de las edificaciones donde operan los centros de convivencia ciudadana (Incluye dotación para los Centros de Recepción e Información CRI)"/>
    <n v="1000000000"/>
    <n v="16"/>
    <n v="250000000"/>
    <s v="No"/>
    <n v="0"/>
    <s v="NA"/>
    <s v="SI"/>
    <s v="NUEVO CONTRATO"/>
    <m/>
    <x v="6"/>
  </r>
  <r>
    <x v="1"/>
    <x v="24"/>
    <s v="DMASC-076"/>
    <s v="80101500;80101600;93141500;93142100"/>
    <s v="Servicos de consultoria de negocios y administracion corporativa _x000a_Gerencia de proyectos _x000a_Desarrollo y servicios sociales _x000a_Desarrollo regional "/>
    <s v="Incrementar el uso de los Mecanismos de Resolución de Conflictos para la reconstrucción del tejido social y la mitigación del impacto en el sistema judicial."/>
    <s v=" Con este proceso se apoya al Ministerio de Justicia y del Derecho en la puesta en marcha de acciones que permitan la implementación de los sistemas locales de justicia."/>
    <s v="Contratar servicios de consultoría integral para desarrollar acciones encaminadas al fortalecimiento de la estrategia Sistemas Locales de Justicia en municipios priorizados, atendiendo las especificaciones técnicas definidas por el Ministerio de Justicia y del Derecho."/>
    <n v="1221592662"/>
    <s v="CONCURSO DE MÉRITOS"/>
    <s v="CONSULTORÍA"/>
    <d v="2024-04-30T00:00:00"/>
    <d v="2024-12-31T00:00:00"/>
    <s v="C-1202-0800-14"/>
    <s v="MEJORAMIENTO DEL ACCESO A LA JUSTICIA LOCAL Y RURAL A NIVEL NACIONAL"/>
    <s v="C-1202-0800-14-0-1202004-02"/>
    <s v="ADQUISICIÓN DE BIENES  Y SERVICIOS"/>
    <s v="Apoyar técnicamente el proceso de implementación y fortalecimiento de los Sistemas Locales de Justicia y coordinar la estrategia de seguimiento."/>
    <n v="1597992662"/>
    <n v="16"/>
    <n v="1221592662"/>
    <s v="No"/>
    <n v="0"/>
    <s v="NA"/>
    <s v="SI"/>
    <s v="NUEVO CONTRATO"/>
    <m/>
    <x v="8"/>
  </r>
  <r>
    <x v="1"/>
    <x v="24"/>
    <s v="DMASC-077"/>
    <s v="86101714;86111501;86111602"/>
    <s v="Servicios de capacitación profesional no científica_x000a_Servicios de aprendizaje a distancia_x000a_Educación de adultos"/>
    <s v="Incrementar el uso de los Mecanismos de Resolución de Conflictos para la reconstrucción del tejido social y la mitigación del impacto en el sistema judicial."/>
    <s v="Éste proceso se lleva a cabo a través de capacitación a los servidores públicos y operadores de la conciliación , en temáticas  necesarias para la resolución de conflictos."/>
    <s v="Realizar un proceso de formación  en la modalidad de diplomado en  Mecanismos Alternos de solución de conflictos de conformidad con las temáticas priorizadas por la Direccion de Métodos Alternativos de Solución de conflictos. "/>
    <n v="400000000"/>
    <s v="CONTRATACIÓN DIRECTA"/>
    <s v="CONTRATO O CONVENIO INTERADMINISTRATIVO"/>
    <d v="2024-04-30T00:00:00"/>
    <d v="2024-12-31T00:00:00"/>
    <s v="C-1203-0800-4"/>
    <s v="DESARROLLO INTEGRAL DE LOS METODOS DE RESOLUCIÓN DE CONFLICTOS A NIVEL NACIONAL"/>
    <s v="C-1203-0800-4-0-1203012-02"/>
    <s v="ADQUISICIÓN DE BIENES  Y SERVICIOS"/>
    <s v="Formar a los servidores públicos y operadores de los métodos en  conciliación extrajudicial en derecho y habilidades de negociación."/>
    <n v="400000000"/>
    <n v="16"/>
    <n v="400000000"/>
    <s v="No"/>
    <n v="0"/>
    <s v="NA"/>
    <s v="SI"/>
    <s v="NUEVO CONTRATO"/>
    <m/>
    <x v="8"/>
  </r>
  <r>
    <x v="1"/>
    <x v="24"/>
    <s v="DMASC-078"/>
    <s v="86101714;86111501;86111602"/>
    <s v="Servicios de capacitación profesional no científica_x000a_Servicios de aprendizaje a distancia_x000a_Educación de adultos_x000a_"/>
    <s v="Incrementar el uso de los Mecanismos de Resolución de Conflictos para la reconstrucción del tejido social y la mitigación del impacto en el sistema judicial."/>
    <s v="Esta contratacion busca el fortalecimiento a conciliadores en equidad como multiplicadores en prevención del conflicto  mediante la realización de talleres dirigidos a los miembros de las Juntas de Acción Comunal (o consejos comunitarios) de sus municipios."/>
    <s v="Prestación de servicios de formación para el fortalecimiento de conciliadores en equidad como multiplicadores en prevención del conflicto y promoción de los Métodos de Resolución de Conflictos dirigido a los miembros de las Juntas de Acción Comunal. "/>
    <n v="450000000"/>
    <s v="CONTRATACIÓN DIRECTA"/>
    <s v="CONTRATO O CONVENIO INTERADMINISTRATIVO"/>
    <d v="2024-05-01T00:00:00"/>
    <d v="2024-12-31T00:00:00"/>
    <s v="C-1203-0800-4"/>
    <s v="DESARROLLO INTEGRAL DE LOS METODOS DE RESOLUCIÓN DE CONFLICTOS A NIVEL NACIONAL"/>
    <s v="C-1203-0800-4-0-1203012-02"/>
    <s v="ADQUISICIÓN DE BIENES  Y SERVICIOS"/>
    <s v="Realizar procesos de fortalecimiento de los conciliadores en equidad"/>
    <n v="450000000"/>
    <n v="16"/>
    <n v="450000000"/>
    <s v="No"/>
    <n v="0"/>
    <s v="NA"/>
    <s v="SI"/>
    <s v="NUEVO CONTRATO"/>
    <m/>
    <x v="9"/>
  </r>
  <r>
    <x v="1"/>
    <x v="24"/>
    <s v="DMASC-079"/>
    <s v="86111600;93141500;80101500"/>
    <s v="Educación de adultos_x000a_Desarrollo y servicios sociales_x000a_Servicios de consultoría de negocios y administración corporativa"/>
    <s v="Incrementar el uso de los Mecanismos de Resolución de Conflictos para la reconstrucción del tejido social y la mitigación del impacto en el sistema judicial."/>
    <s v="Este contrato  pretende  implementar los cuatro momentos del Marco para la Implementación de la Conciliación en Equidad MICE, dando continuidad con el momento  4 en los conciladres en equidad que surtueron los tres primeros mementos en la vigencia 2023 e  iniciar el proceso con un nuevo  grupo de municipios priorizados"/>
    <s v="Implementación de los tres primeros momentos de la conciliacion en equidad en los municipios priorizados por el Ministreio de Justicia y del Derecho y ejecucion del cuarto momento en los municipios impactados en la vigencia  2023."/>
    <n v="1812435855"/>
    <s v="LICITACIÓN PÚBLICA"/>
    <s v="PRESTACIÓN DE SERVICIOS"/>
    <d v="2024-04-30T00:00:00"/>
    <d v="2024-12-31T00:00:00"/>
    <s v="C-1203-0800-4"/>
    <s v="DESARROLLO INTEGRAL DE LOS METODOS DE RESOLUCIÓN DE CONFLICTOS A NIVEL NACIONAL"/>
    <s v="C-1203-0800-4-0-1203012-02"/>
    <s v="ADQUISICIÓN DE BIENES  Y SERVICIOS"/>
    <s v="Implementar la Conciliación en Equidad en el territorio nacional."/>
    <n v="1812435855"/>
    <n v="16"/>
    <n v="1812435855"/>
    <s v="No"/>
    <n v="0"/>
    <s v="NA"/>
    <s v="SI"/>
    <s v="NUEVO CONTRATO"/>
    <m/>
    <x v="8"/>
  </r>
  <r>
    <x v="1"/>
    <x v="24"/>
    <s v="DMASC-080"/>
    <s v="93141513;93141509"/>
    <s v="Servicios de legislación o  justicia social _x000a_Servcios de análisis o  gestión de problemas sociales"/>
    <s v="Incrementar el uso de los Mecanismos de Resolución de Conflictos para la reconstrucción del tejido social y la mitigación del impacto en el sistema judicial."/>
    <s v="Este contrato busca  a traves de la realizacion de jornadas moviles de conciliacion  Este proyecto de acceso a la Justicia en condiciones de igualdad busca beneficiar a municipios apartados priorizados por el Gobierno Nacional que requieren mejorar el acceso a la justicia "/>
    <s v="Fortalecer el acceso a la justicia,  a traves de la realizacion de jornadas de conciliación y asesoria en en los territorios priorizados por el Gobierno Nacional"/>
    <n v="230201347"/>
    <s v="LICITACIÓN PÚBLICA"/>
    <s v="PRESTACIÓN DE SERVICIOS "/>
    <d v="2024-04-30T00:00:00"/>
    <d v="2024-12-31T00:00:00"/>
    <s v="C-1203-0800-4"/>
    <s v="DESARROLLO INTEGRAL DE LOS METODOS DE RESOLUCIÓN DE CONFLICTOS A NIVEL NACIONAL"/>
    <s v="C-1203-0800-4-0-1203014-02"/>
    <s v="ADQUISICIÓN DE BIENES  Y SERVICIOS"/>
    <s v="Realizar  las jornadas móviles gratuitas de conciliación en el territorio nacional"/>
    <n v="230201347"/>
    <n v="16"/>
    <n v="230201347"/>
    <s v="No"/>
    <n v="0"/>
    <s v="NA"/>
    <s v="SI"/>
    <s v="OPERADOR LOGÍSTICO"/>
    <m/>
    <x v="8"/>
  </r>
  <r>
    <x v="1"/>
    <x v="24"/>
    <s v="DMASC-081"/>
    <n v="43233500"/>
    <s v="Software de intercambio de información"/>
    <s v="Incrementar el uso de los Mecanismos de Resolución de Conflictos para la reconstrucción del tejido social y la mitigación del impacto en el sistema judicial."/>
    <s v="Se requiere contratar con una persona natural o jurídica que cuente con la capacidad técnica, jurídica, administrativa y financiera para la prestación del servicio de suscripción, administración y soporte de cuentas de correo electrónico y mensajería en la nube para la Dirección de Métodos Alternativos de Solución de Conflictos y el programa nacional de Casas de Justicia y Centros de Convivencia ciudadana."/>
    <s v="Adquisición de cuentas de correo electrónico  como herramienta para acompañar técnicamente a las entidades territoriales y coordinadores en la implementación y operación del Programa Nacional de Casas de Justicia y Convivencia Ciudadana. "/>
    <n v="60000000"/>
    <s v="SELECCIÓN ABREVIADA ACUERDO MARCO DE PRECIOS"/>
    <s v="ORDEN DE COMPRA"/>
    <d v="2024-09-26T00:00:00"/>
    <d v="2024-12-31T00:00:00"/>
    <s v="C-1202-0800-14"/>
    <s v="MEJORAMIENTO DEL ACCESO A LA JUSTICIA LOCAL Y RURAL A NIVEL NACIONAL"/>
    <s v="C-1202-0800-14-0-1202001-02"/>
    <s v="ADQUISICIÓN DE BIENES  Y SERVICIOS"/>
    <s v="Realizar acompañamiento a las Entidades Territoriales en la implementación y operación de las casas de justicia "/>
    <n v="165449999.99704301"/>
    <n v="16"/>
    <n v="60000000"/>
    <s v="No"/>
    <n v="0"/>
    <s v="NA"/>
    <s v="SI"/>
    <s v="NUEVO CONTRATO"/>
    <m/>
    <x v="11"/>
  </r>
  <r>
    <x v="1"/>
    <x v="24"/>
    <s v="DMASC-082"/>
    <n v="43233500"/>
    <s v="Software de intercambio de información"/>
    <s v="Incrementar el uso de los Mecanismos de Resolución de Conflictos para la reconstrucción del tejido social y la mitigación del impacto en el sistema judicial."/>
    <s v="Se requiere contratar con una persona natural o jurídica que cuente con la capacidad técnica, jurídica, administrativa y financiera para la prestación del servicio de suscripción, administración y soporte de cuentas de correo electrónico y mensajería en la nube para la Dirección de Métodos Alternativos de Solución de Conflictos y el programa nacional de Casas de Justicia y Centros de Convivencia ciudadana."/>
    <s v="Adquisición de cuentas de correo electrónico  como herramienta para acompañar técnicamente a las entidades territoriales y coordinadores en la implementación y operación del Programa Nacional de Casas de Justicia y Convivencia Ciudadana. "/>
    <n v="25000000"/>
    <s v="SELECCIÓN ABREVIADA ACUERDO MARCO DE PRECIOS"/>
    <s v="ORDEN DE COMPRA"/>
    <d v="2024-09-26T00:00:00"/>
    <d v="2024-12-31T00:00:00"/>
    <s v="C-1202-0800-14"/>
    <s v="MEJORAMIENTO DEL ACCESO A LA JUSTICIA LOCAL Y RURAL A NIVEL NACIONAL"/>
    <s v="C-1202-0800-14-0-1202003-02"/>
    <s v="ADQUISICIÓN DE BIENES  Y SERVICIOS"/>
    <s v="Acompañar a las entidades territoriales en la implementación y operación de los centros de convivencia"/>
    <n v="130449999.99704301"/>
    <n v="16"/>
    <n v="25000000"/>
    <s v="No"/>
    <n v="0"/>
    <s v="NA"/>
    <s v="SI"/>
    <s v="NUEVO CONTRATO"/>
    <m/>
    <x v="11"/>
  </r>
  <r>
    <x v="1"/>
    <x v="24"/>
    <s v="DMASC-AECID-001"/>
    <s v="83121700;83121701;83121702;82141500;82131603"/>
    <s v="Servicios de comunicación masiva _x000a_Servicios de relacionados con televisión _x000a_Servicios relacionados con radio _x000a_Servicios de diseño artístico _x000a_Servicios de producción y videos "/>
    <s v="Incrementar el uso de los Mecanismos de Resolución de Conflictos para la reconstrucción del tejido social y la mitigación del impacto en el sistema judicial."/>
    <s v="Se requiere la contratación de servicios logisticos para la realización de jornadas móviles en el marco del proyecto de la Agencia Española de Cooperación Internacional para el Desarrollo (AECID)."/>
    <s v="Prestar servicios integrales de operador de comunicaciones para para la realización, ampliación de la cobertura de acceso a la justicia y la puesta en marcha de las jornadas móviles de casas de justicia y convivencia ciudadana en  municipios del Programa Nacional de Casas de Justicia y Convivencia Ciudadana."/>
    <n v="275103445"/>
    <s v="RÉGIMEN ESPECIAL"/>
    <s v="PRESTACIÓN DE SERVICIOS"/>
    <d v="2024-01-02T00:00:00"/>
    <d v="2024-12-31T00:00:00"/>
    <s v="C-1202-0800-14"/>
    <s v="MEJORAMIENTO DEL ACCESO A LA JUSTICIA LOCAL Y RURAL A NIVEL NACIONAL"/>
    <s v="C-1202-0800-14-0- 1202026-02"/>
    <s v="ADQUISICIÓN DE BIENES  Y SERVICIOS"/>
    <s v="Realizar las jornadas móviles de acceso a la justicia en el territorio nacional  a través del proyecto de AECID"/>
    <n v="275103445"/>
    <n v="15"/>
    <n v="275103445"/>
    <s v="No"/>
    <n v="0"/>
    <s v="APROBADA"/>
    <s v="NO"/>
    <s v="VIGENCIAS FUTURAS"/>
    <m/>
    <x v="0"/>
  </r>
  <r>
    <x v="1"/>
    <x v="24"/>
    <s v="DMASC-AECID-002"/>
    <s v="86101714;86111501;86111602"/>
    <s v="Servicios de capacitación profesional no científica_x000a_Servicios de aprendizaje a distancia_x000a_Educación de adultos"/>
    <s v="Incrementar el uso de los Mecanismos de Resolución de Conflictos para la reconstrucción del tejido social y la mitigación del impacto en el sistema judicial."/>
    <s v="Este proceso busca fortalecer las competencias y habilidades de los actores involucrados en la prevención y atención de niños, niñas y adolescentes - NNA en el marco del Programa Nacional de Casas de Justicia y Convivencia Ciudadana"/>
    <s v="Prestación de servicios para realizar e implementar un proceso de capacitación para fortalecer las competencias y habilidades de los actores involucrados en la prevención y atención de niños, niñas y adolescentes - NNA en el marco del Programa Nacional de Casas de Justicia y Convivencia Ciudadana, de conformidad con los lineamientos definidos por la Agencia Española de Cooperación para el Desarrollo – AECID."/>
    <n v="557288435"/>
    <s v="RÉGIMEN ESPECIAL"/>
    <s v="PRESTACIÓN DE SERVICIOS"/>
    <d v="2024-01-02T00:00:00"/>
    <d v="2024-12-31T00:00:00"/>
    <s v="C-1202-0800-14"/>
    <s v="MEJORAMIENTO DEL ACCESO A LA JUSTICIA LOCAL Y RURAL A NIVEL NACIONAL"/>
    <s v="C-1202-0800-14-0- 1202012-0"/>
    <s v="ADQUISICIÓN DE BIENES  Y SERVICIOS"/>
    <s v="Realizar jornadas de formación a los operadores de justicia y servidores públicos en competencias y enfoque de atención diferencial a través del proyecto de AECID"/>
    <n v="557288435"/>
    <n v="15"/>
    <n v="557288435"/>
    <s v="No"/>
    <n v="0"/>
    <s v="APROBADA"/>
    <s v="NO"/>
    <s v="VIGENCIAS FUTURAS"/>
    <m/>
    <x v="0"/>
  </r>
  <r>
    <x v="1"/>
    <x v="24"/>
    <s v="DMASC-AECID-003"/>
    <s v="83121700;83121701;83121702;82141500;82131603"/>
    <s v="Servicios de comunicación masiva _x000a_Servicios de relacionados con televisión _x000a_Servicios relacionados con radio _x000a_Servicios de diseño artístico _x000a_Servicios de producción y videos "/>
    <s v="Incrementar el uso de los Mecanismos de Resolución de Conflictos para la reconstrucción del tejido social y la mitigación del impacto en el sistema judicial."/>
    <s v="A través de éste proceso se desarrolla el componente de pedagogía, difusión y divulgación del proyecto &quot;Contribuir al acceso a la justicia de ciudadanos/as en Colombia&quot;  de la Agencia Española de Cooperación Internacional para el Desarrollo (AECID),"/>
    <s v="Prestar servicios integrales de operador de comunicaciones para para la realización, ampliación de la cobertura de acceso a la justicia y la puesta en marcha de las jornadas móviles de casas de justicia y convivencia ciudadana en  municipios del Programa Nacional de Casas de Justicia y Convivencia Ciudadana."/>
    <n v="38933115"/>
    <s v="RÉGIMEN ESPECIAL"/>
    <s v="PRESTACIÓN DE SERVICIOS"/>
    <d v="2024-01-02T00:00:00"/>
    <d v="2024-12-31T00:00:00"/>
    <s v="C-1202-0800-14"/>
    <s v="MEJORAMIENTO DEL ACCESO A LA JUSTICIA LOCAL Y RURAL A NIVEL NACIONAL"/>
    <s v="C-1202-0800-14-0- 1202019-02"/>
    <s v="ADQUISICIÓN DE BIENES  Y SERVICIOS"/>
    <s v="Implementar y hacer seguimiento a las herramientas promocionales para promover los mecanismos de acceso a la justicia a través del proyecto AECID"/>
    <n v="38933115"/>
    <n v="15"/>
    <n v="38933115"/>
    <s v="No"/>
    <n v="0"/>
    <s v="APROBADA"/>
    <s v="NO"/>
    <s v="VIGENCIAS FUTURAS"/>
    <m/>
    <x v="0"/>
  </r>
  <r>
    <x v="1"/>
    <x v="24"/>
    <s v="DMASC-AECID-004"/>
    <s v="81112213;81112202"/>
    <s v="Mantenimiento de software de contabilidad _x000a_Actualizaciones o parches de software"/>
    <s v="Incrementar el uso de los Mecanismos de Resolución de Conflictos para la reconstrucción del tejido social y la mitigación del impacto en el sistema judicial."/>
    <s v="Se requiere contratar el mantenimiento de la herramienta actual con la que cuenta el Minsiterio de Justicia y del Derecho  para realizar el seguimiento, verificación y auditoria del proyecto de la Agencia Española de Cooperación Internacional para el Desarrollo (AECID)"/>
    <s v="Prestar el servicio de mantenimiento del software &quot;sistema integrado de información gerencial operativo (Siigo oficial)&quot;, para el proyecto &quot;contribuir al acceso a la justicia de ciudadanos/as de Colombia.”"/>
    <n v="5000000"/>
    <s v="RÉGIMEN ESPECIAL"/>
    <s v="PRESTACIÓN DE SERVICIOS"/>
    <d v="2024-02-02T00:00:00"/>
    <d v="2024-12-31T00:00:00"/>
    <s v="C-1202-0800-14"/>
    <s v="MEJORAMIENTO DEL ACCESO A LA JUSTICIA LOCAL Y RURAL A NIVEL NACIONAL"/>
    <s v="C-1202-0800-14-0-1202006-02"/>
    <s v="ADQUISICIÓN DE BIENES  Y SERVICIOS"/>
    <s v="Gerenciar el proyecto de AECID durante su planeación, ejecución y seguimiento"/>
    <n v="33939505"/>
    <n v="15"/>
    <n v="5000000"/>
    <s v="No"/>
    <n v="0"/>
    <s v="NA"/>
    <s v="SI"/>
    <s v="NUEVO CONTRATO"/>
    <m/>
    <x v="1"/>
  </r>
  <r>
    <x v="1"/>
    <x v="24"/>
    <s v="DMASC-AECID-005"/>
    <n v="93151603"/>
    <s v="Servicios de asesoramiento sobre planificación estratégica_x000a_"/>
    <s v="Incrementar el uso de los Mecanismos de Resolución de Conflictos para la reconstrucción del tejido social y la mitigación del impacto en el sistema judicial."/>
    <s v="Se requiere la contratacion de un profesional  para realizar el seguimiento, verificación y auditoria del proyecto de la Agencia Española de Cooperación Internacional para el Desarrollo (AECID)"/>
    <s v="Prestación de servicios para realizar la verificación y auditoria de los resultados del proyecto &quot;Contribuir al acceso a la justicia de ciudadanos/as en Colombia&quot;  de la Agencia Española de Cooperación Internacional para el Desarrollo (AECID),"/>
    <n v="28939505"/>
    <s v="RÉGIMEN ESPECIAL"/>
    <s v="PRESTACIÓN DE SERVICIOS"/>
    <d v="2024-10-01T00:00:00"/>
    <d v="2024-12-31T00:00:00"/>
    <s v="C-1202-0800-14"/>
    <s v="MEJORAMIENTO DEL ACCESO A LA JUSTICIA LOCAL Y RURAL A NIVEL NACIONAL"/>
    <s v="C-1202-0800-14-0-1202006-02"/>
    <s v="ADQUISICIÓN DE BIENES  Y SERVICIOS"/>
    <s v="Gerenciar el proyecto de AECID durante su planeación, ejecución y seguimiento"/>
    <n v="33939505"/>
    <n v="15"/>
    <n v="28939505"/>
    <s v="No"/>
    <n v="0"/>
    <s v="NA"/>
    <s v="SI"/>
    <s v="NUEVO CONTRATO"/>
    <m/>
    <x v="5"/>
  </r>
  <r>
    <x v="1"/>
    <x v="25"/>
    <s v="DPCP-001"/>
    <n v="93141501"/>
    <s v="Servicios de política social"/>
    <s v="Focalizar los esfuerzos del Estado para la prevención, persecución del delito y resocialización del delincuente"/>
    <s v="Apoyo al despacho del VPCJR"/>
    <s v="Prestar servicios profesionales al Viceministerio de Política Criminal y Justicia Restaurativa para apoyar la elaboración de documentos e insumos de política pública en temáticas de prevención del delito y la política criminal"/>
    <n v="121900000"/>
    <s v="CONTRATACIÓN DIRECTA"/>
    <s v="PRESTACIÓN DE SERVICIOS PROFESIONALES "/>
    <d v="2024-01-15T00:00:00"/>
    <d v="2024-12-31T00:00:00"/>
    <s v="C-1207-0800-9"/>
    <s v="Fortalecimiento de la prevención del delito en el marco de la política criminal a nivel Nacional"/>
    <s v="C-1207-0800-9-0-1207003-02"/>
    <s v="Documentos de investigación"/>
    <s v="Realizar el proceso de investigación en materia de prevención del delito"/>
    <n v="121900000"/>
    <n v="16"/>
    <n v="121900000"/>
    <s v="N/A"/>
    <s v="N/A"/>
    <s v="N/A"/>
    <s v="SI"/>
    <s v="NUEVO CONTRATO"/>
    <m/>
    <x v="0"/>
  </r>
  <r>
    <x v="1"/>
    <x v="25"/>
    <s v="DPCP-002"/>
    <n v="93141501"/>
    <s v="Servicios de política social"/>
    <s v="Focalizar los esfuerzos del Estado para la prevención, persecución del delito y resocialización del delincuente"/>
    <s v="Convenio componente investigación criminal"/>
    <s v="Aunar esfuerzos técnicos, administrativos y financieros para la formulación de lineamientos de política criminal orientados a la prevención de fenómenos asociados a criminalidad organizada, delitos ambientales, Corrupción, uso y utilización de Niños Niñas y Adolescentes por parte de organizaciones criminales; así como el fortalecimiento de la investigación criminal en el marco de la implementación las prioridades uno, tres y seis del Plan Nacional de Política Criminal 2021-2025."/>
    <n v="149400000"/>
    <s v="CONTRATACIÓN DIRECTA"/>
    <s v="CONVENIO DE COOPERACIÓN INTERNACIONAL"/>
    <d v="2024-04-01T00:00:00"/>
    <d v="2024-12-31T00:00:00"/>
    <s v="C-1207-0800-9"/>
    <s v="Fortalecimiento de la prevención del delito en el marco de la política criminal a nivel Nacional"/>
    <s v="C-1207-0800-9-0-1207003-02"/>
    <s v="Documentos de investigación"/>
    <s v="Realizar el proceso de investigación en materia de fenomenos criminales"/>
    <n v="882400000"/>
    <n v="16"/>
    <n v="149400000"/>
    <s v="N/A"/>
    <s v="N/A"/>
    <s v="N/A"/>
    <s v="SI"/>
    <s v="NUEVO CONTRATO"/>
    <m/>
    <x v="8"/>
  </r>
  <r>
    <x v="1"/>
    <x v="25"/>
    <s v="DPCP-003"/>
    <n v="93141501"/>
    <s v="Servicios de política social"/>
    <s v="Focalizar los esfuerzos del Estado para la prevención, persecución del delito y resocialización del delincuente"/>
    <s v="Apoyo al despacho del VPCJR en materia de JR"/>
    <s v="Prestar servicios profesionales al Viceministerio de Política Criminal y Justicia Restaurativa en la elaboración de documentos y formulación de lineamientos o insumos para la aplicación de Justicia Restaurativa y la implementación de la Ley de Servicios de Utilidad Pública."/>
    <n v="99000000"/>
    <s v="CONTRATACIÓN DIRECTA"/>
    <s v="PRESTACIÓN DE SERVICIOS PROFESIONALES "/>
    <d v="2024-04-01T00:00:00"/>
    <d v="2024-12-31T00:00:00"/>
    <s v="C-1207-0800-9"/>
    <s v="Fortalecimiento de la prevención del delito en el marco de la política criminal a nivel Nacional"/>
    <s v="C-1207-0800-9-0-1207003-02"/>
    <s v="Documentos de investigación"/>
    <s v="Realizar el proceso de investigación en materia de fenomenos criminales"/>
    <n v="882400000"/>
    <n v="16"/>
    <n v="99000000"/>
    <s v="N/A"/>
    <s v="N/A"/>
    <s v="N/A"/>
    <s v="SI"/>
    <s v="NUEVO CONTRATO"/>
    <m/>
    <x v="8"/>
  </r>
  <r>
    <x v="1"/>
    <x v="25"/>
    <s v="DPCP-004"/>
    <n v="93141501"/>
    <s v="Servicios de política social"/>
    <s v="Focalizar los esfuerzos del Estado para la prevención, persecución del delito y resocialización del delincuente"/>
    <s v="Apoyo temas de género DPCP"/>
    <s v="Prestar servicios profesionales a la Dirección de Política Criminal y Penitenciaria para apoyar la elaboración de documentos de análisis o insumo para la política criminal y penitenciaria que incorporen la transversalización de enfoques diferenciales."/>
    <n v="58650000"/>
    <s v="CONTRATACIÓN DIRECTA"/>
    <s v="PRESTACIÓN DE SERVICIOS PROFESIONALES "/>
    <d v="2024-01-22T00:00:00"/>
    <d v="2024-12-31T00:00:00"/>
    <s v="C-1207-0800-9"/>
    <s v="Fortalecimiento de la prevención del delito en el marco de la política criminal a nivel Nacional"/>
    <s v="C-1207-0800-9-0-1207003-02"/>
    <s v="Documentos de investigación"/>
    <s v="Realizar el proceso de investigación en materia de fenomenos criminales"/>
    <n v="882400000"/>
    <n v="16"/>
    <n v="58650000"/>
    <s v="N/A"/>
    <s v="N/A"/>
    <s v="N/A"/>
    <s v="SI"/>
    <s v="NUEVO CONTRATO"/>
    <m/>
    <x v="0"/>
  </r>
  <r>
    <x v="1"/>
    <x v="25"/>
    <s v="DPCP-005"/>
    <n v="93141501"/>
    <s v="Servicios de política social"/>
    <s v="Focalizar los esfuerzos del Estado para la prevención, persecución del delito y resocialización del delincuente"/>
    <s v="CESIL"/>
    <s v="Prestar servicios profesionales a la Dirección de Política Criminal y Penitenciaria para apoyar la elaboración de documentos, conceptos o insumos que contribuyan a la toma de decisiones del Comité Interinstitucional de Sometimiento Individual a la Legalidad -CISIL-."/>
    <n v="80500000"/>
    <s v="CONTRATACIÓN DIRECTA"/>
    <s v="PRESTACIÓN DE SERVICIOS PROFESIONALES "/>
    <d v="2024-01-25T00:00:00"/>
    <d v="2024-12-31T00:00:00"/>
    <s v="C-1207-0800-9"/>
    <s v="Fortalecimiento de la prevención del delito en el marco de la política criminal a nivel Nacional"/>
    <s v="C-1207-0800-9-0-1207003-02"/>
    <s v="Documentos de investigación"/>
    <s v="Realizar el proceso de investigación en materia de fenomenos criminales"/>
    <n v="882400000"/>
    <n v="16"/>
    <n v="80500000"/>
    <s v="N/A"/>
    <s v="N/A"/>
    <s v="N/A"/>
    <s v="SI"/>
    <s v="NUEVO CONTRATO"/>
    <m/>
    <x v="0"/>
  </r>
  <r>
    <x v="1"/>
    <x v="25"/>
    <s v="DPCP-006"/>
    <n v="93141501"/>
    <s v="Servicios de política social"/>
    <s v="Focalizar los esfuerzos del Estado para la prevención, persecución del delito y resocialización del delincuente"/>
    <s v="(VXS y VBG incluida PPL OSIGED)"/>
    <s v="Aunar esfuerzos técnicos, administrativos y financieros con el fin desarrollar actividades enfocadas a prevenir y perseguir la violencia sexual y violencias basadas en género, contra mujeres y personas con Orientación Sexual, Identidad y Expresión de Género Diversa; en el marco de la prioridad Dos del Plan Nacional de Política Criminal 2021-2025; así como la implementación de prácticas restaurativas en el sistema penitenciario y carcelario con enfoque de género."/>
    <n v="450000000"/>
    <s v="CONTRATACIÓN DIRECTA"/>
    <s v="CONVENIO DE COOPERACIÓN INTERNACIONAL"/>
    <d v="2024-04-01T00:00:00"/>
    <d v="2024-12-31T00:00:00"/>
    <s v="C-1207-0800-9"/>
    <s v="Fortalecimiento de la prevención del delito en el marco de la política criminal a nivel Nacional"/>
    <s v="C-1207-0800-9-0-1207003-02"/>
    <s v="Documentos de investigación"/>
    <s v="Realizar el proceso de investigación en materia de fenomenos criminales"/>
    <n v="882400000"/>
    <n v="16"/>
    <n v="450000000"/>
    <s v="N/A"/>
    <s v="N/A"/>
    <s v="N/A"/>
    <s v="SI"/>
    <s v="NUEVO CONTRATO"/>
    <m/>
    <x v="8"/>
  </r>
  <r>
    <x v="1"/>
    <x v="25"/>
    <s v="DPCP-007"/>
    <n v="93141501"/>
    <s v="Servicios de política social"/>
    <s v="Focalizar los esfuerzos del Estado para la prevención, persecución del delito y resocialización del delincuente"/>
    <s v="Apoyo Jr Crímen organizado"/>
    <s v="Prestar servicios profesionales para apoyar a la Dirección de Política Criminal y Penitenciaria en la elaboración de insumos requeridos en materia de desmantelamiento de organizaciones criminales en el marco del Plan Nacional de Política Criminal "/>
    <n v="44850000"/>
    <s v="CONTRATACIÓN DIRECTA"/>
    <s v="PRESTACIÓN DE SERVICIOS PROFESIONALES "/>
    <d v="2024-01-24T00:00:00"/>
    <d v="2024-12-31T00:00:00"/>
    <s v="C-1207-0800-9"/>
    <s v="Fortalecimiento de la prevención del delito en el marco de la política criminal a nivel Nacional"/>
    <s v="C-1207-0800-9-0-1207003-02"/>
    <s v="Documentos de investigación"/>
    <s v="Realizar el proceso de investigación en materia de fenomenos criminales"/>
    <n v="882400000"/>
    <n v="16"/>
    <n v="44850000"/>
    <s v="N/A"/>
    <s v="N/A"/>
    <s v="N/A"/>
    <s v="SI"/>
    <s v="NUEVO CONTRATO"/>
    <m/>
    <x v="0"/>
  </r>
  <r>
    <x v="1"/>
    <x v="25"/>
    <s v="DPCP-008"/>
    <n v="93141501"/>
    <s v="Servicios de política social"/>
    <s v="Focalizar los esfuerzos del Estado para la prevención, persecución del delito y resocialización del delincuente"/>
    <s v="Liderazgo crimen organizado y PNPC"/>
    <s v="Prestar servicios profesionales para apoyar a la Dirección de Política Criminal y Penitenciaria en la implementación y seguimiento del Plan Nacional de Política Criminal, así como en la formulación de lineamientos en materia de prevención del delito, lucha contra la criminalidad organizada y fortalecimiento de capacidades de articulación institucional del sector justicia penal."/>
    <n v="114000000"/>
    <s v="CONTRATACIÓN DIRECTA"/>
    <s v="PRESTACIÓN DE SERVICIOS PROFESIONALES "/>
    <d v="2024-01-09T00:00:00"/>
    <d v="2024-12-31T00:00:00"/>
    <s v="C-1207-0800-9"/>
    <s v="Fortalecimiento de la prevención del delito en el marco de la política criminal a nivel Nacional"/>
    <s v="C-1207-0800-9-0-1207002-02"/>
    <s v="Documentos de planeación"/>
    <s v="Elaborar y actualizar los instrumentos de planeación necesarios para el desarrollo de la prevención del delito y de fenómenos crimiales"/>
    <n v="682950000"/>
    <n v="16"/>
    <n v="114000000"/>
    <s v="N/A"/>
    <s v="N/A"/>
    <s v="N/A"/>
    <s v="SI"/>
    <s v="NUEVO CONTRATO"/>
    <m/>
    <x v="0"/>
  </r>
  <r>
    <x v="1"/>
    <x v="25"/>
    <s v="DPCP-009"/>
    <n v="93141501"/>
    <s v="Servicios de política social"/>
    <s v="Focalizar los esfuerzos del Estado para la prevención, persecución del delito y resocialización del delincuente"/>
    <s v="Liderazgo planeación estratégica, apoyos transverzales y corrupción"/>
    <s v="Prestar servicios profesionales para apoyar a la Dirección de Política Criminal y Penitenciaria en la elaboración de documentos, estudios e informes para la generación de  conocimiento en materia de política criminal o seguimiento a metas a cargo de la dependencia."/>
    <n v="138000000"/>
    <s v="CONTRATACIÓN DIRECTA"/>
    <s v="PRESTACIÓN DE SERVICIOS PROFESIONALES "/>
    <d v="2024-01-04T00:00:00"/>
    <d v="2024-12-31T00:00:00"/>
    <s v="C-1207-0800-9"/>
    <s v="Fortalecimiento de la prevención del delito en el marco de la política criminal a nivel Nacional"/>
    <s v="C-1207-0800-9-0-1207002-02"/>
    <s v="Documentos de planeación"/>
    <s v="Elaborar y actualizar los instrumentos de planeación necesarios para el desarrollo de la prevención del delito y de fenómenos crimiales"/>
    <n v="682950000"/>
    <n v="16"/>
    <n v="138000000"/>
    <s v="N/A"/>
    <s v="N/A"/>
    <s v="N/A"/>
    <s v="SI"/>
    <s v="NUEVO CONTRATO"/>
    <m/>
    <x v="0"/>
  </r>
  <r>
    <x v="1"/>
    <x v="25"/>
    <s v="DPCP-010"/>
    <n v="93141501"/>
    <s v="Servicios de política social"/>
    <s v="Focalizar los esfuerzos del Estado para la prevención, persecución del delito y resocialización del delincuente"/>
    <s v="Apoyo transversal a la DPCP"/>
    <s v="Prestar servicios profesionales para asesorar a la Dirección de Política Criminal y Penitenciaria en el desarrollo de las actividades de la dependencia en el marco de las Sentencias T-388 de 2013, T-762 de 2015 y SU-122 de 2022, el Plan Nacional de Desarrollo 2022 – 2026 y en políticas públicas propias de la dependencia."/>
    <n v="138000000"/>
    <s v="CONTRATACIÓN DIRECTA"/>
    <s v="PRESTACIÓN DE SERVICIOS PROFESIONALES "/>
    <d v="2024-01-16T00:00:00"/>
    <d v="2024-12-31T00:00:00"/>
    <s v="C-1207-0800-9"/>
    <s v="Fortalecimiento de la prevención del delito en el marco de la política criminal a nivel Nacional"/>
    <s v="C-1207-0800-9-0-1207002-02"/>
    <s v="Documentos de planeación"/>
    <s v="Elaborar y actualizar los instrumentos de planeación necesarios para el desarrollo de la prevención del delito y de fenómenos crimiales"/>
    <n v="682950000"/>
    <n v="16"/>
    <n v="138000000"/>
    <s v="N/A"/>
    <s v="N/A"/>
    <s v="N/A"/>
    <s v="SI"/>
    <s v="NUEVO CONTRATO"/>
    <m/>
    <x v="0"/>
  </r>
  <r>
    <x v="1"/>
    <x v="25"/>
    <s v="DPCP-011"/>
    <n v="93141501"/>
    <s v="Servicios de política social"/>
    <s v="Focalizar los esfuerzos del Estado para la prevención, persecución del delito y resocialización del delincuente"/>
    <s v="Convenio componentes corrupción y criminalidad medio-ambiental"/>
    <s v="Aunar esfuerzos técnicos, administrativos y financieros para la formulación de lineamientos de política criminal orientados a la prevención de fenómenos asociados a criminalidad organizada, delitos ambientales, Corrupción, uso y utilización de Niños Niñas y Adolescentes por parte de organizaciones criminales; así como el fortalecimiento de la investigación criminal en el marco de la implementación las prioridades uno, tres y seis del Plan Nacional de Política Criminal 2021-2025."/>
    <n v="200000000"/>
    <s v="CONTRATACIÓN DIRECTA"/>
    <s v="CONVENIO DE COOPERACIÓN INTERNACIONAL"/>
    <d v="2024-04-01T00:00:00"/>
    <d v="2024-12-31T00:00:00"/>
    <s v="C-1207-0800-9"/>
    <s v="Fortalecimiento de la prevención del delito en el marco de la política criminal a nivel Nacional"/>
    <s v="C-1207-0800-9-0-1207002-02"/>
    <s v="Documentos de planeación"/>
    <s v="Elaborar y actualizar los instrumentos de planeación necesarios para el desarrollo de la prevención del delito y de fenómenos crimiales"/>
    <n v="682950000"/>
    <n v="16"/>
    <n v="200000000"/>
    <s v="N/A"/>
    <s v="N/A"/>
    <s v="N/A"/>
    <s v="SI"/>
    <s v="NUEVO CONTRATO"/>
    <m/>
    <x v="8"/>
  </r>
  <r>
    <x v="1"/>
    <x v="25"/>
    <s v="DPCP-012"/>
    <n v="93141501"/>
    <s v="Servicios de política social"/>
    <s v="Focalizar los esfuerzos del Estado para la prevención, persecución del delito y resocialización del delincuente"/>
    <s v="Apoyo comunicación estratégica y prevención del delito desde casa libertad"/>
    <s v="Prestar sus servicios profesionales a la Dirección de Política Criminal y Penitenciaria para apoyar la socialización, seguimiento y monitoreo del programa de prevención del delito y la reincidencia desde un modelo de atención pospenitenciaria, así como realizar el acompañamiento a la difusión de estrategias de comunicación en materia de humanización de la política criminal y penitenciaria."/>
    <n v="92000000"/>
    <s v="CONTRATACIÓN DIRECTA"/>
    <s v="PRESTACIÓN DE SERVICIOS PROFESIONALES "/>
    <d v="2024-01-16T00:00:00"/>
    <d v="2024-12-31T00:00:00"/>
    <s v="C-1207-0800-9"/>
    <s v="Fortalecimiento de la prevención del delito en el marco de la política criminal a nivel Nacional"/>
    <s v="C-1207-0800-9-0-1207002-02"/>
    <s v="Documentos de planeación"/>
    <s v="Elaborar y actualizar los instrumentos de planeación necesarios para el desarrollo de la prevención del delito y de fenómenos crimiales"/>
    <n v="682950000"/>
    <n v="16"/>
    <n v="92000000"/>
    <s v="N/A"/>
    <s v="N/A"/>
    <s v="N/A"/>
    <s v="SI"/>
    <s v="NUEVO CONTRATO"/>
    <m/>
    <x v="0"/>
  </r>
  <r>
    <x v="1"/>
    <x v="25"/>
    <s v="DPCP-013"/>
    <n v="93141501"/>
    <s v="Servicios de política social"/>
    <s v="Focalizar los esfuerzos del Estado para la prevención, persecución del delito y resocialización del delincuente"/>
    <s v="Trámites administrativos, financieros, Secop II, reportes contraloría y cuentas de cobro."/>
    <s v="Prestar servicios profesionales para apoyar a la Dirección de Política Criminal y Penitenciaria en la gestiónfinanciera, administrativa, cuentas de cobro, pagos, solicitudes y otros requerimientos financieros a cargo de la dependencia."/>
    <n v="54000000"/>
    <s v="CONTRATACIÓN DIRECTA"/>
    <s v="PRESTACIÓN DE SERVICIOS PROFESIONALES "/>
    <d v="2024-01-04T00:00:00"/>
    <d v="2024-12-31T00:00:00"/>
    <s v="C-1207-0800-9"/>
    <s v="Fortalecimiento de la prevención del delito en el marco de la política criminal a nivel Nacional"/>
    <s v="C-1207-0800-9-0-1207002-02"/>
    <s v="Documentos de planeación"/>
    <s v="Desarrollar las actividades de apoyo a la gerencia del proyecto en sus diferentes fases"/>
    <n v="88500000"/>
    <n v="16"/>
    <n v="54000000"/>
    <s v="N/A"/>
    <s v="N/A"/>
    <s v="N/A"/>
    <s v="SI"/>
    <s v="NUEVO CONTRATO"/>
    <m/>
    <x v="0"/>
  </r>
  <r>
    <x v="1"/>
    <x v="25"/>
    <s v="DPCP-014"/>
    <n v="93141501"/>
    <s v="Servicios de política social"/>
    <s v="Focalizar los esfuerzos del Estado para la prevención, persecución del delito y resocialización del delincuente"/>
    <s v="Gestión de archivo de la DPCP"/>
    <s v="Prestar servicios de apoyo a la gestión de la Dirección de Política Criminal y Penitenciaria, en el desarrollo de acciones requeridas para una adecuada gestión archivística, de digitalización y de custodia de los documentos emitidos la dependencia."/>
    <n v="34500000"/>
    <s v="CONTRATACIÓN DIRECTA"/>
    <s v="PRESTACIÓN DE SERVICIOS DE APOYO A LA GESTIÓN"/>
    <d v="2024-01-18T00:00:00"/>
    <d v="2024-12-31T00:00:00"/>
    <s v="C-1207-0800-9"/>
    <s v="Fortalecimiento de la prevención del delito en el marco de la política criminal a nivel Nacional"/>
    <s v="C-1207-0800-9-0-1207002-02"/>
    <s v="Documentos de planeación"/>
    <s v="Desarrollar las actividades de apoyo a la gerencia del proyecto en sus diferentes fases"/>
    <n v="88500000"/>
    <n v="16"/>
    <n v="34500000"/>
    <s v="N/A"/>
    <s v="N/A"/>
    <s v="N/A"/>
    <s v="SI"/>
    <s v="NUEVO CONTRATO"/>
    <m/>
    <x v="0"/>
  </r>
  <r>
    <x v="1"/>
    <x v="25"/>
    <s v="DPCP-015"/>
    <n v="93141501"/>
    <s v="Servicios de política social"/>
    <s v="Focalizar los esfuerzos del Estado para la prevención, persecución del delito y resocialización del delincuente"/>
    <s v="Crimen organizado y prevención del reclutamiento NN&amp;A"/>
    <s v="Aunar esfuerzos técnicos, administrativos y financieros para la formulación de lineamientos de política criminal orientados a la prevención de fenómenos asociados a criminalidad organizada, delitos ambientales, Corrupción, uso y utilización de Niños Niñas y Adolescentes por parte de organizaciones criminales; así como el fortalecimiento de la investigación criminal en el marco de la implementación las prioridades uno, tres y seis del Plan Nacional de Política Criminal 2021-2025."/>
    <n v="200000000"/>
    <s v="CONTRATACIÓN DIRECTA"/>
    <s v="CONVENIO DE COOPERACIÓN INTERNACIONAL"/>
    <d v="2024-04-01T00:00:00"/>
    <d v="2024-12-31T00:00:00"/>
    <s v="C-1207-0800-9"/>
    <s v="Fortalecimiento de la prevención del delito en el marco de la política criminal a nivel Nacional"/>
    <s v="C-1207-0800-9-0-1207-004-02"/>
    <s v="Documentos metodológicos "/>
    <s v="Definir los lineamiEntos y protocolos de prevención del delito y de fenomenos criminales"/>
    <n v="200000000"/>
    <n v="16"/>
    <n v="200000000"/>
    <s v="N/A"/>
    <s v="N/A"/>
    <s v="N/A"/>
    <s v="SI"/>
    <s v="NUEVO CONTRATO"/>
    <m/>
    <x v="8"/>
  </r>
  <r>
    <x v="1"/>
    <x v="25"/>
    <s v="DPCP-016"/>
    <n v="93141501"/>
    <s v="Servicios de política social"/>
    <s v="Focalizar los esfuerzos del Estado para la prevención, persecución del delito y resocialización del delincuente"/>
    <s v="Ingeniero OPC"/>
    <s v="Prestar sus servicios profesionales al Observatorio de Política Criminal de la Dirección de Política Criminal y Penitenciaria para fortalecimiento del Sistema de Información de Política Criminal."/>
    <n v="97750000"/>
    <s v="CONTRATACIÓN DIRECTA"/>
    <s v="PRESTACIÓN DE SERVICIOS PROFESIONALES "/>
    <d v="2024-01-23T00:00:00"/>
    <d v="2024-12-31T00:00:00"/>
    <s v="C-1207-0800-9"/>
    <s v="Fortalecimiento de la prevención del delito en el marco de la política criminal a nivel Nacional"/>
    <s v="C-1207-0800-9-0-1207009-02"/>
    <s v="Servicio de información para la política criminal"/>
    <s v="Realizar el levantamiento y procesamiento de la información"/>
    <n v="264250000"/>
    <n v="16"/>
    <n v="97750000"/>
    <s v="N/A"/>
    <s v="N/A"/>
    <s v="N/A"/>
    <s v="SI"/>
    <s v="NUEVO CONTRATO"/>
    <m/>
    <x v="0"/>
  </r>
  <r>
    <x v="1"/>
    <x v="25"/>
    <s v="DPCP-017"/>
    <n v="93141501"/>
    <s v="Servicios de política social"/>
    <s v="Focalizar los esfuerzos del Estado para la prevención, persecución del delito y resocialización del delincuente"/>
    <s v="Analista jurídico OPC"/>
    <s v="Prestar servicios profesionales para apoyar a la Dirección de Política Criminal y Penitenciaria en la elaboración de documentos de análisis e insumos solicitados a la dependencia por diversas temáticas de Política Criminal y Penitenciaria, incluidos documentos en desarrollo de las tareas del Observatorio de Política Criminal."/>
    <n v="83250000"/>
    <s v="CONTRATACIÓN DIRECTA"/>
    <s v="PRESTACIÓN DE SERVICIOS PROFESIONALES "/>
    <d v="2024-04-01T00:00:00"/>
    <d v="2024-12-31T00:00:00"/>
    <s v="C-1207-0800-9"/>
    <s v="Fortalecimiento de la prevención del delito en el marco de la política criminal a nivel Nacional"/>
    <s v="C-1207-0800-9-0-1207009-02"/>
    <s v="Servicio de información para la política criminal"/>
    <s v="Realizar el levantamiento y procesamiento de la información"/>
    <n v="264250000"/>
    <n v="16"/>
    <n v="83250000"/>
    <s v="N/A"/>
    <s v="N/A"/>
    <s v="N/A"/>
    <s v="SI"/>
    <s v="NUEVO CONTRATO"/>
    <m/>
    <x v="8"/>
  </r>
  <r>
    <x v="1"/>
    <x v="25"/>
    <s v="DPCP-018"/>
    <n v="93141501"/>
    <s v="Servicios de política social"/>
    <s v="Focalizar los esfuerzos del Estado para la prevención, persecución del delito y resocialización del delincuente"/>
    <s v="Apoyo analista OPC JR"/>
    <s v="Prestar servicios profesionales para apoyar a la Dirección de Política Criminal y Penitenciaria en la elaboración de documentos de análisis e insumos solicitados a la dependencia por diversas temáticas de Política Criminal y Penitenciaria, incluidos documentos en desarrollo de las tareas del Observatorio de Política Criminal."/>
    <n v="83250000"/>
    <s v="CONTRATACIÓN DIRECTA"/>
    <s v="PRESTACIÓN DE SERVICIOS PROFESIONALES "/>
    <d v="2024-04-01T00:00:00"/>
    <d v="2024-12-31T00:00:00"/>
    <s v="C-1207-0800-9"/>
    <s v="Fortalecimiento de la prevención del delito en el marco de la política criminal a nivel Nacional"/>
    <s v="C-1207-0800-9-0-1207009-02"/>
    <s v="Servicio de información para la política criminal"/>
    <s v="Realizar el levantamiento y procesamiento de la información"/>
    <n v="264250000"/>
    <n v="16"/>
    <n v="83250000"/>
    <s v="N/A"/>
    <s v="N/A"/>
    <s v="N/A"/>
    <s v="SI"/>
    <s v="NUEVO CONTRATO"/>
    <m/>
    <x v="8"/>
  </r>
  <r>
    <x v="1"/>
    <x v="25"/>
    <s v="DPCP-019"/>
    <n v="93141501"/>
    <s v="Servicios de política social"/>
    <s v="Focalizar los esfuerzos del Estado para la prevención, persecución del delito y resocialización del delincuente"/>
    <s v="(Lucha contra el Crimen Organizado)"/>
    <s v="Aunar esfuerzos técnicos, administrativos y financieros para la formulación de lineamientos de política criminal orientados a la prevención de fenómenos asociados a criminalidad organizada, delitos ambientales, Corrupción, uso y utilización de Niños Niñas y Adolescentes por parte de organizaciones criminales; así como el fortalecimiento de la investigación criminal en el marco de la implementación las prioridades uno, tres y seis del Plan Nacional de Política Criminal 2021-2025."/>
    <n v="385950000"/>
    <s v="CONTRATACIÓN DIRECTA"/>
    <s v="CONVENIO DE COOPERACIÓN INTERNACIONAL"/>
    <d v="2024-04-01T00:00:00"/>
    <d v="2024-12-31T00:00:00"/>
    <s v="C-1207-0800-9"/>
    <s v="Fortalecimiento de la prevención del delito en el marco de la política criminal a nivel Nacional"/>
    <s v="C-1207-0800-9-0-1207017-02"/>
    <s v="Servicio de asistencia técnica en prevención del delito"/>
    <s v="Brindar asistencia técnica para la prevención de los fenómenos criminales"/>
    <n v="1310950000"/>
    <n v="16"/>
    <n v="385950000"/>
    <s v="N/A"/>
    <s v="N/A"/>
    <s v="N/A"/>
    <s v="SI"/>
    <s v="NUEVO CONTRATO"/>
    <m/>
    <x v="8"/>
  </r>
  <r>
    <x v="1"/>
    <x v="25"/>
    <s v="DPCP-020"/>
    <n v="93141501"/>
    <s v="Servicios de política social"/>
    <s v="Focalizar los esfuerzos del Estado para la prevención, persecución del delito y resocialización del delincuente"/>
    <s v="Apoyo prevención del delito en A&amp;J / JJR y comités departamentales"/>
    <s v="Prestar servicios profesionales a la Dirección de Política Criminal y Penitenciaria para orientar técnicamente en el orden nacional o territorial en materia de justicia juvenil restaurativa y prevención del delito de adolescentes y jóvenes."/>
    <n v="80500000"/>
    <s v="CONTRATACIÓN DIRECTA"/>
    <s v="PRESTACIÓN DE SERVICIOS PROFESIONALES "/>
    <d v="2024-01-24T00:00:00"/>
    <d v="2024-12-31T00:00:00"/>
    <s v="C-1207-0800-9"/>
    <s v="Fortalecimiento de la prevención del delito en el marco de la política criminal a nivel Nacional"/>
    <s v="C-1207-0800-9-0-1207017-02"/>
    <s v="Servicio de asistencia técnica en prevención del delito"/>
    <s v="Brindar asistencia técnica para la prevención de los fenómenos criminales"/>
    <n v="1310950000"/>
    <n v="16"/>
    <n v="80500000"/>
    <s v="N/A"/>
    <s v="N/A"/>
    <s v="N/A"/>
    <s v="SI"/>
    <s v="NUEVO CONTRATO"/>
    <m/>
    <x v="0"/>
  </r>
  <r>
    <x v="1"/>
    <x v="25"/>
    <s v="DPCP-021"/>
    <n v="93141501"/>
    <s v="Servicios de política social"/>
    <s v="Focalizar los esfuerzos del Estado para la prevención, persecución del delito y resocialización del delincuente"/>
    <s v="Apoyo prevención del delito en A&amp;J / JJR y comités departamentales y políticas en materia de A&amp;J"/>
    <s v="Prestar servicios profesionales a la Dirección de Política Criminal y Penitenciaria para orientar técnicamente la elaboración e implementación políticas o lineamientos en materia de justicia juvenil restaurativa, prevención del delito de adolescentes y jóvenes y prevención de la vinculación de Adolescentes por parte de estructuras u organizaciones criminales"/>
    <n v="115000000"/>
    <s v="CONTRATACIÓN DIRECTA"/>
    <s v="PRESTACIÓN DE SERVICIOS PROFESIONALES "/>
    <d v="2024-01-24T00:00:00"/>
    <d v="2024-12-31T00:00:00"/>
    <s v="C-1207-0800-9"/>
    <s v="Fortalecimiento de la prevención del delito en el marco de la política criminal a nivel Nacional"/>
    <s v="C-1207-0800-9-0-1207017-02"/>
    <s v="Servicio de asistencia técnica en prevención del delito"/>
    <s v="Brindar asistencia técnica para la prevención de los fenómenos criminales"/>
    <n v="1310950000"/>
    <n v="16"/>
    <n v="115000000"/>
    <s v="N/A"/>
    <s v="N/A"/>
    <s v="N/A"/>
    <s v="SI"/>
    <s v="NUEVO CONTRATO"/>
    <m/>
    <x v="0"/>
  </r>
  <r>
    <x v="1"/>
    <x v="25"/>
    <s v="DPCP-022"/>
    <n v="93141501"/>
    <s v="Servicios de política social"/>
    <s v="Focalizar los esfuerzos del Estado para la prevención, persecución del delito y resocialización del delincuente"/>
    <s v="Apoyo prevención del delito en A&amp;J / JJR y comités departamentales"/>
    <s v="Prestar servicios profesionales a la Dirección de Política Criminal y Penitenciaria para orientar técnicamente en el orden nacional o territorial en materia de justicia juvenil restaurativa y prevención del delito de adolescentes y jóvenes."/>
    <n v="80500000"/>
    <s v="CONTRATACIÓN DIRECTA"/>
    <s v="PRESTACIÓN DE SERVICIOS PROFESIONALES "/>
    <d v="2024-01-24T00:00:00"/>
    <d v="2024-12-31T00:00:00"/>
    <s v="C-1207-0800-9"/>
    <s v="Fortalecimiento de la prevención del delito en el marco de la política criminal a nivel Nacional"/>
    <s v="C-1207-0800-9-0-1207017-02"/>
    <s v="Servicio de asistencia técnica en prevención del delito"/>
    <s v="Brindar asistencia técnica para la prevención de los fenómenos criminales"/>
    <n v="1310950000"/>
    <n v="16"/>
    <n v="80500000"/>
    <s v="N/A"/>
    <s v="N/A"/>
    <s v="N/A"/>
    <s v="SI"/>
    <s v="NUEVO CONTRATO"/>
    <m/>
    <x v="0"/>
  </r>
  <r>
    <x v="1"/>
    <x v="25"/>
    <s v="DPCP-023"/>
    <n v="93141501"/>
    <s v="Servicios de política social"/>
    <s v="Focalizar los esfuerzos del Estado para la prevención, persecución del delito y resocialización del delincuente"/>
    <s v="Apoyo prevención del delito en A&amp;J / JJR y comités departamentales"/>
    <s v="Prestar servicios profesionales a la Dirección de Política Criminal y Penitenciaria para orientar técnicamente en el orden nacional o territorial en materia de justicia juvenil restaurativa y prevención del delito de adolescentes y jóvenes."/>
    <n v="80500000"/>
    <s v="CONTRATACIÓN DIRECTA"/>
    <s v="PRESTACIÓN DE SERVICIOS PROFESIONALES "/>
    <d v="2024-01-24T00:00:00"/>
    <d v="2024-12-31T00:00:00"/>
    <s v="C-1207-0800-9"/>
    <s v="Fortalecimiento de la prevención del delito en el marco de la política criminal a nivel Nacional"/>
    <s v="C-1207-0800-9-0-1207017-02"/>
    <s v="Servicio de asistencia técnica en prevención del delito"/>
    <s v="Brindar asistencia técnica para la prevención de los fenómenos criminales"/>
    <n v="1310950000"/>
    <n v="16"/>
    <n v="80500000"/>
    <s v="N/A"/>
    <s v="N/A"/>
    <s v="N/A"/>
    <s v="SI"/>
    <s v="NUEVO CONTRATO"/>
    <m/>
    <x v="0"/>
  </r>
  <r>
    <x v="1"/>
    <x v="25"/>
    <s v="DPCP-024"/>
    <n v="93141501"/>
    <s v="Servicios de política social"/>
    <s v="Focalizar los esfuerzos del Estado para la prevención, persecución del delito y resocialización del delincuente"/>
    <s v="Apoyo comités departamentales y otros apoyos."/>
    <s v="Prestar servicios profesionales a la Dirección de Política Criminal y Penitenciaria para orientar técnicamente en el orden nacional o territorial en materia de justicia juvenil restaurativa y prevención del delito de adolescentes y jóvenes."/>
    <n v="80500000"/>
    <s v="CONTRATACIÓN DIRECTA"/>
    <s v="PRESTACIÓN DE SERVICIOS PROFESIONALES "/>
    <d v="2024-01-24T00:00:00"/>
    <d v="2024-12-31T00:00:00"/>
    <s v="C-1207-0800-9"/>
    <s v="Fortalecimiento de la prevención del delito en el marco de la política criminal a nivel Nacional"/>
    <s v="C-1207-0800-9-0-1207017-02"/>
    <s v="Servicio de asistencia técnica en prevención del delito"/>
    <s v="Brindar asistencia técnica para la prevención de los fenómenos criminales"/>
    <n v="1310950000"/>
    <n v="16"/>
    <n v="80500000"/>
    <s v="N/A"/>
    <s v="N/A"/>
    <s v="N/A"/>
    <s v="SI"/>
    <s v="NUEVO CONTRATO"/>
    <m/>
    <x v="0"/>
  </r>
  <r>
    <x v="1"/>
    <x v="25"/>
    <s v="DPCP-025"/>
    <n v="93141501"/>
    <s v="Servicios de política social"/>
    <s v="Focalizar los esfuerzos del Estado para la prevención, persecución del delito y resocialización del delincuente"/>
    <s v="Gastos de viaje DPCP 2024"/>
    <s v="CDP para amparar gastos de viaje, viáticos o tiquetes de la DPCP"/>
    <n v="30000000"/>
    <s v="N/A"/>
    <s v="N/A"/>
    <d v="2024-12-31T00:00:00"/>
    <d v="2024-12-31T00:00:00"/>
    <s v="C-1207-0800-9"/>
    <s v="Fortalecimiento de la prevención del delito en el marco de la política criminal a nivel Nacional"/>
    <s v="C-1207-0800-9-0-1207017-02"/>
    <s v="Servicio de asistencia técnica en prevención del delito"/>
    <s v="Brindar asistencia técnica para la prevención de los fenómenos criminales"/>
    <n v="1310950000"/>
    <n v="16"/>
    <n v="30000000"/>
    <s v="N/A"/>
    <s v="N/A"/>
    <s v="N/A"/>
    <s v="NO"/>
    <s v="VIATICOS"/>
    <m/>
    <x v="2"/>
  </r>
  <r>
    <x v="1"/>
    <x v="25"/>
    <s v="DPCP-026"/>
    <n v="93141501"/>
    <s v="Servicios de política social"/>
    <s v="Focalizar los esfuerzos del Estado para la prevención, persecución del delito y resocialización del delincuente"/>
    <s v="Articular + Prevenir = Futuro Seguro / PND"/>
    <s v="Aunar esfuerzos técnicos, administrativos y financieros para contribuir al fortalecimiento de la prevención del delito en adolescentes y jóvenes, la justicia juvenil restaurativa y el seguimiento a la garantía de Derechos Humanos en el Sistema de Responsabilidad Penal para Adolescentes – SRPA, en cumplimiento del Plan Nacional de Desarrollo 2022 – 2026. "/>
    <n v="458000000"/>
    <s v="CONTRATACIÓN DIRECTA"/>
    <s v="CONVENIO DE ASOCIACIÓN"/>
    <d v="2024-04-01T00:00:00"/>
    <d v="2024-12-31T00:00:00"/>
    <s v="C-1207-0800-9"/>
    <s v="Fortalecimiento de la prevención del delito en el marco de la política criminal a nivel Nacional"/>
    <s v="C-1207-0800-9-0-1207017-02"/>
    <s v="Servicio de asistencia técnica en prevención del delito"/>
    <s v="Brindar asistencia técnica para la prevención de los fenómenos criminales"/>
    <n v="1310950000"/>
    <n v="16"/>
    <n v="458000000"/>
    <s v="N/A"/>
    <s v="N/A"/>
    <s v="N/A"/>
    <s v="SI"/>
    <s v="NUEVO CONTRATO"/>
    <m/>
    <x v="8"/>
  </r>
  <r>
    <x v="1"/>
    <x v="25"/>
    <s v="DPCP-027"/>
    <n v="93141501"/>
    <s v="Servicios de política social"/>
    <s v="Focalizar los esfuerzos del Estado para la prevención, persecución del delito y resocialización del delincuente"/>
    <s v="Entidades con capacidad instalada en Justicia Restaurativa - PND"/>
    <s v="Aunar esfuerzos técnicos, administrativos y financieros para contribuir al fortalecimiento de la prevención del delito en adolescentes y jóvenes, la justicia juvenil restaurativa y el seguimiento a la garantía de Derechos Humanos en el Sistema de Responsabilidad Penal para Adolescentes – SRPA, en cumplimiento del Plan Nacional de Desarrollo 2022 – 2026. "/>
    <n v="450000000"/>
    <s v="CONTRATACIÓN DIRECTA"/>
    <s v="CONVENIO DE ASOCIACIÓN"/>
    <d v="2024-04-01T00:00:00"/>
    <d v="2024-12-31T00:00:00"/>
    <s v="C-1207-0800-9"/>
    <s v="Fortalecimiento de la prevención del delito en el marco de la política criminal a nivel Nacional"/>
    <s v="C-1207-0800-9-0-1207019-02"/>
    <s v="Servicio de asistencia técnica en justicia restaurativa"/>
    <s v="Orientar técnicamente a las instituciones y a la comunidad sobre la aplicación y la apropiación de la justicia restaurativa"/>
    <n v="450000000"/>
    <n v="16"/>
    <n v="450000000"/>
    <s v="N/A"/>
    <s v="N/A"/>
    <s v="N/A"/>
    <s v="SI"/>
    <s v="NUEVO CONTRATO"/>
    <m/>
    <x v="8"/>
  </r>
  <r>
    <x v="1"/>
    <x v="25"/>
    <s v="DPCP-028"/>
    <n v="93141501"/>
    <s v="Servicios de política social"/>
    <s v="Focalizar los esfuerzos del Estado para la prevención, persecución del delito y resocialización del delincuente"/>
    <s v="Apoyo transversal a la DPCP"/>
    <s v="Prestar servicios profesionales para asesorar a la Dirección de Política Criminal y Penitenciaria en el desarrollo de las actividades de la dependencia en el marco de las Sentencias T-388 de 2013, T-762 de 2015 y SU-122 de 2022, el Plan Nacional de Desarrollo 2022 – 2026 y en políticas públicas propias de la dependencia."/>
    <n v="138000000"/>
    <s v="CONTRATACIÓN DIRECTA"/>
    <s v="PRESTACIÓN DE SERVICIOS PROFESIONALES "/>
    <d v="2024-01-16T00:00:00"/>
    <d v="2024-12-31T00:00:00"/>
    <s v="C-1207-0800-10"/>
    <s v="Optimización de los sistemas penales en el marco de la Política Criminal a nivel nacional"/>
    <s v="C-1207-0800-10-0-1207002-02"/>
    <s v="Documentos de planeación"/>
    <s v="Elaborar los planes, estrategias, programas y demás instrumentos de planeación relacionados con sistemas penales"/>
    <n v="528814723"/>
    <n v="16"/>
    <n v="138000000"/>
    <s v="N/A"/>
    <s v="N/A"/>
    <s v="N/A"/>
    <s v="SI"/>
    <s v="NUEVO CONTRATO"/>
    <m/>
    <x v="0"/>
  </r>
  <r>
    <x v="1"/>
    <x v="25"/>
    <s v="DPCP-029"/>
    <n v="93141501"/>
    <s v="Servicios de política social"/>
    <s v="Focalizar los esfuerzos del Estado para la prevención, persecución del delito y resocialización del delincuente"/>
    <s v="ALAFT-Finanzas Ilícitas"/>
    <s v="Prestar servicios profesionales a la Dirección de Política Criminal y Penitenciaria para apoyar la elaboración de documentos que contribuyan a la formulación de políticas en materia de Anti Lavado de Activos, Financiación del Terrorismo, finanzas criminales y otros fenómenos asociados."/>
    <n v="115000000"/>
    <s v="CONTRATACIÓN DIRECTA"/>
    <s v="PRESTACIÓN DE SERVICIOS PROFESIONALES "/>
    <d v="2024-01-18T00:00:00"/>
    <d v="2024-12-31T00:00:00"/>
    <s v="C-1207-0800-10"/>
    <s v="Optimización de los sistemas penales en el marco de la Política Criminal a nivel nacional"/>
    <s v="C-1207-0800-10-0-1207002-02"/>
    <s v="Documentos de planeación"/>
    <s v="Elaborar los planes, estrategias, programas y demás instrumentos de planeación relacionados con sistemas penales"/>
    <n v="528814723"/>
    <n v="16"/>
    <n v="115000000"/>
    <s v="N/A"/>
    <s v="N/A"/>
    <s v="N/A"/>
    <s v="SI"/>
    <s v="NUEVO CONTRATO"/>
    <m/>
    <x v="0"/>
  </r>
  <r>
    <x v="1"/>
    <x v="25"/>
    <s v="DPCP-030"/>
    <n v="93141501"/>
    <s v="Servicios de política social"/>
    <s v="Focalizar los esfuerzos del Estado para la prevención, persecución del delito y resocialización del delincuente"/>
    <s v="ALAFT-Finanzas Ilícitas"/>
    <s v="Prestar servicios profesionales a la Dirección de Política Criminal y Penitenciaria para apoyar la elaboración de documentos que contribuyan a la formulación de políticas en materia de Anti Lavado de Activos, Financiación del Terrorismo, finanzas criminales y otros fenómenos asociados."/>
    <n v="115000000"/>
    <s v="CONTRATACIÓN DIRECTA"/>
    <s v="PRESTACIÓN DE SERVICIOS PROFESIONALES "/>
    <d v="2024-01-22T00:00:00"/>
    <d v="2024-12-31T00:00:00"/>
    <s v="C-1207-0800-10"/>
    <s v="Optimización de los sistemas penales en el marco de la Política Criminal a nivel nacional"/>
    <s v="C-1207-0800-10-0-1207002-02"/>
    <s v="Documentos de planeación"/>
    <s v="Elaborar los planes, estrategias, programas y demás instrumentos de planeación relacionados con sistemas penales"/>
    <n v="528814723"/>
    <n v="16"/>
    <n v="115000000"/>
    <s v="N/A"/>
    <s v="N/A"/>
    <s v="N/A"/>
    <s v="SI"/>
    <s v="NUEVO CONTRATO"/>
    <m/>
    <x v="0"/>
  </r>
  <r>
    <x v="1"/>
    <x v="25"/>
    <s v="DPCP-031"/>
    <n v="93141501"/>
    <s v="Servicios de política social"/>
    <s v="Focalizar los esfuerzos del Estado para la prevención, persecución del delito y resocialización del delincuente"/>
    <s v="Apoyo Viceminstro"/>
    <s v="Prestar servicios profesionales al despacho del viceministro de política criminal y justicia restaurativa para apoyar la implementación y seguimiento de los programas y planes relacionados con justicia transicional, política de drogas y política criminal y penitenciaria."/>
    <n v="43214723"/>
    <s v="CONTRATACIÓN DIRECTA"/>
    <s v="PRESTACIÓN DE SERVICIOS PROFESIONALES "/>
    <d v="2024-01-18T00:00:00"/>
    <d v="2024-12-31T00:00:00"/>
    <s v="C-1207-0800-10"/>
    <s v="Optimización de los sistemas penales en el marco de la Política Criminal a nivel nacional"/>
    <s v="C-1207-0800-10-0-1207002-02"/>
    <s v="Documentos de planeación"/>
    <s v="Elaborar los planes, estrategias, programas y demás instrumentos de planeación relacionados con sistemas penales"/>
    <n v="528814723"/>
    <n v="16"/>
    <n v="43214723"/>
    <s v="N/A"/>
    <s v="N/A"/>
    <s v="N/A"/>
    <s v="SI"/>
    <s v="NUEVO CONTRATO"/>
    <m/>
    <x v="0"/>
  </r>
  <r>
    <x v="1"/>
    <x v="25"/>
    <s v="DPCP-032"/>
    <n v="93141501"/>
    <s v="Servicios de política social"/>
    <s v="Focalizar los esfuerzos del Estado para la prevención, persecución del delito y resocialización del delincuente"/>
    <s v="Apoyo jurídico utilidad pública y contratación DPCP"/>
    <s v="Prestar servicios profesionales a la Dirección de Política Criminal y Penitenciaria para apoyar en la elaboración y revisión de documentos e insumos jurídicos requeridos por la dependencia en el marco de la humanización de la política criminal y penitenciaria"/>
    <n v="117600000"/>
    <s v="CONTRATACIÓN DIRECTA"/>
    <s v="PRESTACIÓN DE SERVICIOS PROFESIONALES "/>
    <d v="2024-01-04T00:00:00"/>
    <d v="2024-12-31T00:00:00"/>
    <s v="C-1207-0800-10"/>
    <s v="Optimización de los sistemas penales en el marco de la Política Criminal a nivel nacional"/>
    <s v="C-1207-0800-10-0-1207002-02"/>
    <s v="Documentos de planeación"/>
    <s v="Elaborar los planes, estrategias, programas y demás instrumentos de planeación relacionados con sistemas penales"/>
    <n v="528814723"/>
    <n v="16"/>
    <n v="117600000"/>
    <s v="N/A"/>
    <s v="N/A"/>
    <s v="N/A"/>
    <s v="SI"/>
    <s v="NUEVO CONTRATO"/>
    <m/>
    <x v="0"/>
  </r>
  <r>
    <x v="1"/>
    <x v="25"/>
    <s v="DPCP-033"/>
    <n v="93141501"/>
    <s v="Servicios de política social"/>
    <s v="Focalizar los esfuerzos del Estado para la prevención, persecución del delito y resocialización del delincuente"/>
    <s v="Practicas restaurativas en el sistema penitenciario y carcelario - PND"/>
    <s v="Aunar esfuerzos técnicos, administrativos y financieros con el fin desarrollar actividades enfocadas a prevenir y perseguir la violencia sexual y violencias basadas en género, contra mujeres y personas con Orientación Sexual, Identidad y Expresión de Género Diversa; en el marco de la prioridad Dos del Plan Nacional de Política Criminal 2021-2025; así como la implementación de prácticas restaurativas en el sistema penitenciario y carcelario con enfoque de género."/>
    <n v="560000000"/>
    <s v="CONTRATACIÓN DIRECTA"/>
    <s v="CONVENIO DE COOPERACIÓN INTERNACIONAL"/>
    <d v="2024-04-01T00:00:00"/>
    <d v="2024-12-31T00:00:00"/>
    <s v="C-1207-0800-10"/>
    <s v="Optimización de los sistemas penales en el marco de la Política Criminal a nivel nacional"/>
    <s v="C-1207-0800-10-0-1207002-02"/>
    <s v="Documentos de planeación"/>
    <s v="Elaborar los planes, estrategias, programas y demás instrumentos de planeación relacionados con sistemas penales"/>
    <n v="722400000"/>
    <n v="16"/>
    <n v="560000000"/>
    <s v="N/A"/>
    <s v="N/A"/>
    <s v="N/A"/>
    <s v="SI"/>
    <s v="NUEVO CONTRATO"/>
    <m/>
    <x v="8"/>
  </r>
  <r>
    <x v="1"/>
    <x v="25"/>
    <s v="DPCP-034"/>
    <n v="93141501"/>
    <s v="Servicios de política social"/>
    <s v="Focalizar los esfuerzos del Estado para la prevención, persecución del delito y resocialización del delincuente"/>
    <s v="Género en el sistema penitenciario"/>
    <s v="Prestar servicios profesionales a la Dirección de Política Criminal y Penitenciaria para apoyar la elaboración de documentos orientados a la transversalización del enfoque de género en los diversos instrumentos de la política criminal y penitenciaria."/>
    <n v="101200000"/>
    <s v="CONTRATACIÓN DIRECTA"/>
    <s v="PRESTACIÓN DE SERVICIOS PROFESIONALES "/>
    <d v="2024-01-18T00:00:00"/>
    <d v="2024-12-31T00:00:00"/>
    <s v="C-1207-0800-10"/>
    <s v="Optimización de los sistemas penales en el marco de la Política Criminal a nivel nacional"/>
    <s v="C-1207-0800-10-0-1207002-02"/>
    <s v="Documentos de planeación"/>
    <s v="Elaborar y actualizar lineamientos técnicos y protocolos en temas de sistemas penales, incluyendo el enfoque diferencial."/>
    <n v="722400000"/>
    <n v="16"/>
    <n v="101200000"/>
    <s v="N/A"/>
    <s v="N/A"/>
    <s v="N/A"/>
    <s v="SI"/>
    <s v="NUEVO CONTRATO"/>
    <m/>
    <x v="0"/>
  </r>
  <r>
    <x v="1"/>
    <x v="25"/>
    <s v="DPCP-035"/>
    <n v="93141501"/>
    <s v="Servicios de política social"/>
    <s v="Focalizar los esfuerzos del Estado para la prevención, persecución del delito y resocialización del delincuente"/>
    <s v="Género en materia de Política Criminal"/>
    <s v="Prestar servicios profesionales a la Dirección de Política Criminal y Penitenciaria para apoyar la elaboración de documentos orientados a la transversalización del enfoque de género en los diversos instrumentos de la política criminal y penitenciaria."/>
    <n v="101200000"/>
    <s v="CONTRATACIÓN DIRECTA"/>
    <s v="PRESTACIÓN DE SERVICIOS PROFESIONALES "/>
    <d v="2024-01-17T00:00:00"/>
    <d v="2024-12-31T00:00:00"/>
    <s v="C-1207-0800-10"/>
    <s v="Optimización de los sistemas penales en el marco de la Política Criminal a nivel nacional"/>
    <s v="C-1207-0800-10-0-1207002-02"/>
    <s v="Documentos de planeación"/>
    <s v="Elaborar y actualizar lineamientos técnicos y protocolos en temas de sistemas penales, incluyendo el enfoque diferencial."/>
    <n v="722400000"/>
    <n v="16"/>
    <n v="101200000"/>
    <s v="N/A"/>
    <s v="N/A"/>
    <s v="N/A"/>
    <s v="SI"/>
    <s v="NUEVO CONTRATO"/>
    <m/>
    <x v="0"/>
  </r>
  <r>
    <x v="1"/>
    <x v="25"/>
    <s v="DPCP-036"/>
    <n v="93141501"/>
    <s v="Servicios de política social"/>
    <s v="Focalizar los esfuerzos del Estado para la prevención, persecución del delito y resocialización del delincuente"/>
    <s v="Indicadores de gestión, segiumiento a proyectos, avances en materia de riesgos, participación ciudadana y otros temas de planeación"/>
    <s v="Prestar  servicios profesionales a la Dirección de Política Criminal y Penitenciaria para apoyar en la elaboración de reportes a planes institucionales, productos e indicadores a cargo de la dependencia."/>
    <n v="102000000"/>
    <s v="CONTRATACIÓN DIRECTA"/>
    <s v="PRESTACIÓN DE SERVICIOS PROFESIONALES "/>
    <d v="2024-01-04T00:00:00"/>
    <d v="2024-12-31T00:00:00"/>
    <s v="C-1207-0800-10"/>
    <s v="Optimización de los sistemas penales en el marco de la Política Criminal a nivel nacional"/>
    <s v="C-1207-0800-10-0-1207002-02"/>
    <s v="Documentos de planeación"/>
    <s v="Desarrollar las actividades a apoyo para la gerencia del proyecto en sus diferentes fases"/>
    <n v="139200000"/>
    <n v="16"/>
    <n v="102000000"/>
    <s v="N/A"/>
    <s v="N/A"/>
    <s v="N/A"/>
    <s v="SI"/>
    <s v="NUEVO CONTRATO"/>
    <m/>
    <x v="0"/>
  </r>
  <r>
    <x v="1"/>
    <x v="25"/>
    <s v="DPCP-037"/>
    <n v="93141501"/>
    <s v="Servicios de política social"/>
    <s v="Focalizar los esfuerzos del Estado para la prevención, persecución del delito y resocialización del delincuente"/>
    <s v="Correspondencia de la Dirección"/>
    <s v="Prestar servicios de apoyo a la gestión a la Dirección de Politica Criminal y Penitencia en el trámite administrativo de peticiones, correspondencia, solicitudes y requerimientos competencia de la dependencia."/>
    <n v="37200000"/>
    <s v="CONTRATACIÓN DIRECTA"/>
    <s v="PRESTACIÓN DE SERVICIOS DE APOYO A LA GESTIÓN"/>
    <d v="2024-01-09T00:00:00"/>
    <d v="2024-12-31T00:00:00"/>
    <s v="C-1207-0800-10"/>
    <s v="Optimización de los sistemas penales en el marco de la Política Criminal a nivel nacional"/>
    <s v="C-1207-0800-10-0-1207002-02"/>
    <s v="Documentos de planeación"/>
    <s v="Desarrollar las actividades a apoyo para la gerencia del proyecto en sus diferentes fases"/>
    <n v="139200000"/>
    <n v="16"/>
    <n v="37200000"/>
    <s v="N/A"/>
    <s v="N/A"/>
    <s v="N/A"/>
    <s v="SI"/>
    <s v="NUEVO CONTRATO"/>
    <m/>
    <x v="0"/>
  </r>
  <r>
    <x v="1"/>
    <x v="25"/>
    <s v="DPCP-038"/>
    <n v="93141501"/>
    <s v="Servicios de política social"/>
    <s v="Focalizar los esfuerzos del Estado para la prevención, persecución del delito y resocialización del delincuente"/>
    <s v="Apoyo transversal a la DPCP y CSPC"/>
    <s v="Prestar servicios profesionales a la Dirección de Política Criminal y Penitenciaria en la elaboración de documentos técnicos y normativos en el marco de las competencias de la dependencia."/>
    <n v="117600000"/>
    <s v="CONTRATACIÓN DIRECTA"/>
    <s v="PRESTACIÓN DE SERVICIOS PROFESIONALES "/>
    <d v="2024-01-04T00:00:00"/>
    <d v="2024-12-31T00:00:00"/>
    <s v="C-1207-0800-10"/>
    <s v="Optimización de los sistemas penales en el marco de la Política Criminal a nivel nacional"/>
    <s v="C-1207-0800-10-0-1207008-02"/>
    <s v="Documentos normativos"/>
    <s v="Realizar acompañamiento técnico a las iniciativas normativas que se encuentran en trámite"/>
    <n v="347600000"/>
    <n v="16"/>
    <n v="117600000"/>
    <s v="N/A"/>
    <s v="N/A"/>
    <s v="N/A"/>
    <s v="SI"/>
    <s v="NUEVO CONTRATO"/>
    <m/>
    <x v="0"/>
  </r>
  <r>
    <x v="1"/>
    <x v="25"/>
    <s v="DPCP-039"/>
    <n v="93141501"/>
    <s v="Servicios de política social"/>
    <s v="Focalizar los esfuerzos del Estado para la prevención, persecución del delito y resocialización del delincuente"/>
    <s v="Realizar acompañamiento técnico a las iniciativas normativas que se encuentran en trámite"/>
    <s v="Prestar servicios profesionales a la Dirección de Política Criminal y Penitenciaria en la elaboración de documentos técnicos y normativos orientados a la formulación de la política pública requerida en materia político criminal"/>
    <n v="115000000"/>
    <s v="CONTRATACIÓN DIRECTA"/>
    <s v="PRESTACIÓN DE SERVICIOS PROFESIONALES "/>
    <d v="2024-01-17T00:00:00"/>
    <d v="2024-12-31T00:00:00"/>
    <s v="C-1207-0800-10"/>
    <s v="Optimización de los sistemas penales en el marco de la Política Criminal a nivel nacional"/>
    <s v="C-1207-0800-10-0-1207008-02"/>
    <s v="Documentos normativos"/>
    <s v="Realizar acompañamiento técnico a las iniciativas normativas que se encuentran en trámite"/>
    <n v="347600000"/>
    <n v="16"/>
    <n v="115000000"/>
    <s v="N/A"/>
    <s v="N/A"/>
    <s v="N/A"/>
    <s v="SI"/>
    <s v="NUEVO CONTRATO"/>
    <m/>
    <x v="0"/>
  </r>
  <r>
    <x v="1"/>
    <x v="25"/>
    <s v="DPCP-040"/>
    <n v="93141501"/>
    <s v="Servicios de política social"/>
    <s v="Focalizar los esfuerzos del Estado para la prevención, persecución del delito y resocialización del delincuente"/>
    <s v="Realizar acompañamiento técnico a las iniciativas normativas que se encuentran en trámite"/>
    <s v="Prestar servicios profesionales a la Dirección de Política Criminal y Penitenciaria en la elaboración de documentos técnicos y normativos orientados a la formulación de la política pública requerida en materia político criminal"/>
    <n v="115000000"/>
    <s v="CONTRATACIÓN DIRECTA"/>
    <s v="PRESTACIÓN DE SERVICIOS PROFESIONALES "/>
    <d v="2024-01-17T00:00:00"/>
    <d v="2024-12-31T00:00:00"/>
    <s v="C-1207-0800-10"/>
    <s v="Optimización de los sistemas penales en el marco de la Política Criminal a nivel nacional"/>
    <s v="C-1207-0800-10-0-1207008-02"/>
    <s v="Documentos normativos"/>
    <s v="Realizar acompañamiento técnico a las iniciativas normativas que se encuentran en trámite"/>
    <n v="347600000"/>
    <n v="16"/>
    <n v="115000000"/>
    <s v="N/A"/>
    <s v="N/A"/>
    <s v="N/A"/>
    <s v="SI"/>
    <s v="NUEVO CONTRATO"/>
    <m/>
    <x v="0"/>
  </r>
  <r>
    <x v="1"/>
    <x v="25"/>
    <s v="DPCP-041"/>
    <n v="93141501"/>
    <s v="Servicios de política social"/>
    <s v="Focalizar los esfuerzos del Estado para la prevención, persecución del delito y resocialización del delincuente"/>
    <s v="Apoyo análisis OPC asociado a Utilidad Pública y temas de género"/>
    <s v="Prestar servicios profesionales a la Dirección de Política Criminal y Penitenciaria para apoyar al Observatorio de Política Criminalen la elaboración de documentos de análisis e insumos para la política criminal y penitenciaria"/>
    <n v="103500000"/>
    <s v="CONTRATACIÓN DIRECTA"/>
    <s v="PRESTACIÓN DE SERVICIOS PROFESIONALES "/>
    <d v="2024-04-01T00:00:00"/>
    <d v="2024-12-31T00:00:00"/>
    <s v="C-1207-0800-10"/>
    <s v="Optimización de los sistemas penales en el marco de la Política Criminal a nivel nacional"/>
    <s v="C-1207-0800-10-0-1207029-02"/>
    <s v="Servicio de información de los sistemas penales implementado"/>
    <s v="Levantar y sistematizar la información de los sistemas penales"/>
    <n v="318550000"/>
    <n v="16"/>
    <n v="103500000"/>
    <s v="N/A"/>
    <s v="N/A"/>
    <s v="N/A"/>
    <s v="SI"/>
    <s v="NUEVO CONTRATO"/>
    <m/>
    <x v="8"/>
  </r>
  <r>
    <x v="1"/>
    <x v="25"/>
    <s v="DPCP-042"/>
    <n v="93141501"/>
    <s v="Servicios de política social"/>
    <s v="Focalizar los esfuerzos del Estado para la prevención, persecución del delito y resocialización del delincuente"/>
    <s v="Ingeniero OPC"/>
    <s v="Prestar servicios profesionales al Observatorio de Política Criminal de la Dirección de Política Criminal y Penitenciaria para fortalecimiento del Sistema de Información de Política Criminal."/>
    <n v="100050000"/>
    <s v="CONTRATACIÓN DIRECTA"/>
    <s v="PRESTACIÓN DE SERVICIOS PROFESIONALES "/>
    <d v="2024-01-18T00:00:00"/>
    <d v="2024-12-31T00:00:00"/>
    <s v="C-1207-0800-10"/>
    <s v="Optimización de los sistemas penales en el marco de la Política Criminal a nivel nacional"/>
    <s v="C-1207-0800-10-0-1207029-02"/>
    <s v="Servicio de información de los sistemas penales implementado"/>
    <s v="Levantar y sistematizar la información de los sistemas penales"/>
    <n v="318550000"/>
    <n v="16"/>
    <n v="100050000"/>
    <s v="N/A"/>
    <s v="N/A"/>
    <s v="N/A"/>
    <s v="SI"/>
    <s v="NUEVO CONTRATO"/>
    <m/>
    <x v="0"/>
  </r>
  <r>
    <x v="1"/>
    <x v="25"/>
    <s v="DPCP-043"/>
    <n v="93141501"/>
    <s v="Servicios de política social"/>
    <s v="Focalizar los esfuerzos del Estado para la prevención, persecución del delito y resocialización del delincuente"/>
    <s v="Lider para el análisis en el OPC"/>
    <s v="Prestar servicios profesionales para apoyar a la Dirección de Política Criminal y Penitenciaria en el fortalecimiento del Observatorio de Política Criminal y la elaboración de documentos e insumos en materia de política criminal y penitenciaria."/>
    <n v="115000000"/>
    <s v="CONTRATACIÓN DIRECTA"/>
    <s v="PRESTACIÓN DE SERVICIOS PROFESIONALES "/>
    <d v="2024-01-17T00:00:00"/>
    <d v="2024-12-31T00:00:00"/>
    <s v="C-1207-0800-10"/>
    <s v="Optimización de los sistemas penales en el marco de la Política Criminal a nivel nacional"/>
    <s v="C-1207-0800-10-0-1207029-02"/>
    <s v="Servicio de información de los sistemas penales implementado"/>
    <s v="Levantar y sistematizar la información de los sistemas penales"/>
    <n v="318550000"/>
    <n v="16"/>
    <n v="115000000"/>
    <s v="N/A"/>
    <s v="N/A"/>
    <s v="N/A"/>
    <s v="SI"/>
    <s v="NUEVO CONTRATO"/>
    <m/>
    <x v="0"/>
  </r>
  <r>
    <x v="1"/>
    <x v="25"/>
    <s v="DPCP-044"/>
    <n v="93141501"/>
    <s v="Servicios de política social"/>
    <s v="Focalizar los esfuerzos del Estado para la prevención, persecución del delito y resocialización del delincuente"/>
    <s v="Campaña de Concientización ciudadana_x000a_Sentencia T762 de 2015 _x000a_Corte Constitucional"/>
    <s v="Realizar una campaña masiva de sensibilización que contribuya a la promoción de los principios,  beneficios y alcances de la justicia restaurativa y la alternatividad penal que conduzcan a la la reducción de percepciones punitivistas en la sociedad, en cumplimiento de las órdenes de la Sentencia T 762 de 2015 de la Corte Constitucional."/>
    <n v="790000000"/>
    <s v="LICITACIÓN PÚBLICA"/>
    <s v="PRESTACIÓN DE SERVICIOS "/>
    <d v="2024-02-15T00:00:00"/>
    <d v="2024-12-31T00:00:00"/>
    <s v="C-1207-0800-10"/>
    <s v="Optimización de los sistemas penales en el marco de la Política Criminal a nivel nacional"/>
    <s v="C-1207-0800-10-0-1207023-02"/>
    <s v="Servicio de educación informal en alternatividad penal"/>
    <s v="Realizar campañas de sensibilización en alternatividad penal y justicia restaurativa"/>
    <n v="953250000"/>
    <n v="16"/>
    <n v="790000000"/>
    <s v="N/A"/>
    <s v="N/A"/>
    <s v="N/A"/>
    <s v="SI"/>
    <s v="OPERADOR LOGÍSTICO"/>
    <m/>
    <x v="1"/>
  </r>
  <r>
    <x v="1"/>
    <x v="25"/>
    <s v="DPCP-045"/>
    <n v="93141501"/>
    <s v="Servicios de política social"/>
    <s v="Focalizar los esfuerzos del Estado para la prevención, persecución del delito y resocialización del delincuente"/>
    <s v="Comunicaciones Ministro_x000a_Campaña de Concientización ciudadana_x000a_Sentencia T762 de 2015 _x000a_Corte Constitucional"/>
    <s v="Prestar servicios profesionales para apoyar la gestión, revisión y trámite de las actividades de producción administrativa y procesos asociados a la humanización de la Política Criminal y Penitenciaria."/>
    <n v="77000000"/>
    <s v="CONTRATACIÓN DIRECTA"/>
    <s v="PRESTACIÓN DE SERVICIOS PROFESIONALES "/>
    <d v="2024-01-23T00:00:00"/>
    <d v="2024-12-21T00:00:00"/>
    <s v="C-1207-0800-10"/>
    <s v="Optimización de los sistemas penales en el marco de la Política Criminal a nivel nacional"/>
    <s v="C-1207-0800-10-0-1207023-02"/>
    <s v="Servicio de educación informal en alternatividad penal"/>
    <s v="Realizar campañas de sensibilización en alternatividad penal y justicia restaurativa"/>
    <n v="953250000"/>
    <n v="16"/>
    <n v="77000000"/>
    <s v="N/A"/>
    <s v="N/A"/>
    <s v="N/A"/>
    <s v="SI"/>
    <s v="NUEVO CONTRATO"/>
    <m/>
    <x v="0"/>
  </r>
  <r>
    <x v="1"/>
    <x v="25"/>
    <s v="DPCP-046"/>
    <n v="93141501"/>
    <s v="Servicios de política social"/>
    <s v="Focalizar los esfuerzos del Estado para la prevención, persecución del delito y resocialización del delincuente"/>
    <s v="Comunicaciones Viceministro_x000a_Campaña de Concientización ciudadana_x000a_Sentencia T762 de 2015 _x000a_Corte Constitucional"/>
    <s v="Prestar servicios profesionales para apoyar al Viceministerio de Política Criminal y Justicia Restaurativa en la elaboración de estrategias comunicativas que contribuyan a la transformación de narrativas sobre la política criminal y penitenciaria."/>
    <n v="86250000"/>
    <s v="CONTRATACIÓN DIRECTA"/>
    <s v="PRESTACIÓN DE SERVICIOS PROFESIONALES "/>
    <d v="2024-01-17T00:00:00"/>
    <d v="2024-12-31T00:00:00"/>
    <s v="C-1207-0800-10"/>
    <s v="Optimización de los sistemas penales en el marco de la Política Criminal a nivel nacional"/>
    <s v="C-1207-0800-10-0-1207023-02"/>
    <s v="Servicio de educación informal en alternatividad penal"/>
    <s v="Realizar campañas de sensibilización en alternatividad penal y justicia restaurativa"/>
    <n v="953250000"/>
    <n v="16"/>
    <n v="86250000"/>
    <s v="N/A"/>
    <s v="N/A"/>
    <s v="N/A"/>
    <s v="SI"/>
    <s v="NUEVO CONTRATO"/>
    <m/>
    <x v="0"/>
  </r>
  <r>
    <x v="1"/>
    <x v="25"/>
    <s v="DPCP-047"/>
    <n v="93141501"/>
    <s v="Servicios de política social"/>
    <s v="Focalizar los esfuerzos del Estado para la prevención, persecución del delito y resocialización del delincuente"/>
    <s v="Líder implementación Utilidad Pública"/>
    <s v="Prestar  servicios profesionales para apoyar a la Dirección de Política Criminal y Penitenciaria en la elaboración de documentos, lineamientos o estrategias que permitan la implementación de servicios de utilidad pública como medida sustitutiva de la pena."/>
    <n v="115000000"/>
    <s v="CONTRATACIÓN DIRECTA"/>
    <s v="PRESTACIÓN DE SERVICIOS PROFESIONALES "/>
    <d v="2024-01-20T00:00:00"/>
    <d v="2024-12-31T00:00:00"/>
    <s v="C-1207-0800-10"/>
    <s v="Optimización de los sistemas penales en el marco de la Política Criminal a nivel nacional"/>
    <s v="C-1207-0800-10-0-1207014-02"/>
    <s v="Servicio de asistencia técnica para la resocialización e inclusión social"/>
    <s v="Acompañar técnicamente a las entidades en la implementación de los lineamientos de resocialización e inclusión social"/>
    <n v="561400000"/>
    <n v="16"/>
    <n v="115000000"/>
    <s v="N/A"/>
    <s v="N/A"/>
    <s v="N/A"/>
    <s v="SI"/>
    <s v="NUEVO CONTRATO"/>
    <m/>
    <x v="0"/>
  </r>
  <r>
    <x v="1"/>
    <x v="25"/>
    <s v="DPCP-048"/>
    <n v="93141501"/>
    <s v="Servicios de política social"/>
    <s v="Focalizar los esfuerzos del Estado para la prevención, persecución del delito y resocialización del delincuente"/>
    <s v="Proyectos Especiales VPCJR (Plan de Cultura, Acceso a Educación y Deporte, y otros.)"/>
    <s v="Prestar sus servicios a la Dirección de Política Criminal y Penitenciaria en la formulación, implementación y seguimiento a los programas y proyectos de resocialización e inclusión social de personas privadas de la libertad."/>
    <n v="92000000"/>
    <s v="CONTRATACIÓN DIRECTA"/>
    <s v="PRESTACIÓN DE SERVICIOS PROFESIONALES "/>
    <d v="2024-01-25T00:00:00"/>
    <d v="2024-12-31T00:00:00"/>
    <s v="C-1207-0800-10"/>
    <s v="Optimización de los sistemas penales en el marco de la Política Criminal a nivel nacional"/>
    <s v="C-1207-0800-10-0-1207014-02"/>
    <s v="Servicio de asistencia técnica para la resocialización e inclusión social"/>
    <s v="Acompañar técnicamente a las entidades en la implementación de los lineamientos de resocialización e inclusión social"/>
    <n v="561400000"/>
    <n v="16"/>
    <n v="92000000"/>
    <s v="N/A"/>
    <s v="N/A"/>
    <s v="N/A"/>
    <s v="SI"/>
    <s v="NUEVO CONTRATO"/>
    <m/>
    <x v="0"/>
  </r>
  <r>
    <x v="1"/>
    <x v="25"/>
    <s v="DPCP-049"/>
    <n v="93141501"/>
    <s v="Servicios de política social"/>
    <s v="Focalizar los esfuerzos del Estado para la prevención, persecución del delito y resocialización del delincuente"/>
    <s v="Iniciativas productivas en el SPC"/>
    <s v="Prestar servicios profesionales para apoyar a la Dirección de Política Criminal y Penitenciaria en el análisis, revisión o elaboración de documentos en materia de tratamiento penitenciario y promoción de los procesos productivos y de reinserción social de la población privada de la libertad y la población pospenada, para prevenir la reincidencia."/>
    <n v="59800000"/>
    <s v="CONTRATACIÓN DIRECTA"/>
    <s v="PRESTACIÓN DE SERVICIOS PROFESIONALES "/>
    <d v="2024-01-22T00:00:00"/>
    <d v="2024-12-31T00:00:00"/>
    <s v="C-1207-0800-10"/>
    <s v="Optimización de los sistemas penales en el marco de la Política Criminal a nivel nacional"/>
    <s v="C-1207-0800-10-0-1207014-02"/>
    <s v="Servicio de asistencia técnica para la resocialización e inclusión social"/>
    <s v="Acompañar técnicamente a las entidades en la implementación de los lineamientos de resocialización e inclusión social"/>
    <n v="561400000"/>
    <n v="16"/>
    <n v="59800000"/>
    <s v="N/A"/>
    <s v="N/A"/>
    <s v="N/A"/>
    <s v="SI"/>
    <s v="NUEVO CONTRATO"/>
    <m/>
    <x v="0"/>
  </r>
  <r>
    <x v="1"/>
    <x v="25"/>
    <s v="DPCP-050"/>
    <n v="93141501"/>
    <s v="Servicios de política social"/>
    <s v="Focalizar los esfuerzos del Estado para la prevención, persecución del delito y resocialización del delincuente"/>
    <s v="Apoyo a respuestas en materia del SPC"/>
    <s v="Prestar servicios profesionales para apoyar a la Dirección de Política Criminal y Penitenciaria en la elaboración de insumos para la evaluación de políticas públicas implementadas en el sistema penitenciario y carcelario."/>
    <n v="46000000"/>
    <s v="CONTRATACIÓN DIRECTA"/>
    <s v="PRESTACIÓN DE SERVICIOS PROFESIONALES "/>
    <d v="2024-01-18T00:00:00"/>
    <d v="2024-12-31T00:00:00"/>
    <s v="C-1207-0800-10"/>
    <s v="Optimización de los sistemas penales en el marco de la Política Criminal a nivel nacional"/>
    <s v="C-1207-0800-10-0-1207014-02"/>
    <s v="Servicio de asistencia técnica para la resocialización e inclusión social"/>
    <s v="Acompañar técnicamente a las entidades en la implementación de los lineamientos de resocialización e inclusión social"/>
    <n v="561400000"/>
    <n v="16"/>
    <n v="46000000"/>
    <s v="N/A"/>
    <s v="N/A"/>
    <s v="N/A"/>
    <s v="SI"/>
    <s v="NUEVO CONTRATO"/>
    <m/>
    <x v="0"/>
  </r>
  <r>
    <x v="1"/>
    <x v="25"/>
    <s v="DPCP-051"/>
    <n v="93141501"/>
    <s v="Servicios de política social"/>
    <s v="Focalizar los esfuerzos del Estado para la prevención, persecución del delito y resocialización del delincuente"/>
    <s v="Ingeniero Sistema de Información de Utilidad Pública"/>
    <s v="Prestar servicios profesionales para apoyar a la Dirección de Política Criminal y Penitenciaria en el soporte y actualización del sistema de información que permita registrar y hacer seguimiento a la medida sustitutiva de la pena de servicios de utilidad pública."/>
    <n v="103500000"/>
    <s v="CONTRATACIÓN DIRECTA"/>
    <s v="PRESTACIÓN DE SERVICIOS PROFESIONALES "/>
    <d v="2024-01-25T00:00:00"/>
    <d v="2024-12-31T00:00:00"/>
    <s v="C-1207-0800-10"/>
    <s v="Optimización de los sistemas penales en el marco de la Política Criminal a nivel nacional"/>
    <s v="C-1207-0800-10-0-1207014-02"/>
    <s v="Servicio de asistencia técnica para la resocialización e inclusión social"/>
    <s v="Acompañar técnicamente a las entidades en la implementación de los lineamientos de resocialización e inclusión social"/>
    <n v="561400000"/>
    <n v="16"/>
    <n v="103500000"/>
    <s v="N/A"/>
    <s v="N/A"/>
    <s v="N/A"/>
    <s v="SI"/>
    <s v="NUEVO CONTRATO"/>
    <m/>
    <x v="0"/>
  </r>
  <r>
    <x v="1"/>
    <x v="25"/>
    <s v="DPCP-052"/>
    <n v="93141501"/>
    <s v="Servicios de política social"/>
    <s v="Focalizar los esfuerzos del Estado para la prevención, persecución del delito y resocialización del delincuente"/>
    <s v="Apoyo Utilidad Pública"/>
    <s v="Prestar servicios profesionales para apoyar a la Dirección de Política Criminal y Penitenciaria en la elaboración de insumos orientados a la implementación de medidas sustitutivas de la pena a través de servicios  de utilidad pública."/>
    <n v="57500000"/>
    <s v="CONTRATACIÓN DIRECTA"/>
    <s v="PRESTACIÓN DE SERVICIOS PROFESIONALES "/>
    <d v="2024-01-17T00:00:00"/>
    <d v="2024-12-31T00:00:00"/>
    <s v="C-1207-0800-10"/>
    <s v="Optimización de los sistemas penales en el marco de la Política Criminal a nivel nacional"/>
    <s v="C-1207-0800-10-0-1207014-02"/>
    <s v="Servicio de asistencia técnica para la resocialización e inclusión social"/>
    <s v="Acompañar técnicamente a las entidades en la implementación de los lineamientos de resocialización e inclusión social"/>
    <n v="561400000"/>
    <n v="16"/>
    <n v="57500000"/>
    <s v="N/A"/>
    <s v="N/A"/>
    <s v="N/A"/>
    <s v="SI"/>
    <s v="NUEVO CONTRATO"/>
    <m/>
    <x v="0"/>
  </r>
  <r>
    <x v="1"/>
    <x v="25"/>
    <s v="DPCP-053"/>
    <n v="93141501"/>
    <s v="Servicios de política social"/>
    <s v="Focalizar los esfuerzos del Estado para la prevención, persecución del delito y resocialización del delincuente"/>
    <s v="Convenios Utilidad Pública y GGC"/>
    <s v="Prestar servicios profesionales al Ministerio de Justicia y del Derecho en el apoyo a procesos precontractuales, contractuales y pos contractuales que requiera adelantar por la entidad, con especial énfasis en el apoyo a la Dirección de Política Criminal y Penitenciaria"/>
    <n v="87600000"/>
    <s v="CONTRATACIÓN DIRECTA"/>
    <s v="PRESTACIÓN DE SERVICIOS PROFESIONALES "/>
    <d v="2024-01-02T00:00:00"/>
    <d v="2024-12-31T00:00:00"/>
    <s v="C-1207-0800-10"/>
    <s v="Optimización de los sistemas penales en el marco de la Política Criminal a nivel nacional"/>
    <s v="C-1207-0800-10-0-1207014-02"/>
    <s v="Servicio de asistencia técnica para la resocialización e inclusión social"/>
    <s v="Acompañar técnicamente a las entidades en la implementación de los lineamientos de resocialización e inclusión social"/>
    <n v="561400000"/>
    <n v="16"/>
    <n v="87600000"/>
    <s v="N/A"/>
    <s v="N/A"/>
    <s v="N/A"/>
    <s v="SI"/>
    <s v="NUEVO CONTRATO"/>
    <m/>
    <x v="0"/>
  </r>
  <r>
    <x v="1"/>
    <x v="25"/>
    <s v="DPCP-054"/>
    <n v="93141501"/>
    <s v="Servicios de política social"/>
    <s v="Focalizar los esfuerzos del Estado para la prevención, persecución del delito y resocialización del delincuente"/>
    <s v="Seguimiento a garantía de DDHH en el SRPA"/>
    <s v="Aunar esfuerzos técnicos, administrativos y financieros para contribuir al fortalecimiento de la prevención del delito en adolescentes y jóvenes, la justicia juvenil restaurativa y el seguimiento a la garantía de Derechos Humanos en el Sistema de Responsabilidad Penal para Adolescentes – SRPA, en cumplimiento del Plan Nacional de Desarrollo 2022 – 2026. "/>
    <n v="392000000"/>
    <s v="CONTRATACIÓN DIRECTA"/>
    <s v="CONVENIO DE ASOCIACIÓN"/>
    <d v="2024-04-01T00:00:00"/>
    <d v="2024-12-31T00:00:00"/>
    <s v="C-1207-0800-10"/>
    <s v="Optimización de los sistemas penales en el marco de la Política Criminal a nivel nacional"/>
    <s v="C-1207-0800-10-0-1207014-02"/>
    <s v="Servicio de asistencia técnica para la resocialización e inclusión social"/>
    <s v="Realizar seguimiento al SRPA"/>
    <n v="392000000"/>
    <n v="16"/>
    <n v="392000000"/>
    <s v="N/A"/>
    <s v="N/A"/>
    <s v="N/A"/>
    <s v="SI"/>
    <s v="NUEVO CONTRATO"/>
    <m/>
    <x v="8"/>
  </r>
  <r>
    <x v="1"/>
    <x v="25"/>
    <s v="DPCP-055"/>
    <n v="93141501"/>
    <s v="Servicios de política social"/>
    <s v="Focalizar los esfuerzos del Estado para la prevención, persecución del delito y resocialización del delincuente"/>
    <s v="Apoyo transversal en materia penal y penitenciaria DPCP"/>
    <s v="Prestar servicios profesionales a la Dirección de Política Criminal y Penitenciaria para apoyar en la elaboración de documentos normativos y de política pública en la política criminal y penitenciaria"/>
    <n v="132000000"/>
    <s v="CONTRATACIÓN DIRECTA"/>
    <s v="PRESTACIÓN DE SERVICIOS PROFESIONALES "/>
    <d v="2024-01-09T00:00:00"/>
    <d v="2024-12-31T00:00:00"/>
    <s v="C-1207-0800-10"/>
    <s v="Optimización de los sistemas penales en el marco de la Política Criminal a nivel nacional"/>
    <s v="C-1207-0800-10-0-1207014-02"/>
    <s v="Servicio de asistencia técnica para la resocialización e inclusión social"/>
    <s v="Realizar seguimiento al SPC"/>
    <n v="762985277"/>
    <n v="16"/>
    <n v="132000000"/>
    <s v="N/A"/>
    <s v="N/A"/>
    <s v="N/A"/>
    <s v="SI"/>
    <s v="NUEVO CONTRATO"/>
    <m/>
    <x v="0"/>
  </r>
  <r>
    <x v="1"/>
    <x v="25"/>
    <s v="DPCP-056"/>
    <n v="93141501"/>
    <s v="Servicios de política social"/>
    <s v="Focalizar los esfuerzos del Estado para la prevención, persecución del delito y resocialización del delincuente"/>
    <s v="Liderazgo seguimiento ECI"/>
    <s v="Prestar  servicios profesionales a la Dirección de Política Criminal y Penitenciaria para apoyar en la elaboración de documentos que den cuenta del seguimiento al Estado de Cosas Inconstitucional del sistema penitenciario y Carcelario declarado por la Corte Constitucional."/>
    <n v="115000000"/>
    <s v="CONTRATACIÓN DIRECTA"/>
    <s v="PRESTACIÓN DE SERVICIOS PROFESIONALES "/>
    <d v="2024-01-17T00:00:00"/>
    <d v="2024-12-31T00:00:00"/>
    <s v="C-1207-0800-10"/>
    <s v="Optimización de los sistemas penales en el marco de la Política Criminal a nivel nacional"/>
    <s v="C-1207-0800-10-0-1207014-02"/>
    <s v="Servicio de asistencia técnica para la resocialización e inclusión social"/>
    <s v="Realizar seguimiento al SPC"/>
    <n v="762985277"/>
    <n v="16"/>
    <n v="115000000"/>
    <s v="N/A"/>
    <s v="N/A"/>
    <s v="N/A"/>
    <s v="SI"/>
    <s v="NUEVO CONTRATO"/>
    <m/>
    <x v="0"/>
  </r>
  <r>
    <x v="1"/>
    <x v="25"/>
    <s v="DPCP-057"/>
    <n v="93141501"/>
    <s v="Servicios de política social"/>
    <s v="Focalizar los esfuerzos del Estado para la prevención, persecución del delito y resocialización del delincuente"/>
    <s v="Apoyo general al SPC desde la DPCP"/>
    <s v="Prestar  servicios profesionales a la Dirección de Política Criminal y Penitenciaria para el apoyo en la elaboración de documentos y respuesta técnicas asociadas al seguimiento del sistema penitenciario y carcelario"/>
    <n v="108000000"/>
    <s v="CONTRATACIÓN DIRECTA"/>
    <s v="PRESTACIÓN DE SERVICIOS PROFESIONALES "/>
    <d v="2024-01-09T00:00:00"/>
    <d v="2024-12-31T00:00:00"/>
    <s v="C-1207-0800-10"/>
    <s v="Optimización de los sistemas penales en el marco de la Política Criminal a nivel nacional"/>
    <s v="C-1207-0800-10-0-1207014-02"/>
    <s v="Servicio de asistencia técnica para la resocialización e inclusión social"/>
    <s v="Realizar seguimiento al SPC"/>
    <n v="762985277"/>
    <n v="16"/>
    <n v="108000000"/>
    <s v="N/A"/>
    <s v="N/A"/>
    <s v="N/A"/>
    <s v="SI"/>
    <s v="NUEVO CONTRATO"/>
    <m/>
    <x v="0"/>
  </r>
  <r>
    <x v="1"/>
    <x v="25"/>
    <s v="DPCP-058"/>
    <n v="93141501"/>
    <s v="Servicios de política social"/>
    <s v="Focalizar los esfuerzos del Estado para la prevención, persecución del delito y resocialización del delincuente"/>
    <s v="Casa libertad, comisión de seguimiento a condiciones de reclusiión y respuestas"/>
    <s v="Prestar servicios profesionales a la Dirección de Política Criminal y Penitenciaria para apoyar en la elaboración de documentos que contribuyan al seguimiento del sistema penitenciario y pospenitenciario."/>
    <n v="74750000"/>
    <s v="CONTRATACIÓN DIRECTA"/>
    <s v="PRESTACIÓN DE SERVICIOS PROFESIONALES "/>
    <d v="2024-01-23T00:00:00"/>
    <d v="2024-12-31T00:00:00"/>
    <s v="C-1207-0800-10"/>
    <s v="Optimización de los sistemas penales en el marco de la Política Criminal a nivel nacional"/>
    <s v="C-1207-0800-10-0-1207014-02"/>
    <s v="Servicio de asistencia técnica para la resocialización e inclusión social"/>
    <s v="Realizar seguimiento al SPC"/>
    <n v="762985277"/>
    <n v="16"/>
    <n v="74750000"/>
    <s v="N/A"/>
    <s v="N/A"/>
    <s v="N/A"/>
    <s v="SI"/>
    <s v="NUEVO CONTRATO"/>
    <m/>
    <x v="0"/>
  </r>
  <r>
    <x v="1"/>
    <x v="25"/>
    <s v="DPCP-059"/>
    <n v="93141501"/>
    <s v="Servicios de política social"/>
    <s v="Focalizar los esfuerzos del Estado para la prevención, persecución del delito y resocialización del delincuente"/>
    <s v="Apoyo ECI"/>
    <s v="Prestar  servicios profesionales a la Dirección de Política Criminal y Penitenciaria para apoyar en el seguimiento al sistema penitenciario y carcelario y en la elaboración de insumos orientados al seguimiento y superación del Estado de Cosas Inconstitucional del sistema penitenciario y Carcelario."/>
    <n v="57500000"/>
    <s v="CONTRATACIÓN DIRECTA"/>
    <s v="PRESTACIÓN DE SERVICIOS PROFESIONALES "/>
    <d v="2024-01-23T00:00:00"/>
    <d v="2024-12-31T00:00:00"/>
    <s v="C-1207-0800-10"/>
    <s v="Optimización de los sistemas penales en el marco de la Política Criminal a nivel nacional"/>
    <s v="C-1207-0800-10-0-1207014-02"/>
    <s v="Servicio de asistencia técnica para la resocialización e inclusión social"/>
    <s v="Realizar seguimiento al SPC"/>
    <n v="762985277"/>
    <n v="16"/>
    <n v="57500000"/>
    <s v="N/A"/>
    <s v="N/A"/>
    <s v="N/A"/>
    <s v="SI"/>
    <s v="NUEVO CONTRATO"/>
    <m/>
    <x v="0"/>
  </r>
  <r>
    <x v="1"/>
    <x v="25"/>
    <s v="DPCP-060"/>
    <n v="93141501"/>
    <s v="Servicios de política social"/>
    <s v="Focalizar los esfuerzos del Estado para la prevención, persecución del delito y resocialización del delincuente"/>
    <s v="Apoyo SPC en planes de mejoramiento "/>
    <s v="Prestar servicios profesionales a la Dirección de Política Criminal y Penitenciaria para apoyar en la elaboración de documentos y herramientas e insumos orientados al seguimiento, fortalecimiento y humanización  del sistema penitenciario y Carcelario"/>
    <n v="52900000"/>
    <s v="CONTRATACIÓN DIRECTA"/>
    <s v="PRESTACIÓN DE SERVICIOS PROFESIONALES "/>
    <d v="2024-01-18T00:00:00"/>
    <d v="2024-12-31T00:00:00"/>
    <s v="C-1207-0800-10"/>
    <s v="Optimización de los sistemas penales en el marco de la Política Criminal a nivel nacional"/>
    <s v="C-1207-0800-10-0-1207014-02"/>
    <s v="Servicio de asistencia técnica para la resocialización e inclusión social"/>
    <s v="Realizar seguimiento al SPC"/>
    <n v="762985277"/>
    <n v="16"/>
    <n v="52900000"/>
    <s v="N/A"/>
    <s v="N/A"/>
    <s v="N/A"/>
    <s v="SI"/>
    <s v="NUEVO CONTRATO"/>
    <m/>
    <x v="0"/>
  </r>
  <r>
    <x v="1"/>
    <x v="25"/>
    <s v="DPCP-061"/>
    <n v="93141501"/>
    <s v="Servicios de política social"/>
    <s v="Focalizar los esfuerzos del Estado para la prevención, persecución del delito y resocialización del delincuente"/>
    <s v="Apoyo SPC en planes de mejoramiento "/>
    <s v="Prestar servicios profesionales a la Dirección de Política Criminal y Penitenciaria para apoyar en la elaboración de documentos y herramientas e insumos orientados al seguimiento, fortalecimiento y humanización  del sistema penitenciario y Carcelario"/>
    <n v="52900000"/>
    <s v="CONTRATACIÓN DIRECTA"/>
    <s v="PRESTACIÓN DE SERVICIOS PROFESIONALES "/>
    <d v="2024-01-18T00:00:00"/>
    <d v="2024-12-31T00:00:00"/>
    <s v="C-1207-0800-10"/>
    <s v="Optimización de los sistemas penales en el marco de la Política Criminal a nivel nacional"/>
    <s v="C-1207-0800-10-0-1207014-02"/>
    <s v="Servicio de asistencia técnica para la resocialización e inclusión social"/>
    <s v="Realizar seguimiento al SPC"/>
    <n v="762985277"/>
    <n v="16"/>
    <n v="52900000"/>
    <s v="N/A"/>
    <s v="N/A"/>
    <s v="N/A"/>
    <s v="SI"/>
    <s v="NUEVO CONTRATO"/>
    <m/>
    <x v="0"/>
  </r>
  <r>
    <x v="1"/>
    <x v="25"/>
    <s v="DPCP-062"/>
    <n v="93141501"/>
    <s v="Servicios de política social"/>
    <s v="Focalizar los esfuerzos del Estado para la prevención, persecución del delito y resocialización del delincuente"/>
    <s v="Apoyo SPC en planes de mejoramiento "/>
    <s v="Prestar servicios profesionales a la Dirección de Política Criminal y Penitenciaria para apoyar en la elaboración de insumos orientados al seguimiento del sistema penitenciario y Carcelario"/>
    <n v="47150000"/>
    <s v="CONTRATACIÓN DIRECTA"/>
    <s v="PRESTACIÓN DE SERVICIOS PROFESIONALES "/>
    <d v="2024-01-17T00:00:00"/>
    <d v="2024-12-31T00:00:00"/>
    <s v="C-1207-0800-10"/>
    <s v="Optimización de los sistemas penales en el marco de la Política Criminal a nivel nacional"/>
    <s v="C-1207-0800-10-0-1207014-02"/>
    <s v="Servicio de asistencia técnica para la resocialización e inclusión social"/>
    <s v="Realizar seguimiento al SPC"/>
    <n v="762985277"/>
    <n v="16"/>
    <n v="47150000"/>
    <s v="N/A"/>
    <s v="N/A"/>
    <s v="N/A"/>
    <s v="SI"/>
    <s v="NUEVO CONTRATO"/>
    <m/>
    <x v="0"/>
  </r>
  <r>
    <x v="1"/>
    <x v="25"/>
    <s v="DPCP-063"/>
    <n v="93141501"/>
    <s v="Servicios de política social"/>
    <s v="Focalizar los esfuerzos del Estado para la prevención, persecución del delito y resocialización del delincuente"/>
    <s v="Operador logístico para eventos DPCP"/>
    <s v="Amparar los eventos, socializaciones y aspectos logísticos de la DPCP en el marco de sus funciones"/>
    <n v="122785277"/>
    <s v="LICITACIÓN PÚBLICA"/>
    <s v="PRESTACIÓN DE SERVICIOS "/>
    <d v="2024-02-15T00:00:00"/>
    <d v="2024-12-31T00:00:00"/>
    <s v="C-1207-0800-10"/>
    <s v="Optimización de los sistemas penales en el marco de la Política Criminal a nivel nacional"/>
    <s v="C-1207-0800-10-0-1207014-02"/>
    <s v="Servicio de asistencia técnica para la resocialización e inclusión social"/>
    <s v="Realizar seguimiento al SPC"/>
    <n v="762985277"/>
    <n v="16"/>
    <n v="122785277"/>
    <s v="N/A"/>
    <s v="N/A"/>
    <s v="N/A"/>
    <s v="SI"/>
    <s v="OPERADOR LOGÍSTICO"/>
    <m/>
    <x v="1"/>
  </r>
  <r>
    <x v="1"/>
    <x v="25"/>
    <s v="DPCP-064"/>
    <n v="93141501"/>
    <s v="Servicios de política social"/>
    <s v="Focalizar los esfuerzos del Estado para la prevención, persecución del delito y resocialización del delincuente"/>
    <s v="Centros de armonización en el componente de reglamentación"/>
    <s v="Cooperación mutua y unión de esfuerzos para desarrollar el proyecto denominado “Fortalecimiento del componente de Reglamentación interna de los Centros de Armonización; de conformidad con lo definido en la Comisión Nacional de Coordinación del Sistema Judicial Nacional y la Jurisdicción Especial Indígena – COCOIN”, 2024"/>
    <n v="410000000"/>
    <s v="CONTRATACIÓN DIRECTA"/>
    <s v="CONVENIO DE ASOCIACIÓN"/>
    <d v="2024-04-01T00:00:00"/>
    <d v="2024-12-31T00:00:00"/>
    <s v="C-1207-0800-10"/>
    <s v="Optimización de los sistemas penales en el marco de la Política Criminal a nivel nacional"/>
    <s v="C-1207-0800-10-0-1207015-02"/>
    <s v="Servicio de apoyo financiero para el fortalecimiento de los sistemas de justicia propia"/>
    <s v="Apoyar financieramente el fortalecimiento de los centros de armonización"/>
    <n v="410000000"/>
    <n v="16"/>
    <n v="410000000"/>
    <s v="N/A"/>
    <s v="N/A"/>
    <s v="N/A"/>
    <s v="SI"/>
    <s v="NUEVO CONTRATO"/>
    <m/>
    <x v="8"/>
  </r>
  <r>
    <x v="1"/>
    <x v="25"/>
    <s v="DPCP-065"/>
    <n v="93141501"/>
    <s v="Servicios de política social"/>
    <s v="Focalizar los esfuerzos del Estado para la prevención, persecución del delito y resocialización del delincuente"/>
    <s v="Apoyo jurídico en materia étnica en la DPCP"/>
    <s v="Prestar sus servicios profesionales a la Dirección de Política Criminal y Penitenciaria para apoyar en la elaboración de documentos e insumos relativos a las condiciones privación de la libertad y resocialización de población étnica "/>
    <n v="105800000"/>
    <s v="CONTRATACIÓN DIRECTA"/>
    <s v="PRESTACIÓN DE SERVICIOS PROFESIONALES "/>
    <d v="2024-01-17T00:00:00"/>
    <d v="2024-12-31T00:00:00"/>
    <s v="C-1207-0800-10"/>
    <s v="Optimización de los sistemas penales en el marco de la Política Criminal a nivel nacional"/>
    <s v="C-1207-0800-10-0-1207016-02"/>
    <s v="Servicio de asistencia técnica de enfoques diferenciales en los sistemas penales"/>
    <s v="Realizar acompañamiento a los procesos de concertación para regular los procesos de justicia propia para el mejoramiento de las condiciones de reclusión de la población étnica"/>
    <n v="823800000"/>
    <n v="16"/>
    <n v="105800000"/>
    <s v="N/A"/>
    <s v="N/A"/>
    <s v="N/A"/>
    <s v="SI"/>
    <s v="NUEVO CONTRATO"/>
    <m/>
    <x v="0"/>
  </r>
  <r>
    <x v="1"/>
    <x v="25"/>
    <s v="DPCP-066"/>
    <n v="93141501"/>
    <s v="Servicios de política social"/>
    <s v="Focalizar los esfuerzos del Estado para la prevención, persecución del delito y resocialización del delincuente"/>
    <s v="Convenio para concertación de condiciones de reclusión NARP en el SPC"/>
    <s v="Cooperación mutua y unión de esfuerzos para desarrollar el proyecto denominado “Proyecto normativo para regular las condiciones especiales de reclusión para población Negra, Afrocolimbiana, Raizal y Palenquera”"/>
    <n v="300000000"/>
    <s v="CONTRATACIÓN DIRECTA"/>
    <s v="CONVENIO DE ASOCIACIÓN"/>
    <d v="2024-06-01T00:00:00"/>
    <d v="2024-12-31T00:00:00"/>
    <s v="C-1207-0800-10"/>
    <s v="Optimización de los sistemas penales en el marco de la Política Criminal a nivel nacional"/>
    <s v="C-1207-0800-10-0-1207016-02"/>
    <s v="Servicio de asistencia técnica de enfoques diferenciales en los sistemas penales"/>
    <s v="Realizar acompañamiento a los procesos de concertación para regular los procesos de justicia propia para el mejoramiento de las condiciones de reclusión de la población étnica"/>
    <n v="823800000"/>
    <n v="16"/>
    <n v="300000000"/>
    <s v="N/A"/>
    <s v="N/A"/>
    <s v="N/A"/>
    <s v="SI"/>
    <s v="NUEVO CONTRATO"/>
    <m/>
    <x v="6"/>
  </r>
  <r>
    <x v="1"/>
    <x v="25"/>
    <s v="DPCP-067"/>
    <n v="93141501"/>
    <s v="Servicios de política social"/>
    <s v="Focalizar los esfuerzos del Estado para la prevención, persecución del delito y resocialización del delincuente"/>
    <s v="Apoyo transversal CRIC según compromisos de comisión mixta."/>
    <s v="Cooperación mutua y unión de esfuerzos para desarrollar el proyecto denominado “Fortalecimiento de las estructuras propias de los Pueblos y Autoridades Indígenas del Consejo Regional Indígenas Del Cauca-CRIC Nacional”, 2024."/>
    <n v="418000000"/>
    <s v="CONTRATACIÓN DIRECTA"/>
    <s v="CONVENIO DE ASOCIACIÓN"/>
    <d v="2024-06-01T00:00:00"/>
    <d v="2024-12-31T00:00:00"/>
    <s v="C-1207-0800-10"/>
    <s v="Optimización de los sistemas penales en el marco de la Política Criminal a nivel nacional"/>
    <s v="C-1207-0800-10-0-1207016-02"/>
    <s v="Servicio de asistencia técnica de enfoques diferenciales en los sistemas penales"/>
    <s v="Realizar acompañamiento a los procesos de concertación para regular los procesos de justicia propia para el mejoramiento de las condiciones de reclusión de la población étnica"/>
    <n v="823800000"/>
    <n v="16"/>
    <n v="418000000"/>
    <s v="N/A"/>
    <s v="N/A"/>
    <s v="N/A"/>
    <s v="SI"/>
    <s v="NUEVO CONTRATO"/>
    <m/>
    <x v="6"/>
  </r>
  <r>
    <x v="1"/>
    <x v="26"/>
    <s v="DJF-001"/>
    <s v="80101604;93151507;93151601"/>
    <s v="Planificación o administración de proyectos_x000a_Procedimientos o servicios administrativos_x000a_Servicios de preparación del presupuesto de programas"/>
    <s v="Desarrollar capacidades técnicas para optimizar y monitorear la operación del servicio comisarial"/>
    <s v="Contribuir en la elaboración, análisis, supervisión y evaluación de herramientas presupuestarias con el fin de garantizar la ejecución exitosa de los proyectos de inversión gestionados por la entidad"/>
    <s v="Prestar servicios profesionales a la Dirección de Justicia Formal del Ministerio de Justicia y del Derecho para acompañar y apoyar la formulación, análisis, seguimiento y  evaluación de instrumentos presupuestales para el cumplimiento de actividades, metas, productos y ejecución de los proyectos de inversión a cargo de la dependencia.  "/>
    <n v="112196667"/>
    <s v="CONTRATACIÓN DIRECTA"/>
    <s v="PRESTACIÓN DE SERVICIOS PROFESIONALES "/>
    <d v="2024-01-15T00:00:00"/>
    <d v="2024-12-31T00:00:00"/>
    <s v="C-1202-0800-18"/>
    <s v="Fortalecimiento de las capacidades institucionales y ciudadanas para el acceso efectivo a la justicia familiar"/>
    <s v="Pendiente Decreto de Liquidación de Presupuesto"/>
    <s v="Adquisición de bienes y servicios"/>
    <s v="Desarrollar actividades de apoyo y soporte técnico a la gerencia durante las diferentes fases del proyecto"/>
    <n v="752350946"/>
    <n v="16"/>
    <n v="112196667"/>
    <s v="No"/>
    <s v="No aplica "/>
    <s v="No aplica "/>
    <s v="SI"/>
    <s v="NUEVO CONTRATO"/>
    <m/>
    <x v="0"/>
  </r>
  <r>
    <x v="1"/>
    <x v="26"/>
    <s v="DJF-002"/>
    <s v="93141501;93141509"/>
    <s v="Servicios de política social_x000a_Servicios de análisis o gestión de problemas sociales"/>
    <s v="Ampliar las capacidades para generar propuestas innovadoras frente a los servicios de justicia forma"/>
    <s v="Participar activamente en las tareas relacionadas con el análisis, desarrollo, seguimiento, integración y registro de herramientas vinculadas al aspecto estratégico y táctico de la planificación en la entidad."/>
    <s v="Prestar servicios profesionales a la Dirección de Justicia Formal del Ministerio de Justicia y del Derecho para acompañar las actividades de análisis, formulación, seguimiento, consolidación y registro de instrumentos asociados al componente de planeación estratégica y táctica de la dependencia."/>
    <n v="115753333"/>
    <s v="CONTRATACIÓN DIRECTA"/>
    <s v="PRESTACIÓN DE SERVICIOS PROFESIONALES "/>
    <d v="2024-01-04T00:00:00"/>
    <d v="2024-12-31T00:00:00"/>
    <s v="C-1202-0800-16"/>
    <s v="Ampliación de Capacidades para la Articulación y Promoción de la Justicia Formal a Nivel Nacional"/>
    <s v="1202-0800-16-0-1202006-02"/>
    <s v="Adquisición de bienes y servicios"/>
    <s v="Definir los instrumentos de planeación necesarios para promover los servicios de justicia formal"/>
    <n v="256159764"/>
    <n v="16"/>
    <n v="115753333"/>
    <s v="No"/>
    <s v="No aplica "/>
    <s v="No aplica "/>
    <s v="SI"/>
    <s v="NUEVO CONTRATO"/>
    <m/>
    <x v="0"/>
  </r>
  <r>
    <x v="1"/>
    <x v="26"/>
    <s v="DJF-003"/>
    <s v="93141501;93141509"/>
    <s v="Servicios de política social_x000a_Servicios de análisis o gestión de problemas sociales"/>
    <s v="Desarrollar capacidades técnicas para optimizar y monitorear la operación del servicio comisarial"/>
    <s v="Colaborar en la formulacón, ejecución, seguimiento y evaluación de las herramientas de planificación en las que la dependencia está involucrada"/>
    <s v="Prestar servicios profesionales a la Dirección de Justicia Formal del Ministerio de Justicia y del Derecho para apoyar las actividades de seguimiento, reporte y evaluación de herramientas de planeación internas y externas en los que participa la dependencia. "/>
    <n v="82366667"/>
    <s v="CONTRATACIÓN DIRECTA"/>
    <s v="PRESTACIÓN DE SERVICIOS PROFESIONALES "/>
    <d v="2024-01-09T00:00:00"/>
    <d v="2024-12-31T00:00:00"/>
    <s v="C-1202-0800-18"/>
    <s v="Fortalecimiento de las capacidades institucionales y ciudadanas para el acceso efectivo a la justicia familiar"/>
    <s v="Pendiente Decreto de Liquidación de Presupuesto"/>
    <s v="Adquisición de bienes y servicios"/>
    <s v="Diseñar y actualizar instrumentos de planeación para la optimización del servicio comisarial"/>
    <n v="82366667"/>
    <n v="16"/>
    <n v="82366667"/>
    <s v="No"/>
    <s v="No aplica "/>
    <s v="No aplica "/>
    <s v="SI"/>
    <s v="NUEVO CONTRATO"/>
    <m/>
    <x v="0"/>
  </r>
  <r>
    <x v="1"/>
    <x v="26"/>
    <s v="DJF-004"/>
    <s v="93141501;93141509"/>
    <s v="Servicios de política social_x000a_Servicios de análisis o gestión de problemas sociales"/>
    <s v="Ampliar las capacidades para generar propuestas innovadoras frente a los servicios de justicia forma"/>
    <s v="Contribuir en la creación de procesos, procedimientos, planes institucionales, indicadores e informes de seguimiento relacionados con el sistema integrado de gestión"/>
    <s v="Prestar servicios profesionales a la Dirección de Justicia Formal del Ministerio de Justicia y del Derecho para apoyar la generción de datos, indicadores, insumos de información y reportes asociados a los proyectos de inversión a cargo de la Dirección. "/>
    <n v="44000000"/>
    <s v="CONTRATACIÓN DIRECTA"/>
    <s v="PRESTACIÓN DE SERVICIOS PROFESIONALES "/>
    <d v="2024-02-26T00:00:00"/>
    <d v="2024-12-31T00:00:00"/>
    <s v="C-1202-0800-16"/>
    <s v="Ampliación de Capacidades para la Articulación y Promoción de la Justicia Formal a Nivel Nacional"/>
    <s v="1202-0800-16-0-1202006-02"/>
    <s v="Adquisición de bienes y servicios"/>
    <s v="Elaborar y actualizar los instrumentos de planeación priorizados"/>
    <n v="225790084"/>
    <n v="16"/>
    <n v="44000000"/>
    <s v="No"/>
    <s v="No aplica "/>
    <s v="No aplica "/>
    <s v="SI"/>
    <s v="NUEVO CONTRATO"/>
    <m/>
    <x v="1"/>
  </r>
  <r>
    <x v="1"/>
    <x v="26"/>
    <s v="DJF-005"/>
    <s v="80121609;80121704;80161500"/>
    <s v="Servicios de investigación legal_x000a_Servicios legales sobre contratos_x000a_Servicios de apoyo gerencial _x000a_"/>
    <s v="Ampliar las capacidades para generar propuestas innovadoras frente a los servicios de justicia forma"/>
    <s v="apoyar a planificación, seguimiento y evaluación de los procesos contractuales relacionados con los proyectos de inversión de la dependencia, al mismo tiempo que se presta apoyo jurídico para la gestión de solicitudes y otras actividades vinculadas a las adquisiciones programadas en dichos proyectos"/>
    <s v="Prestar servicios profesionales a la Dirección de Justicia Formal del Ministerio de Justicia y del Derecho para apoyar la estructuración, el seguimiento y evaluación de los procesos contractuales asociados a los proyectos de inversión de la dependencia, acompañando jurídicamente la atención de los requerimientos y demás actividades relacionadas con las adquisiciones programadas dentro de los mismos."/>
    <n v="99600000"/>
    <s v="CONTRATACIÓN DIRECTA"/>
    <s v="PRESTACIÓN DE SERVICIOS PROFESIONALES "/>
    <d v="2024-01-02T00:00:00"/>
    <d v="2024-12-31T00:00:00"/>
    <s v="C-1202-0800-16"/>
    <s v="Ampliación de Capacidades para la Articulación y Promoción de la Justicia Formal a Nivel Nacional"/>
    <s v="1202-0800-16-0-1202006-02"/>
    <s v="Adquisición de bienes y servicios"/>
    <s v="Desarrollar las actividades de apoyo para la gerencia del proyecto en sus diferentes fases"/>
    <n v="357608423"/>
    <n v="16"/>
    <n v="99600000"/>
    <s v="No"/>
    <s v="No aplica "/>
    <s v="No aplica "/>
    <s v="SI"/>
    <s v="NUEVO CONTRATO"/>
    <m/>
    <x v="0"/>
  </r>
  <r>
    <x v="1"/>
    <x v="26"/>
    <s v="DJF-006"/>
    <n v="93151507"/>
    <s v="Procedimientos o servicios administrativos"/>
    <s v="Contribuir al fortalecimiento de las capacidades técnicas y operativas de prestación de servicios de justicia del ejecutivo a nivel nacional y en el territorio"/>
    <s v="Ejecutar estrategias de posicionamiento digital y crear contenido multimedia con el propósito de promocionar los servicios y la oferta institucional relacionados con el acceso a la justicia, los cuales son liderados por la Dirección de Justicia Formal"/>
    <s v="Prestar servicios de apoyo a la gestión al Ministerio de Justicia y del Derecho para fortalecer el posicionamiento digital y desarrollo de contenido multimedia orientados a la promoción de los servicios y oferta institucional en materia de acceso a la justicia que lidera la Dirección de Justicia Formal."/>
    <n v="43966272"/>
    <s v="CONTRATACIÓN DIRECTA"/>
    <s v="PRESTACIÓN DE SERVICIOS DE APOYO A LA GESTIÓN"/>
    <d v="2024-01-11T00:00:00"/>
    <d v="2024-12-31T00:00:00"/>
    <s v="C-1202-0800-16"/>
    <s v="Ampliación de Capacidades para la Articulación y Promoción de la Justicia Formal a Nivel Nacional"/>
    <s v="1202-0800-16-0-1202006-02"/>
    <s v="Adquisición de bienes y servicios"/>
    <s v="Diseñar e implementar estrategias de promoción de los servicios de justicia forma"/>
    <n v="43465232"/>
    <n v="16"/>
    <n v="43966272"/>
    <s v="No"/>
    <s v="No aplica "/>
    <s v="No aplica "/>
    <s v="SI"/>
    <s v="NUEVO CONTRATO"/>
    <m/>
    <x v="0"/>
  </r>
  <r>
    <x v="1"/>
    <x v="26"/>
    <s v="DJF-007"/>
    <n v="93151507"/>
    <s v="Procedimientos o servicios administrativos"/>
    <s v="Contribuir al fortalecimiento de las capacidades técnicas y operativas de prestación de servicios de justicia del ejecutivo a nivel nacional y en el territorio"/>
    <s v="Elaborar estrategias de comunicación enfocadas en promover, difundir y posicionar los servicios y la oferta institucional relacionados con el acceso a la justicia"/>
    <s v="Prestar servicios profesionales al Ministerio de Justicia y del Derecho para el desarrollo de estrategias comunicacionales orientadas a la promoción, difusión y posicionamiento de los servicios, contenidos y oferta institucional en materia de acceso a la justicia que lidera la Dirección de Justicia Formal."/>
    <n v="85896667"/>
    <s v="CONTRATACIÓN DIRECTA"/>
    <s v="PRESTACIÓN DE SERVICIOS PROFESIONALES "/>
    <d v="2024-01-09T00:00:00"/>
    <d v="2024-12-31T00:00:00"/>
    <s v="C-1202-0800-16"/>
    <s v="Ampliación de Capacidades para la Articulación y Promoción de la Justicia Formal a Nivel Nacional"/>
    <s v="1202-0800-16-0-1202006-02"/>
    <s v="Adquisición de bienes y servicios"/>
    <s v="Realizar actividades de promoción y sensibilización para ampliar la consulta y aprovechamiento de la información"/>
    <n v="135885000"/>
    <n v="16"/>
    <n v="85896667"/>
    <s v="No"/>
    <s v="No aplica "/>
    <s v="No aplica "/>
    <s v="SI"/>
    <s v="NUEVO CONTRATO"/>
    <m/>
    <x v="0"/>
  </r>
  <r>
    <x v="1"/>
    <x v="26"/>
    <s v="DJF-008"/>
    <s v="80121609;80121704;80161500"/>
    <s v="Servicios de investigación legal_x000a_Servicios legales sobre contratos_x000a_Servicios de apoyo gerencial _x000a_"/>
    <s v="Ampliar las capacidades para generar propuestas innovadoras frente a los servicios de justicia forma"/>
    <s v="Proporcionar asesoramiento jurídico en la planificación y seguimiento de objetivos, además de brindar apoyo en procesos estratégicos relacionados con la misión institucional"/>
    <s v="Prestar servicios profesionales al Ministerio de Justicia y del Derecho para asesorar jurídicamente y articular la planeación, seguimiento de metas, así como acompañar procesos misionales estratégicos en el ámbito de competencias de la Dirección de Justicia Formal."/>
    <n v="140406431"/>
    <s v="CONTRATACIÓN DIRECTA"/>
    <s v="PRESTACIÓN DE SERVICIOS PROFESIONALES "/>
    <d v="2024-01-04T00:00:00"/>
    <d v="2024-12-31T00:00:00"/>
    <s v="C-1202-0800-16"/>
    <s v="Ampliación de Capacidades para la Articulación y Promoción de la Justicia Formal a Nivel Nacional"/>
    <s v="1202-0800-16-0-1202006-02"/>
    <s v="Adquisición de bienes y servicios"/>
    <s v="Definir los instrumentos de planeación necesarios para promover los servicios de justicia formal"/>
    <n v="256159764"/>
    <n v="16"/>
    <n v="140406431"/>
    <s v="No"/>
    <s v="No aplica "/>
    <s v="No aplica "/>
    <s v="SI"/>
    <s v="NUEVO CONTRATO"/>
    <m/>
    <x v="0"/>
  </r>
  <r>
    <x v="1"/>
    <x v="26"/>
    <s v="DJF-009"/>
    <s v="93141501;93141509"/>
    <s v="Servicios de política social_x000a_Servicios de análisis o gestión de problemas sociales"/>
    <s v="Desarrollar capacidades técnicas para optimizar y monitorear la operación del servicio comisarial"/>
    <s v="Colaborar en las iniciativas de coordinación institucional a nivel nacional y territorial con el objetivo de ejecutar los planes, programas y proyectos destinados a fortalecer las áreas relacionadas con la misión que lidera la Dirección de Justicia Formal."/>
    <s v="Prestar servicios profesionales a la Dirección de Justicia Formal del Ministerio de Justicia y del Derecho para apoyar la estructuración, el seguimiento, evaluación y ejecución de los procesos contractuales asociados a los proyectos de inversión de la dependencia, acompañando jurídicamente la atención de los requerimientos relacionados con las adquisiciones programadas, los planes de mejoramiento de la dependencia y procesos de auditorias internas y externas.  "/>
    <n v="138053250"/>
    <s v="CONTRATACIÓN DIRECTA"/>
    <s v="PRESTACIÓN DE SERVICIOS PROFESIONALES "/>
    <d v="2024-01-10T00:00:00"/>
    <d v="2024-12-31T00:00:00"/>
    <s v="C-1202-0800-18"/>
    <s v="Fortalecimiento de las capacidades institucionales y ciudadanas para el acceso efectivo a la justicia familiar"/>
    <s v="Pendiente Decreto de Liquidación de Presupuesto"/>
    <s v="Adquisición de bienes y servicios"/>
    <s v="Generar espacios de participación y socialización de los instrumentos de planeación consolidados"/>
    <n v="223949917"/>
    <n v="16"/>
    <n v="138053250"/>
    <s v="No"/>
    <s v="No aplica "/>
    <s v="No aplica "/>
    <s v="SI"/>
    <s v="NUEVO CONTRATO"/>
    <m/>
    <x v="0"/>
  </r>
  <r>
    <x v="1"/>
    <x v="26"/>
    <s v="DJF-010"/>
    <n v="93151507"/>
    <s v="Procedimientos o servicios administrativos"/>
    <s v="Desarrollar capacidades técnicas para optimizar y monitorear la operación del servicio comisarial"/>
    <s v="Contribuir al monitoreo y la atención de solicitudes procedentes de los ciudadanos, así como de organismos gubernamentales y unidades internas"/>
    <s v="Prestar servicios profesionales a la Dirección de Justicia Formal del Ministerio de Justicia y del Derecho para apoyar el seguimiento y respuesta de requerimientos provenientes de la ciudadanía, de entidades públicas y de dependencias internas. "/>
    <n v="85896667"/>
    <s v="CONTRATACIÓN DIRECTA"/>
    <s v="PRESTACIÓN DE SERVICIOS PROFESIONALES "/>
    <d v="2024-01-09T00:00:00"/>
    <d v="2024-12-31T00:00:00"/>
    <s v="C-1202-0800-18"/>
    <s v="Fortalecimiento de las capacidades institucionales y ciudadanas para el acceso efectivo a la justicia familiar"/>
    <s v="Pendiente Decreto de Liquidación de Presupuesto"/>
    <s v="Adquisición de bienes y servicios"/>
    <s v="Generar espacios de participación y socialización de los instrumentos de planeación consolidados"/>
    <n v="223949917"/>
    <n v="16"/>
    <n v="85896667"/>
    <s v="No"/>
    <s v="No aplica "/>
    <s v="No aplica "/>
    <s v="SI"/>
    <s v="NUEVO CONTRATO"/>
    <m/>
    <x v="0"/>
  </r>
  <r>
    <x v="1"/>
    <x v="26"/>
    <s v="DJF-011"/>
    <s v="80121609;80121704;80161500"/>
    <s v="Servicios de investigación legal_x000a_Servicios legales sobre contratos_x000a_Servicios de apoyo gerencial _x000a_"/>
    <s v="Ampliar las capacidades para generar propuestas innovadoras frente a los servicios de justicia formal"/>
    <s v="Colaborar en la inspección y seguimiento de las actividades llevadas a cabo conforme a los requisitos técnicos y jurídicos necesarios en la supervisión de los contratos relacionados con el proyecto de inversión"/>
    <s v="Prestar servicios profesionales a la Dirección de Justicia Formal del Ministerio de Justicia y del Derecho para apoyar la verificación y el seguimiento a las actividades desarrolladas en el marco técnico y jurídico que se requieran en la supervisión de los contratos asociados al proyecto de inversión."/>
    <n v="77566667"/>
    <s v="CONTRATACIÓN DIRECTA"/>
    <s v="PRESTACIÓN DE SERVICIOS PROFESIONALES "/>
    <d v="2024-01-04T00:00:00"/>
    <d v="2024-12-31T00:00:00"/>
    <s v="C-1202-0800-16"/>
    <s v="Ampliación de Capacidades para la Articulación y Promoción de la Justicia Formal a Nivel Nacional"/>
    <s v="1202-0800-16-0-1202006-02"/>
    <s v="Adquisición de bienes y servicios"/>
    <s v="Desarrollar las actividades de apoyo para la gerencia del proyecto en sus diferentes fases"/>
    <n v="357608423"/>
    <n v="16"/>
    <n v="77566667"/>
    <s v="No"/>
    <s v="No aplica "/>
    <s v="No aplica "/>
    <s v="SI"/>
    <s v="NUEVO CONTRATO"/>
    <m/>
    <x v="0"/>
  </r>
  <r>
    <x v="1"/>
    <x v="26"/>
    <s v="DJF-012"/>
    <s v="80121609;80161500"/>
    <s v="Servicios de investigación legal_x000a_Servicios de apoyo gerencial _x000a_"/>
    <s v="Contribuir al fortalecimiento de las capacidades técnicas y operativas de prestación de servicios de justicia del ejecutivo a nivel nacional y en el territorio"/>
    <s v="Acompañamiento para la elaboración técnica de programas vinculados a la producción de normativas y regulaciones, así como en el seguimiento y promoción de las iniciativas relacionadas con Justicia Formal"/>
    <s v="Prestar servicios profesionales para brindar acompañamiento a la Dirección de Justicia Formal del Ministerio de Justicia y del Derecho en la formulación técnica de programas relacionados con la producción normativa y regulatoria y en el seguimiento e impulso de las iniciativas relacionadas con Justicia Formal."/>
    <n v="93866667"/>
    <s v="CONTRATACIÓN DIRECTA"/>
    <s v="PRESTACIÓN DE SERVICIOS PROFESIONALES "/>
    <d v="2024-01-10T00:00:00"/>
    <d v="2024-12-31T00:00:00"/>
    <s v="C-1202-0800-16"/>
    <s v="Ampliación de Capacidades para la Articulación y Promoción de la Justicia Formal a Nivel Nacional"/>
    <s v="1202-0800-16-0-1202006-02"/>
    <s v="Adquisición de bienes y servicios"/>
    <s v="Revisar y generar propuestas de regulación, de ajuste normativo y concertarlas con los actores relevantes del sistema"/>
    <n v="272585069"/>
    <n v="16"/>
    <n v="93866667"/>
    <s v="No"/>
    <s v="No aplica "/>
    <s v="No aplica "/>
    <s v="SI"/>
    <s v="NUEVO CONTRATO"/>
    <m/>
    <x v="0"/>
  </r>
  <r>
    <x v="1"/>
    <x v="26"/>
    <s v="DJF-013"/>
    <n v="93151507"/>
    <s v="Procedimientos o servicios administrativos"/>
    <s v="Desarrollar capacidades técnicas para optimizar y monitorear la operación del servicio comisarial"/>
    <s v="Colaborar en las labores concernientes al sistema de gestión documental, comunicaciones, uso de herramientas tecnológicas, consolidación de información y otras actividades administrativas esenciales relacionadas con los asuntos de competencia de la Dirección de Justicia Formal"/>
    <s v="Prestar servicios  de apoyo a la gestión a la Dirección de Justicia Formal del Ministerio de Justicia y el Derecho en la realización de actividades de socialización de la oferta institucional, así como la elaboración de insumos, documentos técnicos, matrices de seguimiento, consolidación de información, y demás actividades de apoyo administrativo inherentes a los asuntos propios de la dependencia."/>
    <n v="45093612"/>
    <s v="CONTRATACIÓN DIRECTA"/>
    <s v="PRESTACIÓN DE SERVICIOS DE APOYO A LA GESTIÓN"/>
    <d v="2024-01-02T00:00:00"/>
    <d v="2024-12-31T00:00:00"/>
    <s v="C-1202-0800-18"/>
    <s v="Fortalecimiento de las capacidades institucionales y ciudadanas para el acceso efectivo a la justicia familiar"/>
    <s v="Pendiente Decreto de Liquidación de Presupuesto"/>
    <s v="Adquisición de bienes y servicios"/>
    <s v="Desarrollar actividades de apoyo y soporte técnico a la gerencia durante las diferentes fases del proyecto"/>
    <n v="752350946"/>
    <n v="16"/>
    <n v="45093612"/>
    <s v="No"/>
    <s v="No aplica "/>
    <s v="No aplica "/>
    <s v="SI"/>
    <s v="NUEVO CONTRATO"/>
    <m/>
    <x v="0"/>
  </r>
  <r>
    <x v="1"/>
    <x v="26"/>
    <s v="DJF-014"/>
    <s v="80121609;80161500"/>
    <s v="Servicios de investigación legal_x000a_Servicios de apoyo gerencial _x000a_"/>
    <s v="Contribuir al fortalecimiento de las capacidades técnicas y operativas de prestación de servicios de justicia del ejecutivo a nivel nacional y en el territorio"/>
    <s v="Asesoramiento al equipo del Viceministerio de Promoción de la Justicia en la asistencia técnica para la elaboración de normativas y regulaciones, además de gestionar el proceso, seguimiento y trámite legislativo de las propuestas relacionadas con el Sector Justicia y la Justicia Formal."/>
    <s v="Prestar servicios profesionales para asesorar al despacho del Viceministerio de Promoción de la Justicia en el acompañamiento técnico para la producción normativa y regulatoria; así como en el trámite, seguimiento y gestión legislativa de las iniciativas relacionadas con el Sector Justicia y la Justicia Formal."/>
    <n v="179718402"/>
    <s v="CONTRATACIÓN DIRECTA"/>
    <s v="PRESTACIÓN DE SERVICIOS PROFESIONALES "/>
    <d v="2024-01-15T00:00:00"/>
    <d v="2024-12-31T00:00:00"/>
    <s v="C-1202-0800-16"/>
    <s v="Ampliación de Capacidades para la Articulación y Promoción de la Justicia Formal a Nivel Nacional"/>
    <s v="1202-0800-16-0-1202006-02"/>
    <s v="Adquisición de bienes y servicios"/>
    <s v="Revisar y generar propuestas de regulación, de ajuste normativo y concertarlas con los actores relevantes del sistema"/>
    <n v="273585069"/>
    <n v="16"/>
    <n v="179718402"/>
    <s v="No"/>
    <s v="No aplica "/>
    <s v="No aplica "/>
    <s v="SI"/>
    <s v="NUEVO CONTRATO"/>
    <m/>
    <x v="0"/>
  </r>
  <r>
    <x v="1"/>
    <x v="26"/>
    <s v="DJF-015"/>
    <s v="93141501;93151507"/>
    <s v="Servicios de política social_x000a_Procedimientos o servicios administrativos"/>
    <s v="Ampliar las capacidades para generar propuestas innovadoras frente a los servicios de justicia forma"/>
    <s v="Asesoramiento en la actualización, coordinación y seguimiento de los documentos de planificación relacionados con la Justicia Formal, de acuerdo con las directrices establecidas por el Viceministerio de Promoción de la Justicia."/>
    <s v="Prestar servicios profesionales al Ministerio de Justicia y del Derecho brindando asesoría en la actualización, articulación y seguimiento de los instrumentos de planeación en materia de Justicia Formal, de conformidad con los lineamientos del despacho del Viceministerio de Promoción de la Justicia. "/>
    <n v="181790084"/>
    <s v="CONTRATACIÓN DIRECTA"/>
    <s v="PRESTACIÓN DE SERVICIOS PROFESIONALES "/>
    <d v="2024-01-11T00:00:00"/>
    <d v="2024-12-31T00:00:00"/>
    <s v="C-1202-0800-16"/>
    <s v="Ampliación de Capacidades para la Articulación y Promoción de la Justicia Formal a Nivel Nacional"/>
    <s v="1202-0800-16-0-1202006-02"/>
    <s v="Adquisición de bienes y servicios"/>
    <s v="Elaborar y actualizar los instrumentos de planeación priorizados"/>
    <n v="225790084"/>
    <n v="16"/>
    <n v="181790084"/>
    <s v="No"/>
    <s v="No aplica "/>
    <s v="No aplica "/>
    <s v="SI"/>
    <s v="NUEVO CONTRATO"/>
    <m/>
    <x v="0"/>
  </r>
  <r>
    <x v="1"/>
    <x v="26"/>
    <s v="DJF-016"/>
    <n v="93151507"/>
    <s v="Procedimientos o servicios administrativos"/>
    <s v="Contribuir al fortalecimiento de las capacidades técnicas y operativas de prestación de servicios de justicia del ejecutivo a nivel nacional y en el territorio"/>
    <s v="Elaboración de estrategias de comunicación y contenido multimedia destinados a promover los servicios y la oferta institucional relacionados con el acceso a la justicia, en concordancia con las directrices establecidas por el Viceministerio de Promoción de la Justicia"/>
    <s v="Prestar servicios profesionales al Ministerio de Justicia y del Derecho para el desarrollo de estrategias comunicacionales y contenido multimedia orientado a la promoción de los servicios y oferta institucional en materia de acceso a la justicia, de conformidad con los lineamientos del despacho del Viceministerio de Promoción de la Justicia. "/>
    <n v="115666667"/>
    <s v="CONTRATACIÓN DIRECTA"/>
    <s v="PRESTACIÓN DE SERVICIOS PROFESIONALES "/>
    <d v="2024-01-15T00:00:00"/>
    <d v="2024-12-31T00:00:00"/>
    <s v="C-1202-0800-16"/>
    <s v="Ampliación de Capacidades para la Articulación y Promoción de la Justicia Formal a Nivel Nacional"/>
    <s v="1202-0800-16-0-1202006-02"/>
    <s v="Adquisición de bienes y servicios"/>
    <s v="Apoyar los espacios de promoción del acceso a la justicia en los territorios"/>
    <n v="871032226"/>
    <n v="16"/>
    <n v="115666667"/>
    <s v="No"/>
    <s v="No aplica "/>
    <s v="No aplica "/>
    <s v="SI"/>
    <s v="NUEVO CONTRATO"/>
    <m/>
    <x v="0"/>
  </r>
  <r>
    <x v="1"/>
    <x v="26"/>
    <s v="DJF-017"/>
    <n v="80121704"/>
    <s v="Servicios legales sobre contratos"/>
    <s v="Desarrollar capacidades técnicas para optimizar y monitorear la operación del servicio comisarial"/>
    <s v="apoyar la revisión y trámite de los procesos de contratación que deba adelantar el Grupo de Gestión Contractual, así como los que se financien con recursos de la Dirección de Justicia Formal"/>
    <s v="Prestar servicios profesionales para apoyar la revisión y trámite de los procesos de contratación que deba adelantar el Grupo de Gestión Contractual, así como los que se financien con recursos de la Dirección de Justicia Formal"/>
    <n v="96000000"/>
    <s v="CONTRATACIÓN DIRECTA"/>
    <s v="PRESTACIÓN DE SERVICIOS PROFESIONALES "/>
    <d v="2024-01-02T00:00:00"/>
    <d v="2024-12-31T00:00:00"/>
    <s v="C-1202-0800-18"/>
    <s v="Fortalecimiento de las capacidades institucionales y ciudadanas para el acceso efectivo a la justicia familiar"/>
    <s v="Pendiente Decreto de Liquidación de Presupuesto"/>
    <s v="Adquisición de bienes y servicios"/>
    <s v="Desarrollar actividades de apoyo y soporte técnico a la gerencia durante las diferentes fases del proyecto"/>
    <n v="752350946"/>
    <n v="16"/>
    <n v="96000000"/>
    <s v="No"/>
    <s v="No aplica "/>
    <s v="No aplica "/>
    <s v="SI"/>
    <s v="NUEVO CONTRATO"/>
    <m/>
    <x v="0"/>
  </r>
  <r>
    <x v="1"/>
    <x v="26"/>
    <s v="DJF-018"/>
    <n v="80121704"/>
    <s v="Servicios legales sobre contratos"/>
    <s v="Desarrollar capacidades técnicas para optimizar y monitorear la operación del servicio comisarial"/>
    <s v="apoyar la revisión y trámite de los procesos de contratación que deba adelantar el Grupo de Gestión Contractual, así como los que se financien con recursos de la Dirección de Justicia Formal"/>
    <s v="Prestar servicios profesionales para apoyar la revisión y trámite de los procesos de contratación que deba adelantar el Grupo de Gestión Contractual, así como los que se financien con recursos de la Dirección de Justicia Formal"/>
    <n v="96000000"/>
    <s v="CONTRATACIÓN DIRECTA"/>
    <s v="PRESTACIÓN DE SERVICIOS PROFESIONALES "/>
    <d v="2024-01-02T00:00:00"/>
    <d v="2024-12-31T00:00:00"/>
    <s v="C-1202-0800-18"/>
    <s v="Fortalecimiento de las capacidades institucionales y ciudadanas para el acceso efectivo a la justicia familiar"/>
    <s v="Pendiente Decreto de Liquidación de Presupuesto"/>
    <s v="Adquisición de bienes y servicios"/>
    <s v="Desarrollar actividades de apoyo y soporte técnico a la gerencia durante las diferentes fases del proyecto"/>
    <n v="752350946"/>
    <n v="16"/>
    <n v="96000000"/>
    <s v="No"/>
    <s v="No aplica "/>
    <s v="No aplica "/>
    <s v="SI"/>
    <s v="NUEVO CONTRATO"/>
    <m/>
    <x v="0"/>
  </r>
  <r>
    <x v="1"/>
    <x v="26"/>
    <s v="DJF-019"/>
    <s v="93141501;93141509"/>
    <s v="Servicios de política social_x000a_Servicios de análisis o gestión de problemas sociales"/>
    <s v="Fortalecer los mecanismos institucionales y comunitarios que dan a conocer a la población los beneficios de acceder a la Justicia"/>
    <s v="Llevar a cabo actividades de asesoramiento técnico en las iniciativas y acciones destinadas al fortalecimiento institucional de los servicios de justicia dirigidos a personas con orientaciones sexuales e identidades de género diversas, como parte de la transformación cultural hacia una justicia inclusiva"/>
    <s v="Prestar servicios profesionales a la Dirección de Justicia Formal del Ministerio de Justicia y del Derecho para desarrollar actividades de acompañamiento técnico en las iniciativas y acciones relacionadas con el fortalecimiento institucional de los servicios de justicia con enfoque diferencial y para las personas con orientación sexual e identidad de género diversa en el marco de la transformación cultural hacia la justicia inclusiva."/>
    <n v="82855773"/>
    <s v="CONTRATACIÓN DIRECTA"/>
    <s v="PRESTACIÓN DE SERVICIOS PROFESIONALES "/>
    <d v="2024-02-01T00:00:00"/>
    <d v="2024-12-31T00:00:00"/>
    <s v="C-1202-0800-15"/>
    <s v="Fortalecimiento de la Justicia con Enfoque Diferencial a Nivel Nacional"/>
    <s v="1202-0800-15-0-1202027-02"/>
    <s v="Adquisición de bienes y servicios"/>
    <s v="Realizar acompañamiento técnico a la implementación de instrumentos para la transformación cultural enfocada hacia los servicios de justicia"/>
    <n v="1476798254"/>
    <n v="16"/>
    <n v="82855773"/>
    <s v="No"/>
    <s v="No aplica "/>
    <s v="No aplica "/>
    <s v="SI"/>
    <s v="NUEVO CONTRATO"/>
    <m/>
    <x v="1"/>
  </r>
  <r>
    <x v="1"/>
    <x v="26"/>
    <s v="DJF-020"/>
    <s v="93141501;93141509"/>
    <s v="Servicios de política social_x000a_Servicios de análisis o gestión de problemas sociales"/>
    <s v="Fortalecer los mecanismos institucionales y comunitarios que dan a conocer a la población los beneficios de acceder a la Justicia"/>
    <s v="Llevar a cabo actividades de asesoramiento técnico en las iniciativas y acciones destinadas al fortalecimiento institucional de los servicios de justicia dirigidos a personas con discapacidad, como parte de la transformación cultural hacia una justicia inclusiva"/>
    <s v="Prestar servicios profesionales a la Dirección de Justicia Formal del Ministerio de Justicia y del Derecho para desarrollar actividades de acompañamiento técnico en las iniciativas y acciones relacionadas con el fortalecimiento institucional de los servicios de justicia para las personas con discapacidad en el marco de la transformación cultural hacia la justicia inclusiva."/>
    <n v="74750000"/>
    <s v="CONTRATACIÓN DIRECTA"/>
    <s v="PRESTACIÓN DE SERVICIOS PROFESIONALES "/>
    <d v="2024-01-17T00:00:00"/>
    <d v="2024-12-31T00:00:00"/>
    <s v="C-1202-0800-15"/>
    <s v="Fortalecimiento de la Justicia con Enfoque Diferencial a Nivel Nacional"/>
    <s v="1202-0800-15-0-1202027-02"/>
    <s v="Adquisición de bienes y servicios"/>
    <s v="Realizar acompañamiento técnico a la implementación de instrumentos para la transformación cultural enfocada hacia los servicios de justicia"/>
    <n v="1476798254"/>
    <n v="16"/>
    <n v="74750000"/>
    <s v="No"/>
    <s v="No aplica "/>
    <s v="No aplica "/>
    <s v="SI"/>
    <s v="NUEVO CONTRATO"/>
    <m/>
    <x v="0"/>
  </r>
  <r>
    <x v="1"/>
    <x v="26"/>
    <s v="DJF-021"/>
    <s v="93141501;93141509"/>
    <s v="Servicios de política social_x000a_Servicios de análisis o gestión de problemas sociales"/>
    <s v="Fortalecer los mecanismos institucionales y comunitarios que dan a conocer a la población los beneficios de acceder a la Justicia"/>
    <s v="Llevar a cabo actividades de asesoramiento técnico en las iniciativas y acciones orientadas al fortalecimiento institucional de los servicios de justicia con un enfoque de género, con énfasis en el apoyo a las mujeres rurales, líderes y defensoras de derechos humanos, en el contexto de la transformación cultural hacia una justicia inclusiva"/>
    <s v="Prestar servicios profesionales a la Dirección de Justicia Formal del Ministerio de Justicia y del Derecho para desarrollar actividades de acompañamiento técnico en las iniciativas y acciones relacionadas con el fortalecimiento institucional de los servicios de justicia con enfoque de género, especialmente para las mujeres rurales, lideresas y defensoras de derechos humanos en el marco de la transformación cultural hacia la justicia inclusiva."/>
    <n v="86621945"/>
    <s v="CONTRATACIÓN DIRECTA"/>
    <s v="PRESTACIÓN DE SERVICIOS PROFESIONALES "/>
    <d v="2024-01-17T00:00:00"/>
    <d v="2024-12-31T00:00:00"/>
    <s v="C-1202-0800-15"/>
    <s v="Fortalecimiento de la Justicia con Enfoque Diferencial a Nivel Nacional"/>
    <s v="1202-0800-15-0-1202027-02"/>
    <s v="Adquisición de bienes y servicios"/>
    <s v="Realizar acompañamiento técnico a la implementación de instrumentos para la transformación cultural enfocada hacia los servicios de justicia"/>
    <n v="1476798254"/>
    <n v="16"/>
    <n v="86621945"/>
    <s v="No"/>
    <s v="No aplica "/>
    <s v="No aplica "/>
    <s v="SI"/>
    <s v="NUEVO CONTRATO"/>
    <m/>
    <x v="0"/>
  </r>
  <r>
    <x v="1"/>
    <x v="26"/>
    <s v="DJF-022"/>
    <s v="93141501;93141509"/>
    <s v="Servicios de política social_x000a_Servicios de análisis o gestión de problemas sociales"/>
    <s v="Fortalecer los mecanismos institucionales y comunitarios que dan a conocer a la población los beneficios de acceder a la Justicia"/>
    <s v="Llevar a cabo actividades de asesoramiento técnico en las iniciativas y acciones destinadas al fortalecimiento institucional de los servicios de justicia, considerando la perspectiva de género y la interseccionalidad, como parte de la transformación cultural hacia una justicia inclusiva"/>
    <s v="Prestar servicios profesionales a la Dirección de Justicia Formal del Ministerio de Justicia y del Derecho para desarrollar actividades de acompañamiento técnico en las iniciativas y acciones relacionadas con el fortalecimiento institucional de los servicios de justicia con perspectiva de género e interseccionalidad en el marco de la transformación cultural hacia la justicia inclusiva."/>
    <n v="88379491"/>
    <s v="CONTRATACIÓN DIRECTA"/>
    <s v="PRESTACIÓN DE SERVICIOS PROFESIONALES "/>
    <d v="2024-01-10T00:00:00"/>
    <d v="2024-12-31T00:00:00"/>
    <s v="C-1202-0800-15"/>
    <s v="Fortalecimiento de la Justicia con Enfoque Diferencial a Nivel Nacional"/>
    <s v="1202-0800-15-0-1202027-02"/>
    <s v="Adquisición de bienes y servicios"/>
    <s v="Realizar acompañamiento técnico a la implementación de instrumentos para la transformación cultural enfocada hacia los servicios de justicia"/>
    <n v="1476798254"/>
    <n v="16"/>
    <n v="88379491"/>
    <s v="No"/>
    <s v="No aplica "/>
    <s v="No aplica "/>
    <s v="SI"/>
    <s v="NUEVO CONTRATO"/>
    <m/>
    <x v="0"/>
  </r>
  <r>
    <x v="1"/>
    <x v="26"/>
    <s v="DJF-023"/>
    <s v="93141501;93141509"/>
    <s v="Servicios de política social_x000a_Servicios de análisis o gestión de problemas sociales"/>
    <s v="Desarrollar capacidades técnicas para optimizar y monitorear la operación del servicio comisarial"/>
    <s v="Apoyar en la coordinación tanto a nivel interno como en colaboración con otras instituciones en los programas y proyectos relacionados con la promoción de la justicia inclusiva"/>
    <s v="Prestar servicios profesionales a la Dirección de Justicia Formal del Ministerio de Justicia y del Derecho para brindar acompañamiento a la articulación interna e interinstitucional de los programas y proyectos asociados a la justicia inclusiva."/>
    <n v="80500000"/>
    <s v="CONTRATACIÓN DIRECTA"/>
    <s v="PRESTACIÓN DE SERVICIOS PROFESIONALES "/>
    <d v="2024-01-17T00:00:00"/>
    <d v="2024-12-31T00:00:00"/>
    <s v="C-1202-0800-18"/>
    <s v="Fortalecimiento de las capacidades institucionales y ciudadanas para el acceso efectivo a la justicia familiar"/>
    <s v="Pendiente Decreto de Liquidación de Presupuesto"/>
    <s v="Adquisición de bienes y servicios"/>
    <s v="Desarrollar actividades de apoyo y soporte técnico a la gerencia durante las diferentes fases del proyecto"/>
    <n v="752350946"/>
    <n v="16"/>
    <n v="80500000"/>
    <s v="No"/>
    <s v="No aplica "/>
    <s v="No aplica "/>
    <s v="SI"/>
    <s v="NUEVO CONTRATO"/>
    <m/>
    <x v="0"/>
  </r>
  <r>
    <x v="1"/>
    <x v="26"/>
    <s v="DJF-024"/>
    <n v="93151507"/>
    <s v="Procedimientos o servicios administrativos"/>
    <s v="Ampliar las capacidades para generar propuestas innovadoras frente a los servicios de justicia forma"/>
    <s v="apoyar en los procedimientos administrativos y presupuestarios necesarios para garantizar el logro de las actividades, metas y productos de los proyectos de inversión gestionados por la dependencia."/>
    <s v="Prestar servicios profesionales a la Dirección de Justicia Formal del Ministerio de Justicia y del Derecho para acompañar los procesos administrativos requeridos para el cumplimiento de actividades, metas y productos de los proyectos de inversión a cargo de la dependencia."/>
    <n v="55000000"/>
    <s v="CONTRATACIÓN DIRECTA"/>
    <s v="PRESTACIÓN DE SERVICIOS PROFESIONALES "/>
    <d v="2024-02-01T00:00:00"/>
    <d v="2024-12-31T00:00:00"/>
    <s v="C-1202-0800-18"/>
    <s v="Fortalecimiento de las capacidades institucionales y ciudadanas para el acceso efectivo a la justicia familiar"/>
    <s v="Pendiente Decreto de Liquidación de Presupuesto"/>
    <s v="Adquisición de bienes y servicios"/>
    <s v="Desarrollar actividades de apoyo y soporte técnico a la gerencia durante las diferentes fases del proyecto"/>
    <n v="752350946"/>
    <n v="16"/>
    <n v="55000000"/>
    <s v="No"/>
    <s v="No aplica "/>
    <s v="No aplica "/>
    <s v="SI"/>
    <s v="NUEVO CONTRATO"/>
    <m/>
    <x v="1"/>
  </r>
  <r>
    <x v="1"/>
    <x v="26"/>
    <s v="DJF-025"/>
    <s v="80121609;80121704;80161500"/>
    <s v="Servicios de investigación legal_x000a_Servicios legales sobre contratos_x000a_Servicios de apoyo gerencial _x000a_"/>
    <s v="Desarrollar capacidades técnicas para optimizar y monitorear la operación del servicio comisarial"/>
    <s v=" Apoyar en los procedimientos de gestión contractual y administrativa, conforme a las directrices y normativas vigentes, bajo la responsabilidad de la Dirección de Justicia Formal"/>
    <s v="Prestar servicios profesionales para brindar apoyo en los trámites de orden contractual y administrativo de acuerdo a las directrices y lineamientos de los procedimientos vigentes a cargo de la Dirección de Justicia Formal."/>
    <n v="77566667"/>
    <s v="CONTRATACIÓN DIRECTA"/>
    <s v="PRESTACIÓN DE SERVICIOS PROFESIONALES "/>
    <d v="2024-01-04T00:00:00"/>
    <d v="2024-12-31T00:00:00"/>
    <s v="C-1202-0800-18"/>
    <s v="Fortalecimiento de las capacidades institucionales y ciudadanas para el acceso efectivo a la justicia familiar"/>
    <s v="Pendiente Decreto de Liquidación de Presupuesto"/>
    <s v="Adquisición de bienes y servicios"/>
    <s v="Desarrollar actividades de apoyo y soporte técnico a la gerencia durante las diferentes fases del proyecto"/>
    <n v="752350946"/>
    <n v="16"/>
    <n v="77566667"/>
    <s v="No"/>
    <s v="No aplica "/>
    <s v="No aplica "/>
    <s v="SI"/>
    <s v="NUEVO CONTRATO"/>
    <m/>
    <x v="0"/>
  </r>
  <r>
    <x v="1"/>
    <x v="26"/>
    <s v="DJF-026"/>
    <s v="93141501;93141509"/>
    <s v="Servicios de política social_x000a_Servicios de análisis o gestión de problemas sociales"/>
    <s v="Contribuir en la mejora de la operación de la Justicia propia"/>
    <s v="Ofrecer acompañamiento técnico en la ejecución de proyectos que involucren la recopilación de datos, divulgación, diálogo intercultural y consultas, con el fin de fortalecer los sistemas de justicia de las comunidades indígenas en Colombia"/>
    <s v="Prestar servicios profesionales a la Dirección de Justicia Formal del Ministerio de Justicia y del Derecho para brindar acompañamiento técnico en la implementación de iniciativas que requieran de levantamiento de información, socialización, diálogo intercultural y consulta para el fortalecimiento de los sistemas de justicia de los pueblos indígenas de Colombia."/>
    <n v="84046929"/>
    <s v="CONTRATACIÓN DIRECTA"/>
    <s v="PRESTACIÓN DE SERVICIOS PROFESIONALES "/>
    <d v="2024-01-18T00:00:00"/>
    <d v="2024-12-31T00:00:00"/>
    <s v="C-1202-0800-15"/>
    <s v="Fortalecimiento de la Justicia con Enfoque Diferencial a Nivel Nacional"/>
    <s v="1202-0800-15-0-1202027-02"/>
    <s v="Adquisición de bienes y servicios"/>
    <s v="Brindar apoyo técnico para la selección o priorización de proyectos que serán apoyados por el MJD"/>
    <n v="177913596"/>
    <n v="16"/>
    <n v="84046929"/>
    <s v="No"/>
    <s v="No aplica "/>
    <s v="No aplica "/>
    <s v="SI"/>
    <s v="NUEVO CONTRATO"/>
    <m/>
    <x v="0"/>
  </r>
  <r>
    <x v="1"/>
    <x v="26"/>
    <s v="DJF-027"/>
    <s v="93141501;93141509"/>
    <s v="Servicios de política social_x000a_Servicios de análisis o gestión de problemas sociales"/>
    <s v="Contribuir en la mejora de la operación de la Justicia propia"/>
    <s v="Acompañar técnicamente y apoyar en la formulación, implementación y supervisión de acciones destinadas a fortalecer las modalidades de resolución de conflictos propias de las comunidades Negras, Afrocolombianas, Raizales y Palenqueras, en concordancia con los compromisos establecidos en el Plan Nacional de Desarrollo &quot;Colombia Potencia Mundial de la Vida&quot;, el Plan Decenal del Sistema de Justicia, entre otros; además, prestar respaldo en la planificación, ejecución y seguimiento de las actividades derivadas del cumplimiento de órdenes judiciales, especialmente el Auto 620 de 2017"/>
    <s v="Prestar servicios profesionales a la Dirección de Justicia Formal del Ministerio de Justicia y del Derecho para brindar asistencia técnica y acompañamiento en la formulación, implementación y seguimiento de acciones dirigidas al fortalecimiento de las formas propias de resolución de conflictos de las comunidades Negras, Afrocolombianas, Raizales y Palenqueras, en cumplimiento de los compromisos suscritos en el Plan Nacional de Desarrollo &quot;Colombia Potencia Mundial de la Vida&quot;, el Plan Decenal del Sistema de Justicia, entre otros; así como prestar apoyo en la formulación, implementación y seguimiento a las actividades derivadas del cumplimiento de órdenes judiciales, particularmente, el cumplimiento del Auto 620 de 2017."/>
    <n v="72106667"/>
    <s v="CONTRATACIÓN DIRECTA"/>
    <s v="PRESTACIÓN DE SERVICIOS PROFESIONALES "/>
    <d v="2024-01-24T00:00:00"/>
    <d v="2024-12-31T00:00:00"/>
    <s v="C-1202-0800-15"/>
    <s v="Fortalecimiento de la Justicia con Enfoque Diferencial a Nivel Nacional"/>
    <s v="1202-0800-15-0-1202027-02"/>
    <s v="Adquisición de bienes y servicios"/>
    <s v="Apoyar técnica y logísticamente el fortalecimiento de la justicia comunitaria o MASC propios de los pueblos Afrocolombianos, Negros, Raizales y Palenqueros"/>
    <n v="772106667"/>
    <n v="16"/>
    <n v="72106667"/>
    <s v="No"/>
    <s v="No aplica "/>
    <s v="No aplica "/>
    <s v="SI"/>
    <s v="NUEVO CONTRATO"/>
    <m/>
    <x v="0"/>
  </r>
  <r>
    <x v="1"/>
    <x v="26"/>
    <s v="DJF-028"/>
    <s v="93141501;93141509"/>
    <s v="Servicios de política social_x000a_Servicios de análisis o gestión de problemas sociales"/>
    <s v="Contribuir en la mejora de la operación de la Justicia propia"/>
    <s v="Brindar apoyo en la ejecución de actividades y en el cumplimiento de compromisos con los pueblos y comunidades étnicas, con un enfoque especial en el pueblo Rrom, en lo que respecta a su empoderamiento interno y la promoción del acceso a la justicia"/>
    <s v="Prestar servicios profesionales a la Dirección de Justicia Formal del Ministerio de Justicia y del Derecho para apoyar el desarrollo de las actividades y cumplimento de compromisos con los pueblos y comunidades étnicas, especialmente con el pueblo Rrom, en asuntos relacionados con su fortalecimiento interno para el acceso a la justicia."/>
    <n v="60088248"/>
    <s v="CONTRATACIÓN DIRECTA"/>
    <s v="PRESTACIÓN DE SERVICIOS PROFESIONALES "/>
    <d v="2024-02-01T00:00:00"/>
    <d v="2024-12-31T00:00:00"/>
    <s v="C-1202-0800-15"/>
    <s v="Fortalecimiento de la Justicia con Enfoque Diferencial a Nivel Nacional"/>
    <s v="1202-0800-15-0-1202027-02"/>
    <s v="Adquisición de bienes y servicios"/>
    <s v="Realizar encuentros con el pueblo Rom, para el fortalecimiento y socialización de su sistema de justicia propia"/>
    <n v="400330615"/>
    <n v="16"/>
    <n v="60088248"/>
    <s v="No"/>
    <s v="No aplica "/>
    <s v="No aplica "/>
    <s v="SI"/>
    <s v="NUEVO CONTRATO"/>
    <m/>
    <x v="1"/>
  </r>
  <r>
    <x v="1"/>
    <x v="26"/>
    <s v="DJF-029"/>
    <s v="93141501;93141509"/>
    <s v="Servicios de política social_x000a_Servicios de análisis o gestión de problemas sociales"/>
    <s v="Desarrollar las actividades de apoyo para la gerencia del proyecto en sus diferentes fases"/>
    <s v="Ofrecer asistencia técnica y asesoría jurídica en la ejecución de proyectos que involucren la recopilación de datos, divulgación, diálogo intercultural y consultas, con un enfoque de género, con el propósito de fortalecer los sistemas de justicia de las comunidades indígenas en Colombia"/>
    <s v="Prestar servicios profesionales a la Dirección de Justicia Formal del Ministerio de Justicia y del Derecho para brindar acompañamiento técnico y jurídico en la implementación de iniciativas que requieran de levantamiento de información, socialización, diálogo intercultural y consulta, con enfoque de género, para el fortalecimiento de los sistemas de justicia de los pueblos indígenas de Colombia."/>
    <n v="93866667"/>
    <s v="CONTRATACIÓN DIRECTA"/>
    <s v="PRESTACIÓN DE SERVICIOS PROFESIONALES "/>
    <d v="2024-01-10T00:00:00"/>
    <d v="2024-12-31T00:00:00"/>
    <s v="C-1202-0800-15"/>
    <s v="Fortalecimiento de la Justicia con Enfoque Diferencial a Nivel Nacional"/>
    <s v="1202-0800-15-0-1202027-02"/>
    <s v="Adquisición de bienes y servicios"/>
    <s v="Brindar apoyo técnico para la selección o priorización de proyectos que serán apoyados por el MJD"/>
    <n v="177913596"/>
    <n v="16"/>
    <n v="93866667"/>
    <s v="No"/>
    <s v="No aplica "/>
    <s v="No aplica "/>
    <s v="SI"/>
    <s v="NUEVO CONTRATO"/>
    <m/>
    <x v="0"/>
  </r>
  <r>
    <x v="1"/>
    <x v="26"/>
    <s v="DJF-030"/>
    <s v="93141501;93141509"/>
    <s v="Servicios de política social_x000a_Servicios de análisis o gestión de problemas sociales"/>
    <s v="Contribuir en la mejora de la operación de la Justicia propia"/>
    <s v="Llevar a cabo actividades destinadas a la elaboración de documentos de caracterización de la justicia propia en un proceso consensuado y participativo con los pueblos indígenas. Asimismo, desarrollar las acciones y cumplir con los compromisos establecidos con las comunidades étnicas en cuestiones relacionadas con su fortalecimiento interno y el acceso a la justicia."/>
    <s v="Prestar servicios profesionales a la Dirección de Justicia Formal del Ministerio de Justicia y del Derecho para apoyar ejercicios de promoción de derechos y el fortalecimiento de las justicias de los pueblos y comunidades étnicas en concordancia con la agenda y compromisos a cargo de la dependencia, realizar  el acompañamiento técnico en espacios de concertación, mesas departamentales de coordinación interjurisdiccional, género y justicia familiar, y demás espacios que se requieran."/>
    <n v="73016667"/>
    <s v="CONTRATACIÓN DIRECTA"/>
    <s v="PRESTACIÓN DE SERVICIOS PROFESIONALES "/>
    <d v="2024-01-25T00:00:00"/>
    <d v="2024-12-31T00:00:00"/>
    <s v="C-1202-0800-15"/>
    <s v="Fortalecimiento de la Justicia con Enfoque Diferencial a Nivel Nacional"/>
    <s v="1202-0800-15-0-1202027-02"/>
    <s v="Adquisición de bienes y servicios"/>
    <s v="Organizar y analizar la información técnica para la construcción de productos de caracterización o diagnóstico de la justicia étnica"/>
    <n v="73016667"/>
    <n v="16"/>
    <n v="73016667"/>
    <s v="No"/>
    <s v="No aplica "/>
    <s v="No aplica "/>
    <s v="SI"/>
    <s v="NUEVO CONTRATO"/>
    <m/>
    <x v="0"/>
  </r>
  <r>
    <x v="1"/>
    <x v="26"/>
    <s v="DJF-031"/>
    <s v="93141501;93141509"/>
    <s v="Servicios de política social_x000a_Servicios de análisis o gestión de problemas sociales"/>
    <s v="Involucrar las prácticas inclusivas en los lineamientos para las actuaciones de justicia"/>
    <s v="Desarrollar estrategias pedagógicas y actividades de promoción de los derechos de los pueblos y comunidades étnicas de acuerdo con la agenda y compromisos de la dependencia. Asimismo, ofrecer asistencia técnica en los espacios de diálogo necesarios en el marco del fortalecimiento de los sistemas de justicia de los pueblos y comunidades étnicas del país."/>
    <s v="Prestar servicios profesionales a la Dirección de Justicia Formal del Ministerio de Justicia y del Derecho para apoyar la formulación de herramientas de caracterización de la justicia propia con los pueblos indígenas de manera consensuada y participativa, así como apoyar el desarrollo de estrategias pedagógicas, ejercicios de promoción de derechos y el fortalecimiento de las justicias de los pueblos y comunidades étnicas en concordancia con la agenda y compromisos a cargo de la dependencia, incluyendo el acompañamiento técnico en espacios de concertación que se requieran. "/>
    <n v="66000000"/>
    <s v="CONTRATACIÓN DIRECTA"/>
    <s v="PRESTACIÓN DE SERVICIOS PROFESIONALES "/>
    <d v="2024-02-01T00:00:00"/>
    <d v="2024-12-31T00:00:00"/>
    <s v="C-1202-0800-15"/>
    <s v="Fortalecimiento de la Justicia con Enfoque Diferencial a Nivel Nacional"/>
    <s v="1202-0800-15-0-1202027-02"/>
    <s v="Adquisición de bienes y servicios"/>
    <s v="Realizar jornadas de formación a los gestores de justicia"/>
    <n v="466000000"/>
    <n v="16"/>
    <n v="66000000"/>
    <s v="No"/>
    <s v="No aplica "/>
    <s v="No aplica "/>
    <s v="SI"/>
    <s v="NUEVO CONTRATO"/>
    <m/>
    <x v="1"/>
  </r>
  <r>
    <x v="1"/>
    <x v="26"/>
    <s v="DJF-032"/>
    <s v="93141501;93141509"/>
    <s v="Servicios de política social_x000a_Servicios de análisis o gestión de problemas sociales"/>
    <s v="Contribuir en la mejora de la operación de la Justicia propia"/>
    <s v="Llevar a cabo el seguimiento técnico de iniciativas indígenas vinculadas al fortalecimiento de los sistemas de justicia propia y a la práctica de la Jurisdicción Especial Indígena por parte de los pueblos y comunidades indígenas. Además, brindar apoyo en la planificación, ejecución y supervisión de las actividades resultantes del cumplimiento de órdenes judiciales."/>
    <s v="Prestar servicios profesionales a la Dirección de Justicia Formal del Ministerio de Justicia y del Derecho para apoyar el seguimiento técnico de iniciativas indígenas, relacionadas con el fortalecimiento de los sistemas de justicia propia y el ejercicio de la Jurisdicción Especial Indígena de los pueblos y comunidades indígenas; así como prestar apoyo para la formulación, desarrollo y seguimiento de las actividades derivadas del cumplimiento de órdenes judiciales."/>
    <n v="77416960"/>
    <s v="CONTRATACIÓN DIRECTA"/>
    <s v="PRESTACIÓN DE SERVICIOS PROFESIONALES "/>
    <d v="2024-02-01T00:00:00"/>
    <d v="2024-12-31T00:00:00"/>
    <s v="C-1202-0800-15"/>
    <s v="Fortalecimiento de la Justicia con Enfoque Diferencial a Nivel Nacional"/>
    <s v="1202-0800-15-0-1202027-02"/>
    <s v="Adquisición de bienes y servicios"/>
    <s v="Realizar seguimiento a los recursos invertidos y a los resultados obtenidos"/>
    <n v="151544247"/>
    <n v="16"/>
    <n v="77416960"/>
    <s v="No"/>
    <s v="No aplica "/>
    <s v="No aplica "/>
    <s v="SI"/>
    <s v="NUEVO CONTRATO"/>
    <m/>
    <x v="1"/>
  </r>
  <r>
    <x v="1"/>
    <x v="26"/>
    <s v="DJF-033"/>
    <s v="80121609;80161500"/>
    <s v="Servicios de investigación legal_x000a_Servicios de apoyo gerencial _x000a_"/>
    <s v="Contribuir en la mejora de la operación de la Justicia propia"/>
    <s v="Llevar a cabo el seguimiento técnico de iniciativas indígenas enfocadas en fortalecer los sistemas de justicia propia y en el ejercicio de la Jurisdicción Especial Indígena por parte de los pueblos y comunidades indígenas. Además, ofrecer apoyo en la planificación, ejecución y supervisión de las actividades derivadas del cumplimiento de órdenes judiciales, con especial atención en el cumplimiento del Auto 620 de 2017."/>
    <s v="Prestar servicios profesionales a la Dirección de Justicia Formal del Ministerio de Justicia y del Derecho para apoyar el seguimiento técnico de iniciativas indígenas relacionadas con el fortalecimiento de los sistemas de justicia propia y el ejercicio de la Jurisdicción Especial Indígena de los pueblos y comunidades indígenas; así como prestar apoyo en la formulación, desarrollo y seguimiento de las actividades derivadas del cumplimiento de órdenes judiciales, particularmente, el cumplimiento del Auto 620 de 2017."/>
    <n v="74127287"/>
    <s v="CONTRATACIÓN DIRECTA"/>
    <s v="PRESTACIÓN DE SERVICIOS PROFESIONALES "/>
    <d v="2024-01-24T00:00:00"/>
    <d v="2024-12-31T00:00:00"/>
    <s v="C-1202-0800-15"/>
    <s v="Fortalecimiento de la Justicia con Enfoque Diferencial a Nivel Nacional"/>
    <s v="1202-0800-15-0-1202027-02"/>
    <s v="Adquisición de bienes y servicios"/>
    <s v="Realizar seguimiento a los recursos invertidos y a los resultados obtenidos"/>
    <n v="151544247"/>
    <n v="16"/>
    <n v="74127287"/>
    <s v="No"/>
    <s v="No aplica "/>
    <s v="No aplica "/>
    <s v="SI"/>
    <s v="NUEVO CONTRATO"/>
    <m/>
    <x v="0"/>
  </r>
  <r>
    <x v="1"/>
    <x v="26"/>
    <s v="DJF-034"/>
    <s v="80121609;80161500"/>
    <s v="Servicios de investigación legal_x000a_Servicios de apoyo gerencial "/>
    <s v="Ampliar las capacidades para generar propuestas innovadoras frente a los servicios de justicia formal"/>
    <s v="Brindar apoyo en los procedimientos administrativos y presupuestarios necesarios para asegurar el cumplimiento de las actividades, metas y entregables de los proyectos de inversión que están bajo la responsabilidad de la dependencia"/>
    <s v="Prestar servicios profesionales a la Dirección de Justicia Formal del Ministerio de Justicia y del Derecho para acompañar los procesos administrativos, de planeación y presupuestales requeridos para el cumplimiento de actividades, metas y productos de los proyectos de inversión de la dependencia. "/>
    <n v="68000000"/>
    <s v="CONTRATACIÓN DIRECTA"/>
    <s v="PRESTACIÓN DE SERVICIOS PROFESIONALES "/>
    <d v="2024-01-22T00:00:00"/>
    <d v="2024-12-31T00:00:00"/>
    <s v="C-1202-0800-16"/>
    <s v="Ampliación de Capacidades para la Articulación y Promoción de la Justicia Formal a Nivel Nacional"/>
    <s v="1202-0800-16-0-1202006-02"/>
    <s v="Adquisición de bienes y servicios"/>
    <s v="Desarrollar las actividades de apoyo para la gerencia del proyecto en sus diferentes fases"/>
    <n v="357608423"/>
    <n v="16"/>
    <n v="68000000"/>
    <s v="No"/>
    <s v="No aplica "/>
    <s v="No aplica "/>
    <s v="SI"/>
    <s v="NUEVO CONTRATO"/>
    <m/>
    <x v="0"/>
  </r>
  <r>
    <x v="1"/>
    <x v="26"/>
    <s v="DJF-035"/>
    <s v="80121609;80121704;80161500"/>
    <s v="Servicios de investigación legal_x000a_Servicios legales sobre contratos_x000a_Servicios de apoyo gerencial _x000a_"/>
    <s v="Ampliar las capacidades para generar propuestas innovadoras frente a los servicios de justicia forma"/>
    <s v="Ofrecer apoyo en los trámites de naturaleza contractual y administrativa, siguiendo las directrices y pautas establecidas en los procedimientos vigentes bajo la responsabilidad de la Dirección de Justicia Formal"/>
    <s v="Prestar servicios profesionales para brindar apoyo en la búsqueda, investigación y análisis de información, políticas públicas, normativas nacionales y en derecho comparado, que sirvan de base para las propuestas de mejora normativa y de políticas públicas relativas a los proyectos a cargo de la Dirección de Justicia Formal. "/>
    <n v="69853333"/>
    <s v="CONTRATACIÓN DIRECTA"/>
    <s v="PRESTACIÓN DE SERVICIOS PROFESIONALES "/>
    <d v="2024-01-24T00:00:00"/>
    <d v="2024-12-31T00:00:00"/>
    <s v="C-1202-0800-16"/>
    <s v="Ampliación de Capacidades para la Articulación y Promoción de la Justicia Formal a Nivel Nacional"/>
    <s v="1202-0800-16-0-1202006-02"/>
    <s v="Adquisición de bienes y servicios"/>
    <s v="Desarrollar las actividades de apoyo para la gerencia del proyecto en sus diferentes fases"/>
    <n v="357608423"/>
    <n v="16"/>
    <n v="69853333"/>
    <s v="No"/>
    <s v="No aplica "/>
    <s v="No aplica "/>
    <s v="SI"/>
    <s v="NUEVO CONTRATO"/>
    <m/>
    <x v="0"/>
  </r>
  <r>
    <x v="1"/>
    <x v="26"/>
    <s v="DJF-036"/>
    <n v="93151507"/>
    <s v="Procedimientos o servicios administrativos"/>
    <s v="Ampliar las capacidades para generar propuestas innovadoras frente a los servicios de justicia forma"/>
    <s v="Colaboración en la realización de actividades, procesos administrativos y seguimiento a las iniciativas vinculadas al cumplimiento del Plan Decenal del Sistema de Justicia, planes estratégicos y de acción, además del seguimiento de la Mesa Regional Amazónica."/>
    <s v="Prestar servicios profesionales para apoyar el desarrollo de actividades relacionadas con la gestión de información y apoyo al seguimiento necesario para el cumplimiento de los planes estratégicos y de acción, así como las metas misionales y de planeación a cargo de la Dirección de Justicia Formal del Ministerio de Justicia y el Derecho. "/>
    <n v="42588423"/>
    <s v="CONTRATACIÓN DIRECTA"/>
    <s v="PRESTACIÓN DE SERVICIOS PROFESIONALES "/>
    <d v="2024-01-22T00:00:00"/>
    <d v="2024-12-31T00:00:00"/>
    <s v="C-1202-0800-16"/>
    <s v="Ampliación de Capacidades para la Articulación y Promoción de la Justicia Formal a Nivel Nacional"/>
    <s v="1202-0800-16-0-1202006-02"/>
    <s v="Adquisición de bienes y servicios"/>
    <s v="Desarrollar las actividades de apoyo para la gerencia del proyecto en sus diferentes fases"/>
    <n v="357608423"/>
    <n v="16"/>
    <n v="42588423"/>
    <s v="No"/>
    <s v="No aplica "/>
    <s v="No aplica "/>
    <s v="SI"/>
    <s v="NUEVO CONTRATO"/>
    <m/>
    <x v="0"/>
  </r>
  <r>
    <x v="1"/>
    <x v="26"/>
    <s v="DJF-037"/>
    <s v="80121609;80161500"/>
    <s v="Servicios de investigación legal_x000a_Servicios de apoyo gerencial _x000a_"/>
    <s v="Ampliar las capacidades ciudadanas para la transformación cultural en torno la dinámica y prevención de las violencias en el contexto de la familia"/>
    <s v="Brindar apoyo en la ejecución de propuestas y en la creación de contenidos legales de acuerdo con lo estipulado en la Ley 2126 de 2021 y otras disposiciones que la modifiquen o complementen. Además, ofrecer servicios destinados a fortalecer las habilidades de los comisarios y comisarías de familia, así como de sus equipos interdisciplinarios, a través del subsitio web Conexión Justicia"/>
    <s v="Prestar servicios profesionales a la Dirección de Justicia Formal del Ministerio de Justicia y del Derecho para apoyar la implementación de propuestas, elaboración de contenidos jurídicos en el marco de la Ley 2126 de 2021 y demás normas que modifiquen o adicionen, junto con servicios dirigidos a fortalecer las capacidades de los comisarios y comisarías de familia y sus equipos interdisciplinarios, a través del subsitio web Conexión Justicia."/>
    <n v="66151695"/>
    <s v="CONTRATACIÓN DIRECTA"/>
    <s v="PRESTACIÓN DE SERVICIOS PROFESIONALES "/>
    <d v="2024-01-16T00:00:00"/>
    <d v="2024-12-31T00:00:00"/>
    <s v="C-1202-0800-18"/>
    <s v="Fortalecimiento de las capacidades institucionales y ciudadanas para el acceso efectivo a la justicia familiar"/>
    <s v="Pendiente Decreto de Liquidación de Presupuesto"/>
    <s v="Adquisición de bienes y servicios"/>
    <s v="Diseñar e implementar estrategias de pedagogía en derechos y sobre los servicios que prestan las Comisarías de Familia"/>
    <n v="66151695"/>
    <n v="16"/>
    <n v="66151695"/>
    <s v="No"/>
    <s v="No aplica "/>
    <s v="No aplica "/>
    <s v="SI"/>
    <s v="NUEVO CONTRATO"/>
    <m/>
    <x v="0"/>
  </r>
  <r>
    <x v="1"/>
    <x v="26"/>
    <s v="DJF-038"/>
    <s v="80121609;80161500"/>
    <s v="Servicios de investigación legal_x000a_Servicios de apoyo gerencial _x000a_"/>
    <s v="Desarrollar capacidades técnicas para optimizar y monitorear la operación del servicio comisarial"/>
    <s v="Colaborar en la formulación metodológica con un enfoque jurídico en la ejecución de asesorías técnicas a nivel nacional y territorial, orientadas a la capacitación y actualización periódica del personal de las comisarías de familia. Esto incluye la promoción de procesos de coordinación y articulación efectiva con entidades territoriales, en concordancia con la Ley 2126 de 2021 y otras normativas relacionadas que puedan modificarla o complementarla."/>
    <s v="Prestar servicios profesionales al Grupo de Comisarias de Familia adscrito a la Dirección de Justicia Formal del Ministerio de Justicia y del Derecho para el desarrollo metodológico desde la perspectiva jurídica en la realización de asistencias técnicas a nivel nacional y territorial de formación y actualización periódica del personal que labora en las comisarías de familia, así como para procesos de articulación y coordinación efectiva con entidades territoriales dirigidas a gobernadores, alcaldes, secretarios de despacho, en el marco de la Ley 2126 de 2021 y demás normas concordantes que la adicionen o modifiquen."/>
    <n v="70043733"/>
    <s v="CONTRATACIÓN DIRECTA"/>
    <s v="PRESTACIÓN DE SERVICIOS PROFESIONALES "/>
    <d v="2024-01-16T00:00:00"/>
    <d v="2024-12-31T00:00:00"/>
    <s v="C-1202-0800-18"/>
    <s v="Fortalecimiento de las capacidades institucionales y ciudadanas para el acceso efectivo a la justicia familiar"/>
    <s v="Pendiente Decreto de Liquidación de Presupuesto"/>
    <s v="Adquisición de bienes y servicios"/>
    <s v="Brindar acompañamiento a los equipos comisariales en la identificación e implementación de mejoras para la optimización de sus servicios"/>
    <n v="276935913"/>
    <n v="16"/>
    <n v="70043733"/>
    <s v="No"/>
    <s v="No aplica "/>
    <s v="No aplica "/>
    <s v="SI"/>
    <s v="NUEVO CONTRATO"/>
    <m/>
    <x v="0"/>
  </r>
  <r>
    <x v="1"/>
    <x v="26"/>
    <s v="DJF-039"/>
    <s v="80121609;80161500"/>
    <s v="Servicios de investigación legal_x000a_Servicios de apoyo gerencial _x000a_"/>
    <s v="Desarrollar capacidades técnicas para optimizar y monitorear la operación del servicio comisarial"/>
    <s v="Colaborar en la formulación metodológica con un enfoque jurídico en la ejecución de asesorías técnicas a nivel nacional y territorial, orientadas a la capacitación y actualización periódica del personal de las comisarías de familia. Esto incluye la promoción de procesos de coordinación y articulación efectiva con entidades territoriales, en concordancia con la Ley 2126 de 2021 y otras normativas relacionadas que puedan modificarla o complementarla."/>
    <s v="Prestar servicios profesionales al Grupo de Comisarias de Familia adscrito a la Dirección de Justicia Formal del Ministerio de Justicia y del Derecho para el desarrollo metodológico desde la perspectiva jurídica en la realización de asistencias técnicas a nivel nacional y territorial de formación y actualización periódica del personal que labora en las comisarías de familia, así como para procesos de articulación y coordinación efectiva con entidades territoriales dirigidas a gobernadores, alcaldes, secretarios de despacho, en el marco de la Ley 2126 de 2021 y demás normas concordantes que la adicionen o modifiquen."/>
    <n v="69638855"/>
    <s v="CONTRATACIÓN DIRECTA"/>
    <s v="PRESTACIÓN DE SERVICIOS PROFESIONALES "/>
    <d v="2024-01-18T00:00:00"/>
    <d v="2024-12-31T00:00:00"/>
    <s v="C-1202-0800-18"/>
    <s v="Fortalecimiento de las capacidades institucionales y ciudadanas para el acceso efectivo a la justicia familiar"/>
    <s v="Pendiente Decreto de Liquidación de Presupuesto"/>
    <s v="Adquisición de bienes y servicios"/>
    <s v="Brindar acompañamiento a los equipos comisariales en la identificación e implementación de mejoras para la optimización de sus servicios"/>
    <n v="276935913"/>
    <n v="16"/>
    <n v="69638855"/>
    <s v="No"/>
    <s v="No aplica "/>
    <s v="No aplica "/>
    <s v="SI"/>
    <s v="NUEVO CONTRATO"/>
    <m/>
    <x v="0"/>
  </r>
  <r>
    <x v="1"/>
    <x v="26"/>
    <s v="DJF-040"/>
    <n v="93151507"/>
    <s v="Procedimientos o servicios administrativos"/>
    <s v="Propiciar la generación de conocimiento fiable y sistemático para la toma de decisiones sobre justicia familia"/>
    <s v="Ofrecer soporte técnico en las fases de despliegue, uso, integración, estabilización e implementación del sistema de información de las Comisarías de Familia, y respaldar la migración, mejora, actualización y depuración de la información en los servicios web relacionados con los operadores de justicia"/>
    <s v="Prestar servicios profesionales a la Dirección de Justicia Formal del Ministerio de Justicia para brindar soporte técnico en el proceso de despliegue, uso, apropiación, estabilización e implementación del sistema de información de Comisarías de Familia, así como acompañar la migración, refinación, actualización y depuración de la información de los servicios web asociados a operadores de justicia."/>
    <n v="82500000"/>
    <s v="CONTRATACIÓN DIRECTA"/>
    <s v="PRESTACIÓN DE SERVICIOS PROFESIONALES "/>
    <d v="2024-02-01T00:00:00"/>
    <d v="2024-12-31T00:00:00"/>
    <s v="C-1202-0800-18"/>
    <s v="Fortalecimiento de las capacidades institucionales y ciudadanas para el acceso efectivo a la justicia familiar"/>
    <s v="Pendiente Decreto de Liquidación de Presupuesto"/>
    <s v="Adquisición de bienes y servicios"/>
    <s v="Definir el modelo de monitoreo y seguimiento requerido"/>
    <n v="82500000"/>
    <n v="16"/>
    <n v="82500000"/>
    <s v="No"/>
    <s v="No aplica "/>
    <s v="No aplica "/>
    <s v="SI"/>
    <s v="NUEVO CONTRATO"/>
    <m/>
    <x v="1"/>
  </r>
  <r>
    <x v="1"/>
    <x v="26"/>
    <s v="DJF-041"/>
    <s v="93141501;93141509"/>
    <s v="Servicios de política social_x000a_Servicios de análisis o gestión de problemas sociales"/>
    <s v="Desarrollar capacidades técnicas para optimizar y monitorear la operación del servicio comisarial"/>
    <s v="Llevar a cabo asesorías técnicas desde una perspectiva psicosocial a nivel nacional y territorial, en colaboración con las Comisarías de Familia y sus equipos interdisciplinarios, en el contexto de la implementación de la Ley 2126 de 2021 y otras normativas afines. Esto implica procesos de articulación y coordinación efectiva con las entidades involucradas en la ruta comisarial"/>
    <s v="Prestar servicios profesionales al Grupo de Comisarias de Familia adscrito a la Dirección de Justicia Formal del Ministerio de Justicia y del Derecho para apoyar el desarrollo de metodologías desde la perspectiva psicosocial dirigidas a la asistencia técnica para la formación y actualización periódica del personal que labora en las comisarías de familia, a nivel nacional y territorial, así como para apoyar procesos de articulación y coordinación efectiva con entidades territoriales dirigidas a gobernadores, alcaldes, secretarios de despacho, en el marco de la Ley 2126 de 2021 y demás normas concordantes que la adicionen o modifiquen."/>
    <n v="68424224"/>
    <s v="CONTRATACIÓN DIRECTA"/>
    <s v="PRESTACIÓN DE SERVICIOS PROFESIONALES "/>
    <d v="2024-01-24T00:00:00"/>
    <d v="2024-12-31T00:00:00"/>
    <s v="C-1202-0800-18"/>
    <s v="Fortalecimiento de las capacidades institucionales y ciudadanas para el acceso efectivo a la justicia familiar"/>
    <s v="Pendiente Decreto de Liquidación de Presupuesto"/>
    <s v="Adquisición de bienes y servicios"/>
    <s v="Brindar acompañamiento a los equipos comisariales en la identificación e implementación de mejoras para la optimización de sus servicios"/>
    <n v="276935913"/>
    <n v="16"/>
    <n v="68424224"/>
    <s v="No"/>
    <s v="No aplica "/>
    <s v="No aplica "/>
    <s v="SI"/>
    <s v="NUEVO CONTRATO"/>
    <m/>
    <x v="0"/>
  </r>
  <r>
    <x v="1"/>
    <x v="26"/>
    <s v="DJF-042"/>
    <s v="93141501;93141509"/>
    <s v="Servicios de política social_x000a_Servicios de análisis o gestión de problemas sociales"/>
    <s v="Desarrollar capacidades técnicas para optimizar y monitorear la operación del servicio comisarial"/>
    <s v="Llevar a cabo asistencias técnicas desde una perspectiva psicosocial a nivel nacional y territorial, en colaboración con las Comisarías de Familia y sus equipos interdisciplinarios, en el marco de la implementación de la Ley 2126 de 2021 y otras normativas afines. Esto implica procesos de coordinación y articulación efectiva con las entidades involucradas en el ámbito comisarial"/>
    <s v="Prestar servicios profesionales a la Dirección de Justicia Formal del Ministerio de Justicia y del Derecho para apoyar la concertación, participación y seguimiento a los escenarios interinstitucionales orientados al cumplimiento y fortalecimiento de las competencias de las Comisarías de Familia, de conformidad con el Decreto 1710 de 2020, la ley 2126 de 2021 y demás normas concordantes. "/>
    <n v="71258364"/>
    <s v="CONTRATACIÓN DIRECTA"/>
    <s v="PRESTACIÓN DE SERVICIOS PROFESIONALES "/>
    <d v="2024-01-10T00:00:00"/>
    <d v="2024-12-31T00:00:00"/>
    <s v="C-1202-0800-18"/>
    <s v="Fortalecimiento de las capacidades institucionales y ciudadanas para el acceso efectivo a la justicia familiar"/>
    <s v="Pendiente Decreto de Liquidación de Presupuesto"/>
    <s v="Adquisición de bienes y servicios"/>
    <s v="Identificar y establecer mecanismos de articulación y relacionamiento para la gestión comisarial"/>
    <n v="71258364"/>
    <n v="16"/>
    <n v="71258364"/>
    <s v="No"/>
    <s v="No aplica "/>
    <s v="No aplica "/>
    <s v="SI"/>
    <s v="NUEVO CONTRATO"/>
    <m/>
    <x v="0"/>
  </r>
  <r>
    <x v="1"/>
    <x v="26"/>
    <s v="DJF-043"/>
    <n v="93151507"/>
    <s v="Procedimientos o servicios administrativos"/>
    <s v="Desarrollar capacidades técnicas para optimizar y monitorear la operación del servicio comisarial"/>
    <s v="Colaborar en la oferta de formación virtual proporcionada por el grupo de Comisarías de Familia y en la creación y desarrollo de metodologías para la realización de asesorías técnicas dirigidas a gobernadores, alcaldes, secretarios de despacho, asesores de nivel y concejos municipales y distritales. Esto implica establecer procesos efectivos de coordinación y articulación para garantizar la adecuada implementación de la Ley 2126 de 2021 y otras normativas relacionadas que puedan modificarla o complementarla."/>
    <s v="Prestar servicios profesionales a la Dirección de Justicia Formal del Ministerio de Justicia y del Derecho para apoyar la difusión, socialización, convocatoria, despliegue y seguimiento de la oferta de formación virtual dirigida a los comisarios y comisarias de familia, equipo interdisciplinarios, comunidad jurídica y demás actores intereados, en el marco de la competencias de la entidad como ente rector de la Comisarías de Familia."/>
    <n v="68221786"/>
    <s v="CONTRATACIÓN DIRECTA"/>
    <s v="PRESTACIÓN DE SERVICIOS PROFESIONALES "/>
    <d v="2024-01-25T00:00:00"/>
    <d v="2024-12-31T00:00:00"/>
    <s v="C-1202-0800-18"/>
    <s v="Fortalecimiento de las capacidades institucionales y ciudadanas para el acceso efectivo a la justicia familiar"/>
    <s v="Pendiente Decreto de Liquidación de Presupuesto"/>
    <s v="Adquisición de bienes y servicios"/>
    <s v="Construir y actualizar herramientas de formación y fortalecimiento de competencias para los equipos comisariales"/>
    <n v="68221786"/>
    <n v="16"/>
    <n v="68221786"/>
    <s v="No"/>
    <s v="No aplica "/>
    <s v="No aplica "/>
    <s v="SI"/>
    <s v="NUEVO CONTRATO"/>
    <m/>
    <x v="0"/>
  </r>
  <r>
    <x v="1"/>
    <x v="26"/>
    <s v="DJF-044"/>
    <s v="80121609;80161500"/>
    <s v="Servicios de investigación legal_x000a_Servicios de apoyo gerencial _x000a_"/>
    <s v="Desarrollar capacidades técnicas para optimizar y monitorear la operación del servicio comisarial"/>
    <s v="Contribuir al desarrollo metodológico desde la perspectiva jurídica en la ejecución de asistencias técnicas a nivel nacional y territorial, destinadas a la capacitación y actualización periódica del personal que trabaja en las comisarías de familia. Además, promover procesos de coordinación y articulación efectiva con las entidades territoriales en el contexto de la Ley 2126 de 2021 y otras disposiciones afines que puedan modificarla o complementarla"/>
    <s v="Prestar servicios profesionales al Grupo de Comisarias de Familia adscrito a la Dirección de Justicia Formal del Ministerio de Justicia y del Derecho para apoyar el desarrollo de metodologías desde la perspectiva jurídica en la realización de asistencias técnicas de formación y actualización periódica del personal que labora en las comisarías de familia, a nivel nacional y territorial, así como para apoyar procesos de articulación y coordinación efectiva con entidades territoriales dirigidas a gobernadores, alcaldes, secretarios de despacho, en el marco de la Ley 2126 de 2021 y demás normas concordantes que la adicionen o modifiquen._x000a_"/>
    <n v="68829101"/>
    <s v="CONTRATACIÓN DIRECTA"/>
    <s v="PRESTACIÓN DE SERVICIOS PROFESIONALES "/>
    <d v="2024-01-22T00:00:00"/>
    <d v="2024-12-31T00:00:00"/>
    <s v="C-1202-0800-18"/>
    <s v="Fortalecimiento de las capacidades institucionales y ciudadanas para el acceso efectivo a la justicia familiar"/>
    <s v="Pendiente Decreto de Liquidación de Presupuesto"/>
    <s v="Adquisición de bienes y servicios"/>
    <s v="Brindar acompañamiento a los equipos comisariales en la identificación e implementación de mejoras para la optimización de sus servicios"/>
    <n v="276935913"/>
    <n v="16"/>
    <n v="68829101"/>
    <s v="No"/>
    <s v="No aplica "/>
    <s v="No aplica "/>
    <s v="SI"/>
    <s v="NUEVO CONTRATO"/>
    <m/>
    <x v="0"/>
  </r>
  <r>
    <x v="1"/>
    <x v="26"/>
    <s v="DJF-045"/>
    <s v="80121609;80161500"/>
    <s v="Servicios de investigación legal_x000a_Servicios de apoyo gerencial _x000a_"/>
    <s v="Propiciar la generación de conocimiento fiable y sistemático para la toma de decisiones sobre justicia familia"/>
    <s v="Elaborar, revisar y respaldar el seguimiento de las respuestas a peticiones, quejas, opiniones, informes, consultas, reclamaciones y requerimientos presentados por entidades de control, comisarios y comisarías de familia, equipos interdisciplinarios de las comisarías de familia, ciudadanía en general y otros interesados. Además, participar en la respuesta a acciones de tutela, redacción de actos administrativos y otros asuntos relacionados dentro de la competencia de la dependencia, en el contexto de la Ley 2126 de 2021 y otras normativas relacionadas."/>
    <s v="Prestar servicios profesionales a la Dirección de Justicia Formal del Ministerio de Justicia y del Derecho para proyectar, revisar y apoyar el  seguimiento a la respuesta a las peticiones, quejas, conceptos, informes, consultas, reclamos, requerimientos instaurados por órganos de control, comisarios y comisarías de familia, equipos interdisciplinarios de las comisarías de familia, ciudadanía en general y demás interesados; así como en la contestación de acciones de tutela, proyección de actos administrativos y demás asuntos relacionados de competencia de la dependencia, para los propósitos de la Ley 2126 de 2021 y demás normas concordantes."/>
    <n v="83533333"/>
    <s v="CONTRATACIÓN DIRECTA"/>
    <s v="PRESTACIÓN DE SERVICIOS PROFESIONALES "/>
    <d v="2024-01-04T00:00:00"/>
    <d v="2024-12-31T00:00:00"/>
    <s v="C-1202-0800-18"/>
    <s v="Fortalecimiento de las capacidades institucionales y ciudadanas para el acceso efectivo a la justicia familiar"/>
    <s v="Pendiente Decreto de Liquidación de Presupuesto"/>
    <s v="Adquisición de bienes y servicios"/>
    <s v="Desarrollar estrategias de validación institucional y ciudadana frente a metodologías y protocolos construidos"/>
    <n v="149533333"/>
    <n v="16"/>
    <n v="83533333"/>
    <s v="No"/>
    <s v="No aplica "/>
    <s v="No aplica "/>
    <s v="SI"/>
    <s v="NUEVO CONTRATO"/>
    <m/>
    <x v="0"/>
  </r>
  <r>
    <x v="1"/>
    <x v="26"/>
    <s v="DJF-046"/>
    <s v="80121609;80161500"/>
    <s v="Servicios de investigación legal_x000a_Servicios de apoyo gerencial _x000a_"/>
    <s v="Desarrollar capacidades técnicas para optimizar y monitorear la operación del servicio comisarial"/>
    <s v="Elaborar, planificar y ejecutar medidas destinadas a promover el fortalecimiento de las Comisarías de Familia y los servicios que ofrecen, y contribuir a la generación de la normativa necesaria para establecer de manera coordinada el Sistema Nacional de Justicia Familiar, en cumplimiento de lo dispuesto en la Ley 2294 de 2023 y otras normas afines."/>
    <s v="Prestar servicios profesionales a la Dirección de Justicia Formal del Ministerio de Justicia y del Derecho para apoyar la formulación y el desarrollo de acciones que propendan por el fortalecimiento de las Comisarías de Familia y los servicios que prestan; así como apoyar las acciones encaminadas a la construcción del  Sistema Nacional de Justicia Familiar. "/>
    <n v="66000000"/>
    <s v="CONTRATACIÓN DIRECTA"/>
    <s v="PRESTACIÓN DE SERVICIOS PROFESIONALES "/>
    <d v="2024-02-01T00:00:00"/>
    <d v="2024-12-31T00:00:00"/>
    <s v="C-1202-0800-18"/>
    <s v="Fortalecimiento de las capacidades institucionales y ciudadanas para el acceso efectivo a la justicia familiar"/>
    <s v="Pendiente Decreto de Liquidación de Presupuesto"/>
    <s v="Adquisición de bienes y servicios"/>
    <s v="Desarrollar estrategias de validación institucional y ciudadana frente a metodologías y protocolos construidos"/>
    <n v="149533333"/>
    <n v="16"/>
    <n v="66000000"/>
    <s v="No"/>
    <s v="No aplica "/>
    <s v="No aplica "/>
    <s v="SI"/>
    <s v="NUEVO CONTRATO"/>
    <m/>
    <x v="1"/>
  </r>
  <r>
    <x v="1"/>
    <x v="26"/>
    <s v="DJF-047"/>
    <s v="93141501;93141509"/>
    <s v="Servicios de política social_x000a_Servicios de análisis o gestión de problemas sociales"/>
    <s v="Desarrollar capacidades técnicas para optimizar y monitorear la operación del servicio comisarial"/>
    <s v="Facilitar la coordinación entre sectores e instituciones requerida para la creación e implementación del Plan de Fortalecimiento de las Comisarías de Familia y otras estrategias que se lleven a cabo en el ejercicio de las competencias de la entidad como la entidad líder de las comisarías de familia."/>
    <s v="Prestar servicios profesionales al Ministerio de Justicia y del Derecho para apoyar las actividades de articulación institucional a nivel nacional y territorial a efectos de dar cumplimiento a los planes, programas y proyectos que permitan fortalecer temas asociados a la misionalidad a cargo de la Dirección de Justicia Formal propendiendo por la consecución de los objetivos y metas establecidas."/>
    <n v="134800000"/>
    <s v="CONTRATACIÓN DIRECTA"/>
    <s v="PRESTACIÓN DE SERVICIOS PROFESIONALES "/>
    <d v="2024-01-25T00:00:00"/>
    <d v="2024-12-31T00:00:00"/>
    <s v="C-1202-0800-18"/>
    <s v="Fortalecimiento de las capacidades institucionales y ciudadanas para el acceso efectivo a la justicia familiar"/>
    <s v="Pendiente Decreto de Liquidación de Presupuesto"/>
    <s v="Adquisición de bienes y servicios"/>
    <s v="Desarrollar encuentros y espacios técnicos para el desarrollo y seguimiento de agendas y compromisos interinstitucionales"/>
    <n v="134800000"/>
    <n v="16"/>
    <n v="134800000"/>
    <s v="No"/>
    <s v="No aplica "/>
    <s v="No aplica "/>
    <s v="SI"/>
    <s v="NUEVO CONTRATO"/>
    <m/>
    <x v="0"/>
  </r>
  <r>
    <x v="1"/>
    <x v="26"/>
    <s v="DJF-048"/>
    <n v="80101604"/>
    <s v="Planificación o administración de proyectos"/>
    <s v="Desarrollar capacidades técnicas para optimizar y monitorear la operación del servicio comisarial"/>
    <s v="Brindar apoyo en los procedimientos administrativos y presupuestarios necesarios para garantizar el logro de las actividades, metas y resultados de los proyectos de inversión bajo la responsabilidad de la dependencia"/>
    <s v="Prestar servicios profesionales a la Dirección de Justicia Formal del Ministerio de Justicia y del Derecho para acompañar los procesos administrativos y presupuestales requeridos para el cumplimiento de actividades, metas y productos de los proyectos de inversión a cargo de la dependencia."/>
    <n v="55094000"/>
    <s v="CONTRATACIÓN DIRECTA"/>
    <s v="PRESTACIÓN DE SERVICIOS PROFESIONALES "/>
    <d v="2024-01-24T00:00:00"/>
    <d v="2024-12-31T00:00:00"/>
    <s v="C-1202-0800-18"/>
    <s v="Fortalecimiento de las capacidades institucionales y ciudadanas para el acceso efectivo a la justicia familiar"/>
    <s v="Pendiente Decreto de Liquidación de Presupuesto"/>
    <s v="Adquisición de bienes y servicios"/>
    <s v="Desarrollar actividades de apoyo y soporte técnico a la gerencia durante las diferentes fases del proyecto"/>
    <n v="752350946"/>
    <n v="16"/>
    <n v="55094000"/>
    <s v="No"/>
    <s v="No aplica "/>
    <s v="No aplica "/>
    <s v="SI"/>
    <s v="NUEVO CONTRATO"/>
    <m/>
    <x v="0"/>
  </r>
  <r>
    <x v="1"/>
    <x v="26"/>
    <s v="DJF-049"/>
    <s v="80121609;80121704;80161500"/>
    <s v="Servicios de investigación legal_x000a_Servicios legales sobre contratos_x000a_Servicios de apoyo gerencial _x000a_"/>
    <s v="Desarrollar capacidades técnicas para optimizar y monitorear la operación del servicio comisarial"/>
    <s v="Llevar a cabo el monitoreo y proporcionar el apoyo técnico y legal necesario para garantizar la adecuada supervisión de los contratos, así como participar en la planificación, seguimiento y evaluación de los procesos contractuales relacionados con el proyecto de inversión. Además, gestionar los procedimientos administrativos internos para cumplir con los objetivos y metas de la dependencia, de conformidad con la Ley 2126 de 2021."/>
    <s v="Prestar servicios profesionales a la Dirección de Justicia Formal del Ministerio de Justicia y del Derecho para apoyar el seguimiento y las actividades de acompañamiento técnico y jurídico que sean requeridas para asegurar la debida supervisión de los contratos, realizar la estructuración, apoyar el seguimiento y evaluación de los procesos contractuales asociados al proyecto de inversión y los trámites administrativos internos para el cumplimiento de los objetivos y metas asociadas a la dependencia, en el marco de la Ley 2126 de 2021."/>
    <n v="77566667"/>
    <s v="CONTRATACIÓN DIRECTA"/>
    <s v="PRESTACIÓN DE SERVICIOS PROFESIONALES "/>
    <d v="2024-01-04T00:00:00"/>
    <d v="2024-12-31T00:00:00"/>
    <s v="C-1202-0800-18"/>
    <s v="Fortalecimiento de las capacidades institucionales y ciudadanas para el acceso efectivo a la justicia familiar"/>
    <s v="Pendiente Decreto de Liquidación de Presupuesto"/>
    <s v="Adquisición de bienes y servicios"/>
    <s v="Desarrollar actividades de apoyo y soporte técnico a la gerencia durante las diferentes fases del proyecto"/>
    <n v="752350946"/>
    <n v="16"/>
    <n v="77566667"/>
    <s v="No"/>
    <s v="No aplica "/>
    <s v="No aplica "/>
    <s v="SI"/>
    <s v="NUEVO CONTRATO"/>
    <m/>
    <x v="0"/>
  </r>
  <r>
    <x v="1"/>
    <x v="26"/>
    <s v="DJF-050"/>
    <s v="93141501;93151507"/>
    <s v="Servicios de política social_x000a_Procedimientos o servicios administrativos"/>
    <s v="Desarrollar capacidades técnicas para optimizar y monitorear la operación del servicio comisarial"/>
    <s v="Preparar, proyectar y administrar informes, así como crear y consolidar bases de datos. Gestionar la distribución, seguimiento y respuestas a las PQRS relacionadas con las Comisarías de Familia, dentro del ámbito de competencia de la Dirección de Justicia Formal."/>
    <s v="Prestar servicios profesionales al Ministerio de Justicia y del Derecho para elaborar, proyectar y gestionar reportes, presentar informes, elaborar y consolidar bases de datos, gestionar reparto, seguimiento y respuestas a las PQRS relacionadas con Comisarías de Familia en el marco de las competencias de la Dirección de Justicia Formal."/>
    <n v="57333333"/>
    <s v="CONTRATACIÓN DIRECTA"/>
    <s v="PRESTACIÓN DE SERVICIOS PROFESIONALES "/>
    <d v="2024-01-18T00:00:00"/>
    <d v="2024-12-31T00:00:00"/>
    <s v="C-1202-0800-18"/>
    <s v="Fortalecimiento de las capacidades institucionales y ciudadanas para el acceso efectivo a la justicia familiar"/>
    <s v="Pendiente Decreto de Liquidación de Presupuesto"/>
    <s v="Adquisición de bienes y servicios"/>
    <s v="Desarrollar actividades de apoyo y soporte técnico a la gerencia durante las diferentes fases del proyecto"/>
    <n v="752350946"/>
    <n v="16"/>
    <n v="57333333"/>
    <s v="No"/>
    <s v="No aplica "/>
    <s v="No aplica "/>
    <s v="SI"/>
    <s v="NUEVO CONTRATO"/>
    <m/>
    <x v="0"/>
  </r>
  <r>
    <x v="1"/>
    <x v="26"/>
    <s v="DJF-051"/>
    <s v="80121609;80161500"/>
    <s v="Servicios de investigación legal_x000a_Servicios de apoyo gerencial "/>
    <s v="Contribuir en el mejoramiento de la calidad de la formación jurídica"/>
    <s v="&quot;Desarrollo e implementación de propuestas técnicas con el propósito de fortalecer los consultorios jurídicos, en colaboración con los diversos participantes en los entornos de formación de la práctica jurídica."/>
    <s v="Prestar servicios profesionales a la Dirección de Justicia Formal del Ministerio de Justicia y del Derecho para la elaboración e implementación de iniciativas técnicas para el fortalecimiento de los consultorios jurídicos, en articulación con los actores intervinientes en los escenarios de formación de la práctica jurídica. "/>
    <n v="77000000"/>
    <s v="CONTRATACIÓN DIRECTA"/>
    <s v="PRESTACIÓN DE SERVICIOS PROFESIONALES "/>
    <d v="2024-02-01T00:00:00"/>
    <d v="2024-12-31T00:00:00"/>
    <s v="C-1202-0800-16"/>
    <s v="Ampliación de Capacidades para la Articulación y Promoción de la Justicia Formal a Nivel Nacional"/>
    <s v="1202-0800-16-0-1202006-02"/>
    <s v="Adquisición de bienes y servicios"/>
    <s v="Realizar mesas de trabajo con los actores del sistema para la implementación de ajustes en los programas de formación jurídica"/>
    <n v="136592833"/>
    <n v="16"/>
    <n v="77000000"/>
    <s v="No"/>
    <s v="No aplica "/>
    <s v="No aplica "/>
    <s v="SI"/>
    <s v="NUEVO CONTRATO"/>
    <m/>
    <x v="1"/>
  </r>
  <r>
    <x v="1"/>
    <x v="26"/>
    <s v="DJF-052"/>
    <s v="80121609;80161500"/>
    <s v="Servicios de investigación legal_x000a_Servicios de apoyo gerencial "/>
    <s v="Contribuir en el mejoramiento de la calidad de la formación jurídica"/>
    <s v="Identificar y elaborar estrategias destinadas a fortalecer las habilidades de los Consultorios Jurídicos en la región"/>
    <s v="Prestar servicios profesionales a la Dirección de Justicia Formal del Ministerio de Justicia y del Derecho para identificar y desarrollar estrategias que permitan potenciar las capacidades de los Consultorios Jurídicos en el territorio."/>
    <n v="59592833"/>
    <s v="CONTRATACIÓN DIRECTA"/>
    <s v="PRESTACIÓN DE SERVICIOS PROFESIONALES "/>
    <d v="2024-01-25T00:00:00"/>
    <d v="2024-12-31T00:00:00"/>
    <s v="C-1202-0800-16"/>
    <s v="Ampliación de Capacidades para la Articulación y Promoción de la Justicia Formal a Nivel Nacional"/>
    <s v="1202-0800-16-0-1202006-02"/>
    <s v="Adquisición de bienes y servicios"/>
    <s v="Realizar mesas de trabajo con los actores del sistema para la implementación de ajustes en los programas de formación jurídica"/>
    <n v="136592833"/>
    <n v="16"/>
    <n v="59592833"/>
    <s v="No"/>
    <s v="No aplica "/>
    <s v="No aplica "/>
    <s v="SI"/>
    <s v="NUEVO CONTRATO"/>
    <m/>
    <x v="0"/>
  </r>
  <r>
    <x v="1"/>
    <x v="26"/>
    <s v="DJF-053"/>
    <s v="93141501;93141509"/>
    <s v="Servicios de política social_x000a_Servicios de análisis o gestión de problemas sociales"/>
    <s v="Contribuir fortalecimiento de las capacidades técnicas y operativas de prestación de servicios de justicia del ejecutivo a nivel nacional y en el territorio"/>
    <s v="Generar, mantener y mejorar contenidos y servicios, además de llevar a cabo acciones de colaboración con entidades tanto públicas como privadas, con el fin de fortalecer y ampliar la gama de recursos disponibles en la plataforma LegalApp y aumentar el volumen de consultas"/>
    <s v="Prestar servicios profesionales a la Dirección de Justicia Formal del Ministerio de Justicia y del Derecho para crear, actualizar y revisar contenidos y servicios, así como para realizar actividades de articulación institucional con entidades públicas y privadas que permitan robustecer y ampliar la oferta de contenidos de la plataforma LegalApp y aumentar el número de consultas."/>
    <n v="56849395"/>
    <s v="CONTRATACIÓN DIRECTA"/>
    <s v="PRESTACIÓN DE SERVICIOS PROFESIONALES "/>
    <d v="2024-01-25T00:00:00"/>
    <d v="2024-12-31T00:00:00"/>
    <s v="C-1202-0800-16"/>
    <s v="Ampliación de Capacidades para la Articulación y Promoción de la Justicia Formal a Nivel Nacional"/>
    <s v="1202-0800-16-0-1202006-02"/>
    <s v="Adquisición de bienes y servicios"/>
    <s v="Generar y actualizar los contenidos de las plataformas informáticas"/>
    <n v="93906366"/>
    <n v="16"/>
    <n v="56849395"/>
    <s v="No"/>
    <s v="No aplica "/>
    <s v="No aplica "/>
    <s v="SI"/>
    <s v="NUEVO CONTRATO"/>
    <m/>
    <x v="0"/>
  </r>
  <r>
    <x v="1"/>
    <x v="26"/>
    <s v="DJF-054"/>
    <s v="93141501;93141509"/>
    <s v="Servicios de política social_x000a_Servicios de análisis o gestión de problemas sociales"/>
    <s v="Contribuir fortalecimiento de las capacidades técnicas y operativas de prestación de servicios de justicia del ejecutivo a nivel nacional y en el territorio"/>
    <s v="Implementación de estrategias para promover, difundir, concienciar y fortalecer la presencia en línea de contenidos en colaboración con los actores tanto públicos como privados locales. Estas acciones buscan incrementar el número de visitantes y la utilización de la plataforma LegalApp."/>
    <s v="Prestar servicios profesionales a la Dirección de Justicia Formal para el desarrollo de las estrategias promoción, socialización, sensibilización y posicionamiento digital de contenidos en articulación con actores públicos y privados del territorio, que permitan aumentar el tráfico de visitas y el uso de la plataforma LegalApp."/>
    <n v="49988333"/>
    <s v="CONTRATACIÓN DIRECTA"/>
    <s v="PRESTACIÓN DE SERVICIOS PROFESIONALES "/>
    <d v="2024-01-25T00:00:00"/>
    <d v="2024-12-31T00:00:00"/>
    <s v="C-1202-0800-16"/>
    <s v="Ampliación de Capacidades para la Articulación y Promoción de la Justicia Formal a Nivel Nacional"/>
    <s v="1202-0800-16-0-1202006-02"/>
    <s v="Adquisición de bienes y servicios"/>
    <s v="Realizar actividades de promoción y sensibilización para ampliar la consulta y aprovechamiento de la información"/>
    <n v="135885000"/>
    <n v="16"/>
    <n v="49988333"/>
    <s v="No"/>
    <s v="No aplica "/>
    <s v="No aplica "/>
    <s v="SI"/>
    <s v="NUEVO CONTRATO"/>
    <m/>
    <x v="0"/>
  </r>
  <r>
    <x v="1"/>
    <x v="26"/>
    <s v="DJF-055"/>
    <n v="93151507"/>
    <s v="Procedimientos o servicios administrativos"/>
    <s v="Contribuir al fortalecimiento de las capacidades técnicas y operativas de prestación de servicios de justicia del ejecutivo a nivel nacional y en el territorio"/>
    <s v="Administrar el ciclo completo, incluyendo ajustes funcionales y no funcionales, en tanto al FrontEnd como al Backend de la herramienta LegalApp con el objetivo de alcanzar las metas definidas por la dependencia y de acuerdo con las directrices institucionales y la política de gobierno digital."/>
    <s v="Prestar servicios profesionales a la Dirección de Justicia Formal del Ministerio de Justicia y del Derecho para gestionar el ciclo de vida y los ajustes funcionales y no funcionales en el FrontEnd y Backend de la herramienta LegalApp para el logro de las metas establecidas por la dependencia y de conformidad con lineamientos institucionales y la política de gobierno digital."/>
    <n v="67675700"/>
    <s v="CONTRATACIÓN DIRECTA"/>
    <s v="PRESTACIÓN DE SERVICIOS PROFESIONALES "/>
    <d v="2024-01-23T00:00:00"/>
    <d v="2024-12-31T00:00:00"/>
    <s v="C-1202-0800-16"/>
    <s v="Ampliación de Capacidades para la Articulación y Promoción de la Justicia Formal a Nivel Nacional"/>
    <s v="1202-0800-16-0-1202006-02"/>
    <s v="Adquisición de bienes y servicios"/>
    <s v="Definir y acompañar los requerimientos funcionales para robustecer los sistemas de información"/>
    <n v="67675700"/>
    <n v="16"/>
    <n v="67675700"/>
    <s v="No"/>
    <s v="No aplica "/>
    <s v="No aplica "/>
    <s v="SI"/>
    <s v="NUEVO CONTRATO"/>
    <m/>
    <x v="0"/>
  </r>
  <r>
    <x v="1"/>
    <x v="26"/>
    <s v="DJF-056"/>
    <n v="93151507"/>
    <s v="Procedimientos o servicios administrativos"/>
    <s v="Contribuir al fortalecimiento de las capacidades técnicas y operativas de prestación de servicios de justicia del ejecutivo a nivel nacional y en el territorio"/>
    <s v="Brindar apoyo en los procedimientos de control de calidad, mantenimiento y asistencia relacionados con la utilización de la plataforma LegalApp"/>
    <s v="Prestar servicios de apoyo a la gestión de la Dirección de Justicia Formal del Ministerio de Justicia y del Derecho para acompañar los procesos de calidad, mantenimiento y soporte para el uso asociados a la plataforma LegalApp."/>
    <n v="37056971"/>
    <s v="CONTRATACIÓN DIRECTA"/>
    <s v="PRESTACIÓN DE SERVICIOS DE APOYO A LA GESTIÓN"/>
    <d v="2024-01-23T00:00:00"/>
    <d v="2024-12-31T00:00:00"/>
    <s v="C-1202-0800-16"/>
    <s v="Ampliación de Capacidades para la Articulación y Promoción de la Justicia Formal a Nivel Nacional"/>
    <s v="1202-0800-16-0-1202006-02"/>
    <s v="Adquisición de bienes y servicios"/>
    <s v="Generar y actualizar los contenidos de las plataformas informáticas"/>
    <n v="93906366"/>
    <n v="16"/>
    <n v="37056971"/>
    <s v="No"/>
    <s v="No aplica "/>
    <s v="No aplica "/>
    <s v="SI"/>
    <s v="NUEVO CONTRATO"/>
    <m/>
    <x v="0"/>
  </r>
  <r>
    <x v="1"/>
    <x v="26"/>
    <s v="DJF-057"/>
    <s v="80101509;86111602;93141501;93141509"/>
    <s v="Servicios de asesoramiento para asuntos gubernamentales, Servicios de educación de tiempo parcial para adultos, Servicios de política social, Servicios de análisis o gestión de problemas sociales"/>
    <s v="Involucrar las prácticas inclusivas en los lineamientos para las actuaciones de justicia"/>
    <s v="Construcción e implementación de contenidos en el territorio con enfoque de género"/>
    <s v="Implementar el plan de sensibilización para funcionarios(as) públicos(as), fuerzas de seguridad y operadores de justicia, que garantice el conocimiento necesario para identificar, prevenir y atender violencias basadas en género contra mujeres periodistas"/>
    <n v="294400000"/>
    <s v="CONCURSO DE MÉRITOS"/>
    <s v="CONSULTORÍA"/>
    <d v="2024-06-01T00:00:00"/>
    <d v="2024-12-31T00:00:00"/>
    <s v="C-1202-0800-15"/>
    <s v="Fortalecimiento de la Justicia con Enfoque Diferencial a Nivel Nacional"/>
    <s v="1202-0800-15-0-1202021-02"/>
    <s v="Adquisición de bienes y servicios"/>
    <s v="Construir y actualizar contenidos pedagógicos de enfoque inclusivo en los servicios de justicia"/>
    <n v="294400000"/>
    <n v="16"/>
    <n v="294400000"/>
    <s v="No"/>
    <s v="NA"/>
    <s v="NA"/>
    <s v="SI"/>
    <s v="NUEVO CONTRATO"/>
    <m/>
    <x v="6"/>
  </r>
  <r>
    <x v="1"/>
    <x v="26"/>
    <s v="DJF-058"/>
    <s v="80101509;93141501;93141509"/>
    <s v="Servicios de asesoramiento para asuntos gubernamentales, Servicios de política social, Servicios de análisis o gestión de problemas sociales"/>
    <s v="Involucrar las prácticas inclusivas en los lineamientos para las actuaciones de justicia"/>
    <s v="Implementar estrategia para el fortalecimiento de jurisdicción especial indígena y otras formas organizativas con enfoque étnico"/>
    <s v="Formular un plan estratégico y la metodología para el fortalecimiento de la Jurisdicción Especial Indígena que incluya las garantías presupuestales para el ejercicio, operatividad, funcionamiento y articulación respecto a la autonomía de los pueblos indigenas de Colombia, en cumplimiento del Acuerdo: IT2-19"/>
    <n v="400000000"/>
    <s v="CONTRATACIÓN DIRECTA"/>
    <s v="ORGANIZACIÓN Y/O ASOCIACIÓN INDÍGENA"/>
    <d v="2024-06-01T00:00:00"/>
    <d v="2024-12-31T00:00:00"/>
    <s v="C-1202-0800-15"/>
    <s v="Fortalecimiento de la Justicia con Enfoque Diferencial a Nivel Nacional"/>
    <s v="1202-0800-15-0-1202021-02"/>
    <s v="Adquisición de bienes y servicios"/>
    <s v="Realizar jornadas de formación a los gestores de justicia"/>
    <n v="466000000"/>
    <n v="16"/>
    <n v="400000000"/>
    <s v="No"/>
    <s v="NA"/>
    <s v="NA"/>
    <s v="SI"/>
    <s v="NUEVO CONTRATO"/>
    <m/>
    <x v="6"/>
  </r>
  <r>
    <x v="1"/>
    <x v="26"/>
    <s v="DJF-059"/>
    <s v="80101509;80101602;93141501;93141509"/>
    <s v="Servicios de asesoramiento para asuntos gubernamentales, Estudios regionales o locales para proyectos Servicios de política social, Servicios de análisis o gestión de problemas sociales"/>
    <s v="Involucrar las prácticas inclusivas en los lineamientos para las actuaciones de justicia"/>
    <s v="Implementar estrategia para el fortalecimiento de jurisdicción especial indígena y otras formas organizativas con enfoque étnico"/>
    <s v="Formular, desarrollar y elaborar el  Plan Estratégico y la metodología para el fortalecimiento de la Jurisdicción Especial Indígena construido de manera concertada con la Mesa Regional Amazónica. Cápitulo Indigena Amazonico en elmarco del cumplimiento del Acuerdo IT2-209"/>
    <n v="203000000"/>
    <s v="CONTRATACIÓN DIRECTA"/>
    <s v="ORGANIZACIÓN Y/O ASOCIACIÓN INDÍGENA"/>
    <d v="2024-06-01T00:00:00"/>
    <d v="2024-12-31T00:00:00"/>
    <s v="C-1202-0800-15"/>
    <s v="Fortalecimiento de la Justicia con Enfoque Diferencial a Nivel Nacional"/>
    <s v="1202-0800-15-0-1202011-02"/>
    <s v="Adquisición de bienes y servicios"/>
    <s v="Construir los documentos normativos"/>
    <n v="451859602"/>
    <n v="16"/>
    <n v="203000000"/>
    <s v="No"/>
    <s v="NA"/>
    <s v="NA"/>
    <s v="SI"/>
    <s v="NUEVO CONTRATO"/>
    <m/>
    <x v="6"/>
  </r>
  <r>
    <x v="1"/>
    <x v="26"/>
    <s v="DJF-060"/>
    <s v="80101509;80101602;93141501;93141513"/>
    <s v="Servicios de asesoramiento para asuntos gubernamentales, Estudios regionales o locales para proyectos Servicios de política social, Servicios de legislación o justicia social"/>
    <s v="Involucrar las prácticas inclusivas en los lineamientos para las actuaciones de justicia"/>
    <s v="Formular e implementar estrategias para el fortalecimiento de jurisdicción especial indígena y otras formas organizativas con enfoque étnico."/>
    <s v="Formular, definir y gestionar los documentos normativos requeridos como resultado del proceso de consulta previa, ejecutado en la vigencia 2023, para la coordinación, gestión y desarrollo de la jurisdicción especial indígena en cumplimiento del artículo 246 de la Constitución Política, así como formular la metodología de implementación y acompañamiento en el proceso legislativo."/>
    <n v="248859602"/>
    <s v="CONCURSO DE MÉRITOS"/>
    <s v="CONSULTORÍA"/>
    <d v="2024-06-01T00:00:00"/>
    <d v="2024-12-31T00:00:00"/>
    <s v="C-1202-0800-15"/>
    <s v="Fortalecimiento de la Justicia con Enfoque Diferencial a Nivel Nacional"/>
    <s v="1202-0800-15-0-1202011-02"/>
    <s v="Adquisición de bienes y servicios"/>
    <s v="Construir los documentos normativos"/>
    <n v="451859602"/>
    <n v="16"/>
    <n v="248859602"/>
    <s v="No"/>
    <s v="NA"/>
    <s v="NA"/>
    <s v="SI"/>
    <s v="NUEVO CONTRATO"/>
    <m/>
    <x v="6"/>
  </r>
  <r>
    <x v="1"/>
    <x v="26"/>
    <s v="DJF-061"/>
    <s v="80101509;93141501;93141509"/>
    <s v="Servicios de asesoramiento para asuntos gubernamentales, Servicios de política social, Servicios de análisis o gestión de problemas sociales"/>
    <s v="Fortalecer los mecanismos institucionales y comunitarios que dan a conocer a la población los beneficios de acceder a la Justicia"/>
    <s v="Realizar acompañamiento técnico para la implementación de lineamientos técnicos de atención inclusiva en Casas de Justicia y Comisarías de Familia de municipios priorizados con enfoque de género."/>
    <s v="Implementar el proceso de fortalecimiento institucional para la apropiación de los enfoques de género y discapacidad en la atención de casos de violencia en el contexto familiar y por razones de sexo y género, en municipios priorizados por el Ministerio de Justicia y del Derecho."/>
    <n v="1000491045"/>
    <s v="CONTRATACIÓN DIRECTA"/>
    <s v="CONTRATO O CONVENIO INTERADMINISTRATIVO"/>
    <d v="2024-05-01T00:00:00"/>
    <d v="2024-12-31T00:00:00"/>
    <s v="C-1202-0800-15"/>
    <s v="Fortalecimiento de la Justicia con Enfoque Diferencial a Nivel Nacional"/>
    <s v="1202-0800-15-0-1202027-02"/>
    <s v="Adquisición de bienes y servicios"/>
    <s v="Realizar acompañamiento técnico a la implementación de instrumentos para la transformación cultural enfocada hacia los servicios de justicia"/>
    <n v="1476798254"/>
    <n v="16"/>
    <n v="1000491045"/>
    <s v="No"/>
    <s v="NA"/>
    <s v="NA"/>
    <s v="SI"/>
    <s v="NUEVO CONTRATO"/>
    <m/>
    <x v="9"/>
  </r>
  <r>
    <x v="1"/>
    <x v="26"/>
    <s v="DJF-062"/>
    <s v="78111502;90121502"/>
    <s v="Viajes en aviones comerciales_x000a_Agencias de viajes"/>
    <s v="Fortalecer los mecanismos institucionales y comunitarios que dan a conocer a la población los beneficios de acceder a la Justicia"/>
    <s v="Tiquetes aéreos de la actividad del Grupo Grupo de Fortalecimiento a la Justiicia con Enfoque de Génerode la Dirección de Justicia Formal"/>
    <s v="Suministro de tiquetes aéreos para vuelos nacionales e internacionales para el desplazamiento de los funcionarios y contratistas del Ministerio de Justicia y del Derecho en cumplimiento de sus funciones."/>
    <n v="107200000"/>
    <s v="SELECCIÓN ABREVIADA SUBASTA INVERSA"/>
    <s v="PRESTACIÓN DE SERVICIOS"/>
    <d v="2024-02-01T00:00:00"/>
    <d v="2024-12-31T00:00:00"/>
    <s v="C-1202-0800-15"/>
    <s v="Fortalecimiento de la Justicia con Enfoque Diferencial a Nivel Nacional"/>
    <s v="1202-0800-15-0-1202027-02"/>
    <s v="Adquisición de bienes y servicios"/>
    <s v="Realizar acompañamiento técnico a la implementación de instrumentos para la transformación cultural enfocada hacia los servicios de justicia"/>
    <n v="1476798254"/>
    <n v="16"/>
    <n v="107200000"/>
    <s v="No"/>
    <s v="NA"/>
    <s v="NA"/>
    <s v="SI"/>
    <s v="PROCESO TIQUETES"/>
    <m/>
    <x v="1"/>
  </r>
  <r>
    <x v="1"/>
    <x v="26"/>
    <s v="DJF-063"/>
    <s v="N/A"/>
    <s v="N/A"/>
    <s v="Fortalecer los mecanismos institucionales y comunitarios que dan a conocer a la población los beneficios de acceder a la Justicia"/>
    <s v="Viáticos asociados a los desplazamientos del Grupo de Fortalecimiento a la Justiicia con Enfoque de Género de la Dirección de Justicia Formal"/>
    <s v="Amparar  los gastos de viáticos  que se desprendan de las actividades a realizar en los desplazamientos al interior del país para la vigencia 2024 en el marco de los proyectos de inversión de la Dirección de Justicia Formal"/>
    <n v="36500000"/>
    <s v="N/A"/>
    <s v="N/A"/>
    <d v="2024-12-31T00:00:00"/>
    <d v="2024-12-31T00:00:00"/>
    <s v="C-1202-0800-15"/>
    <s v="Fortalecimiento de la Justicia con Enfoque Diferencial a Nivel Nacional"/>
    <s v="1202-0800-15-0-1202027-02"/>
    <s v="Adquisición de bienes y servicios"/>
    <s v="Realizar acompañamiento técnico a la implementación de instrumentos para la transformación cultural enfocada hacia los servicios de justicia"/>
    <n v="1476798254"/>
    <n v="16"/>
    <n v="36500000"/>
    <s v="No"/>
    <s v="NA"/>
    <s v="NA"/>
    <s v="NO"/>
    <s v="VIATICOS"/>
    <m/>
    <x v="2"/>
  </r>
  <r>
    <x v="1"/>
    <x v="26"/>
    <s v="DJF-064"/>
    <s v="93142193;80101509;80101602;93141501;93141513"/>
    <s v="Servicios de cooperación técnica Servicios de asesoramiento para asuntos gubernamentales, Estudios regionales o locales para proyectos Servicios de política social, Servicios de legislación o justicia social"/>
    <s v="Contribuir al fortalecimiento de las capacidades técnicas y operativas de prestación de servicios de justicia del ejecutivo a nivel nacional y en el territorio"/>
    <s v="Formulación de una política pública de acceso a la justicia y prevención de los delitos sexuales contra NNA."/>
    <s v="Diseñar e implementar una propuesta metodológica para la formulación de la Política Pública de Acceso a la Justicia y Prevención de Delitos Sexuales Contra Niños Niñas y Adolescentes, conforme a lo establecido en la Ley 2137 de 2021. "/>
    <n v="88199511"/>
    <s v="CONTRATACIÓN DIRECTA"/>
    <s v="CONVENIO DE COOPERACIÓN INTERNACIONAL"/>
    <d v="2024-05-01T00:00:00"/>
    <d v="2024-12-31T00:00:00"/>
    <s v="C-1202-0800-15"/>
    <s v="Fortalecimiento de la Justicia con Enfoque Diferencial a Nivel Nacional"/>
    <s v="1202-0800-15-0-1202027-02"/>
    <s v="Adquisición de bienes y servicios"/>
    <s v="Diseñar y actualizar metodologías para la difusión, implementación y sensibilización del enfoque inclusivo y derechos humanos en la prestación de los servicios de justicia"/>
    <n v="88199511"/>
    <n v="16"/>
    <n v="88199511"/>
    <s v="No"/>
    <s v="NA"/>
    <s v="NA"/>
    <s v="SI"/>
    <s v="NUEVO CONTRATO"/>
    <m/>
    <x v="9"/>
  </r>
  <r>
    <x v="1"/>
    <x v="26"/>
    <s v="DJF-065"/>
    <s v="N/A"/>
    <s v="N/A"/>
    <s v="Fortalecer los mecanismos institucionales y comunitarios que dan a conocer a la población los beneficios de acceder a la Justicia"/>
    <s v="Viáticos asociados a los desplazamientos del Grupo de Fortalecimiento a la Justiicia con Enfoque Étnico de la Dirección de Justicia Formal"/>
    <s v="Amparar  los gastos de viáticos  que se desprendan de las actividades a realizar en los desplazamientos al interior del país para la vigencia 2024 en el marco de los proyectos de inversión de la Dirección de Justicia Formal"/>
    <n v="30500000"/>
    <s v="N/A"/>
    <s v="N/A"/>
    <d v="2024-12-31T00:00:00"/>
    <d v="2024-12-31T00:00:00"/>
    <s v="C-1202-0800-15"/>
    <s v="Fortalecimiento de la Justicia con Enfoque Diferencial a Nivel Nacional"/>
    <s v="1202-0800-15-0-1202027-02"/>
    <s v="Adquisición de bienes y servicios"/>
    <s v="Adelantar procesos de sensibilización dirigidos a las comunidades en materia de enfoque inclusivo en los servicios de justicia"/>
    <n v="636489041"/>
    <n v="16"/>
    <n v="30500000"/>
    <s v="No"/>
    <s v="NA"/>
    <s v="NA"/>
    <s v="NO"/>
    <s v="VIATICOS"/>
    <m/>
    <x v="2"/>
  </r>
  <r>
    <x v="1"/>
    <x v="26"/>
    <s v="DJF-066"/>
    <n v="93141513"/>
    <s v="Servicios de legislación o justicia social "/>
    <s v="Fortalecer los mecanismos institucionales y comunitarios que dan a conocer a la población los beneficios de acceder a la Justicia"/>
    <s v="Implementación de programa y protocolo de atención rural dirigido a operadores de justicia y funcionarios del nivel territorial"/>
    <s v="_x000a_Aunar esfuerzos para fortalecer el acceso a la justicia y generar espacios protectores para las mujeres y las personas LGBT en territorios priorizados, a través de la prevención y atención de las violencias por razones de género de acuerdo con los lineamientos establecidos por la Dirección de Justicia Formal del Ministerio de Justicia y del Derecho. _x000a_"/>
    <n v="605989041"/>
    <s v="CONTRATACIÓN DIRECTA"/>
    <s v="CONTRATO O CONVENIO INTERADMINISTRATIVO"/>
    <d v="2024-05-01T00:00:00"/>
    <d v="2024-12-31T00:00:00"/>
    <s v="C-1202-0800-15"/>
    <s v="Fortalecimiento de la Justicia con Enfoque Diferencial a Nivel Nacional"/>
    <s v="1202-0800-15-0-1202027-02"/>
    <s v="Adquisición de bienes y servicios"/>
    <s v="Adelantar procesos de sensibilización dirigidos a las comunidades en materia de enfoque inclusivo en los servicios de justicia"/>
    <n v="636489041"/>
    <n v="16"/>
    <n v="605989041"/>
    <s v="No"/>
    <s v="NA"/>
    <s v="NA"/>
    <s v="SI"/>
    <s v="NUEVO CONTRATO"/>
    <m/>
    <x v="9"/>
  </r>
  <r>
    <x v="1"/>
    <x v="26"/>
    <s v="DJF-067"/>
    <n v="93141513"/>
    <s v="Servicios de legislación o justicia social "/>
    <s v="Fortalecer los mecanismos institucionales y comunitarios que dan a conocer a la población los beneficios de acceder a la Justicia"/>
    <s v="Implementación de programa y protocolo de atención rural dirigido a operadores de justicia y funcionarios del nivel territorial"/>
    <s v="Aunar esfuerzos para fortalecer el acceso a la justicia y generar espacios protectores para las mujeres y las personas LGBT en territorios priorizados, a través de la prevención y atención de las violencias por razones de género de acuerdo con los lineamientos establecidos por la Dirección de Justicia Formal del Ministerio de Justicia y del Derecho. _x000a_"/>
    <n v="300000000"/>
    <s v="CONTRATACIÓN DIRECTA"/>
    <s v="CONTRATO O CONVENIO INTERADMINISTRATIVO"/>
    <d v="2024-05-01T00:00:00"/>
    <d v="2024-12-31T00:00:00"/>
    <s v="C-1202-0800-15"/>
    <s v="Fortalecimiento de la Justicia con Enfoque Diferencial a Nivel Nacional"/>
    <s v="1202-0800-15-0-1202027-02"/>
    <s v="Adquisición de bienes y servicios"/>
    <s v="Acompañar a los operadores de justicia y a las entidades en la construcción de estrategias para la desnormalización de la discriminación en los servicios de justicia."/>
    <n v="300000000"/>
    <n v="16"/>
    <n v="300000000"/>
    <s v="No"/>
    <s v="NA"/>
    <s v="NA"/>
    <s v="SI"/>
    <s v="NUEVO CONTRATO"/>
    <m/>
    <x v="9"/>
  </r>
  <r>
    <x v="1"/>
    <x v="26"/>
    <s v="DJF-068"/>
    <s v="86111600;86132000;80101600;81131500;81112200;8614700"/>
    <s v="Servicios de educación de tiempo parcial para adultos; Servicios de aprendizaje diplomado a distancia; servicios de enseñanza a distancia; educación para empleados; capacitación administrativa "/>
    <s v="Fortalecer los mecanismos institucionales y comunitarios que dan a conocer a la población los beneficios de acceder a la Justicia"/>
    <s v="Construcción e implementación de contenidos en el territorio con enfoque de género"/>
    <s v="Diseñar, desarrollar e implementar una estrategia de difusión y emisión de la radionovela y los reels que forman parte de la “Estrategia de Pedagogía Comunitaria para la Desnaturalización de las Violencias por Razones de Género y el Conocimiento de las Rutas para el Acceso a la Justicia”"/>
    <n v="100000000"/>
    <s v="CONCURSO DE MÉRITOS"/>
    <s v="CONSULTORÍA"/>
    <d v="2024-06-01T00:00:00"/>
    <d v="2024-12-31T00:00:00"/>
    <s v="C-1202-0800-15"/>
    <s v="Fortalecimiento de la Justicia con Enfoque Diferencial a Nivel Nacional"/>
    <s v="1202-0800-15-0-1202020-02"/>
    <s v="Adquisición de bienes y servicios"/>
    <s v="Diseñar e implementar estrategias para la difusión de derechos y garantías en el acceso a la justicia con enfoque diferencial"/>
    <n v="100000000"/>
    <n v="16"/>
    <n v="100000000"/>
    <s v="No"/>
    <s v="NA"/>
    <s v="NA"/>
    <s v="SI"/>
    <s v="NUEVO CONTRATO"/>
    <m/>
    <x v="6"/>
  </r>
  <r>
    <x v="1"/>
    <x v="26"/>
    <s v="DJF-069"/>
    <s v="83121700;82101800;82101900;81141600;80141600"/>
    <s v="Servicios de educación de tiempo parcial para adultos; Servicios de aprendizaje diplomado a distancia; servicios de enseñanza a distancia; educación para empleados; capacitación administrativa "/>
    <s v="Fortalecer los mecanismos institucionales y comunitarios que dan a conocer a la población los beneficios de acceder a la Justicia"/>
    <s v="Fortalecimiento de encuentros con la Red de Tejiendo Justicia: Realizar actividades de promoción y sensibilización para ampliar la consulta y aprovechamiento de la información integrales como operador de comunicación y logística, para la socialización, sensibilización y apropiación de las políticas públicas, planes, programas, proyectos y desarrollo de espacios y eventos del Ministerio de Justicia y del Derecho."/>
    <s v="Prestar servicios integrales como operador de comunicación y logística, para la socialización, sensibilización y apropiación de las políticas públicas, planes, programas, proyectos y desarrollo de espacios y eventos del Ministerio de Justicia y del Derecho."/>
    <n v="60000000"/>
    <s v="LICITACIÓN PÚBLICA"/>
    <s v="PRESTACIÓN DE SERVICIOS "/>
    <d v="2024-06-01T00:00:00"/>
    <d v="2024-12-31T00:00:00"/>
    <s v="C-1202-0800-15"/>
    <s v="Fortalecimiento de la Justicia con Enfoque Diferencial a Nivel Nacional"/>
    <s v="1202-0800-15-0-1202030-02"/>
    <s v="Adquisición de bienes y servicios"/>
    <s v="Realizar actividades de promoción y sensibilización para ampliar la consulta y aprovechamiento de la información"/>
    <n v="60000000"/>
    <n v="16"/>
    <n v="60000000"/>
    <s v="No"/>
    <s v="NA"/>
    <s v="NA"/>
    <s v="SI"/>
    <s v="OPERADOR LOGÍSTICO "/>
    <m/>
    <x v="6"/>
  </r>
  <r>
    <x v="1"/>
    <x v="26"/>
    <s v="DJF-070"/>
    <s v="93142193;80101509;80101602;93141501;93141513"/>
    <s v="Servicios de cooperación técnica Servicios de asesoramiento para asuntos gubernamentales, Estudios regionales o locales para proyectos Servicios de política social, Servicios de legislación o justicia social"/>
    <s v="Contribuir en la mejora de la operación de la Justicia propia"/>
    <s v="Implementar la fase VII del banco de iniciativas y proyectos indígenas - BIP"/>
    <s v="Aunar esfuerzos para brindar apoyo técnico y financiero orientado al  fortalecimiento de los sistemas de justicia propia de los pueblos indígenas a través de la puesta en marcha  de la fase VII del Banco de Iniciativas y Proyectos bajo los parámetros de priorización del Ministerio de Justicia y del Derecho.  "/>
    <n v="3312900000"/>
    <s v="CONTRATACIÓN DIRECTA"/>
    <s v="CONVENIO DE COOPERACIÓN INTERNACIONAL"/>
    <d v="2024-05-01T00:00:00"/>
    <d v="2024-12-31T00:00:00"/>
    <s v="C-1202-0800-15"/>
    <s v="Fortalecimiento de la Justicia con Enfoque Diferencial a Nivel Nacional"/>
    <s v="1202-0800-15-0-1202024-02"/>
    <s v="Adquisición de bienes y servicios"/>
    <s v="Apoyar financieramente el fortalecimiento de sistemas de justicia propia de los pueblos indígenas_x000a__x000a_"/>
    <n v="3551341800"/>
    <n v="16"/>
    <n v="3312900000"/>
    <s v="No"/>
    <s v="NA"/>
    <s v="NA"/>
    <s v="SI"/>
    <s v="NUEVO CONTRATO"/>
    <m/>
    <x v="9"/>
  </r>
  <r>
    <x v="1"/>
    <x v="26"/>
    <s v="DJF-071"/>
    <s v="80101509;80101602;93141501;93141513"/>
    <s v="Servicios de asesoramiento para asuntos gubernamentales, Estudios regionales o locales para proyectos Servicios de política social, Servicios de legislación o justicia social"/>
    <s v="Contribuir en la mejora de la operación de la Justicia propia"/>
    <s v="Formular e implementar estrategias para el fortalecimiento de jurisdicción especial indígena y otras formas organizativas con enfoque étnico."/>
    <s v="Desarrollar la metodología e implementar el apoyo financiero para el fortalecimiento de sistemas de justicia propia de los pueblos indígenas, en el marco del cumplimiento del Auto 620"/>
    <n v="238441800"/>
    <s v="CONTRATACIÓN DIRECTA"/>
    <s v="CONVENIO DE COOPERACIÓN INTERNACIONAL"/>
    <d v="2024-06-01T00:00:00"/>
    <d v="2024-12-31T00:00:00"/>
    <s v="C-1202-0800-15"/>
    <s v="Fortalecimiento de la Justicia con Enfoque Diferencial a Nivel Nacional"/>
    <s v="1202-0800-15-0-1202024-02"/>
    <s v="Adquisición de bienes y servicios"/>
    <s v="Apoyar financieramente el fortalecimiento de sistemas de justicia propia de los pueblos indígenas_x000a__x000a_"/>
    <n v="3551341800"/>
    <n v="16"/>
    <n v="238441800"/>
    <s v="No"/>
    <s v="NA"/>
    <s v="NA"/>
    <s v="SI"/>
    <s v="NUEVO CONTRATO"/>
    <m/>
    <x v="6"/>
  </r>
  <r>
    <x v="1"/>
    <x v="26"/>
    <s v="DJF-072"/>
    <s v="80101509;80101602;93141501;93141513"/>
    <s v="Servicios de asesoramiento para asuntos gubernamentales, Estudios regionales o locales para proyectos Servicios de política social, Servicios de legislación o justicia social"/>
    <s v="Contribuir en la mejora de la operación de la Justicia propia"/>
    <s v="Formular e implementar estrategias para el fortalecimiento de acceso a la justicia para comunidades NARP"/>
    <s v="Prestar apoyo técnico tendiente a continuar con estrategias para el fortalecimiento de la justicia comunitaria o MASC propios de los pueblos Afrocolombianos, Negros, Raizales y Palenqueros, a través de sus consejos comunitarios u otras formas organizativas que sean priorizados por el Ministerio de Justicia y del Derecho, de conformidad con los compromisos que se suscriban con las organizaciones"/>
    <n v="700000000"/>
    <s v="CONTRATACIÓN DIRECTA"/>
    <s v="CONSEJOS COMUNITARIOS DE LAS COMUNIDADES NEGRAS"/>
    <d v="2024-05-01T00:00:00"/>
    <d v="2024-12-31T00:00:00"/>
    <s v="C-1202-0800-15"/>
    <s v="Fortalecimiento de la Justicia con Enfoque Diferencial a Nivel Nacional"/>
    <s v="1202-0800-15-0-1202025-02"/>
    <s v="Adquisición de bienes y servicios"/>
    <s v="Apoyar técnica y logísticamente el fortalecimiento de la justicia comunitaria o MASC propios de los pueblos Afrocolombianos, Negros, Raizales y Palenqueros"/>
    <n v="772106667"/>
    <n v="16"/>
    <n v="700000000"/>
    <s v="No"/>
    <s v="NA"/>
    <s v="NA"/>
    <s v="SI"/>
    <s v="NUEVO CONTRATO"/>
    <m/>
    <x v="9"/>
  </r>
  <r>
    <x v="1"/>
    <x v="26"/>
    <s v="DJF-073"/>
    <s v="80101509;80101602;93141501;93141513"/>
    <s v="Servicios de asesoramiento para asuntos gubernamentales, Estudios regionales o locales para proyectos Servicios de política social, Servicios de legislación o justicia social"/>
    <s v="Contribuir en la mejora de la operación de la Justicia propia"/>
    <s v="Asistencia técnica para fortalecimiento de sistemas de justicia para pueblos RROM"/>
    <s v="Implementar y desarrollar el acuerdo para el avance en la construcción y concertación del capítulo de justicia propia del pueblo Rrom en el decreto modificatorio del 2957 de 2010, conforme al cumplimiento de los compromisos adquiridos en el marco del Plan Nacional de Desarrollo 2022-2026."/>
    <n v="340242367"/>
    <s v="CONCURSO DE MÉRITOS"/>
    <s v="CONSULTORÍA"/>
    <d v="2024-06-01T00:00:00"/>
    <d v="2024-12-31T00:00:00"/>
    <s v="C-1202-0800-15"/>
    <s v="Fortalecimiento de la Justicia con Enfoque Diferencial a Nivel Nacional"/>
    <s v="1202-0800-15-0-1202025-02"/>
    <s v="Adquisición de bienes y servicios"/>
    <s v="Realizar encuentros con el pueblo Rom, para el fortalecimiento y socialización de su sistema de justicia propia"/>
    <n v="400330615"/>
    <n v="16"/>
    <n v="340242367"/>
    <s v="No"/>
    <s v="NA"/>
    <s v="NA"/>
    <s v="SI"/>
    <s v="NUEVO CONTRATO"/>
    <m/>
    <x v="6"/>
  </r>
  <r>
    <x v="1"/>
    <x v="26"/>
    <s v="DJF-074"/>
    <s v="80101509;80101602;93141501;93141513"/>
    <s v="Servicios de asesoramiento para asuntos gubernamentales, Estudios regionales o locales para proyectos Servicios de política social, Servicios de legislación o justicia social"/>
    <s v="Propiciar la generación de conocimiento fiable y sistemático para la toma de decisiones sobre justicia familia"/>
    <s v="Implementación de estrategias para el fortalecimiento y creación de comisarías de familia a nivel nacional"/>
    <s v="Diseñar y generar documentos que permitan el fortalecimiento de las Comisarías de Familia, estrategias de servicios, infraestructura, conformación y estabilidad laboral del equipo interdisciplinario, alternativas de comisarías de familia rurales, entre otras a nivel municipal, e implementar los resultados en los municipios priorizados por el Ministerio de Justicia y del Derecho, en el marco regulatorio vigente, así como actualizar los lineamientos asociados a los servicios de Comisarías de Familia de la caja de herramientas."/>
    <n v="407992926"/>
    <s v="CONCURSO DE MÉRITOS"/>
    <s v="CONSULTORÍA"/>
    <d v="2024-06-01T00:00:00"/>
    <d v="2024-12-31T00:00:00"/>
    <s v="C-1202-0800-18"/>
    <s v="Fortalecimiento de las capacidades institucionales y ciudadanas para el acceso efectivo a la justicia familiar"/>
    <s v="Pendiente Decreto de Liquidación de Presupuesto"/>
    <s v="Adquisición de bienes y servicios"/>
    <s v="Generar espacios de socialización en la construcción y difusión de lineamentos para la operación comisarial"/>
    <n v="407992926"/>
    <n v="16"/>
    <n v="407992926"/>
    <s v="No"/>
    <s v="NA"/>
    <s v="NA"/>
    <s v="SI"/>
    <s v="NUEVO CONTRATO"/>
    <m/>
    <x v="6"/>
  </r>
  <r>
    <x v="1"/>
    <x v="26"/>
    <s v="DJF-075"/>
    <s v="80101509;80101602;93141501;93141513"/>
    <s v="Servicios de asesoramiento para asuntos gubernamentales, Estudios regionales o locales para proyectos Servicios de política social, Servicios de legislación o justicia social"/>
    <s v="Ampliar las capacidades ciudadanas para la transformación cultural en torno la dinámica y prevención de las violencias en el contexto de la familia"/>
    <s v="Implementar metodologías que permitan fortalecer el funcionamiento de las comisarías de familia y la gestión de recursos necesarios para su fortalecimiento"/>
    <s v="Diseñar y formular los requisitos técnicos sectoriales y documentos necesarios para la presentación y trámite de proyectos de construcción, dotación y/o adecuación de Comisarías de familia y establecer la metodología para desarrollar la tipología establecida por la Dirección de Justicia Formal, con el fin de facilitar los trámites de presentación de proyectos para ser financiados con recursos del Sistema General de Regalías en cumplimiento de la normatividad vigente."/>
    <n v="293829188"/>
    <s v="CONCURSO DE MÉRITOS"/>
    <s v="CONSULTORÍA"/>
    <d v="2024-06-01T00:00:00"/>
    <d v="2024-12-31T00:00:00"/>
    <s v="C-1202-0800-18"/>
    <s v="Fortalecimiento de las capacidades institucionales y ciudadanas para el acceso efectivo a la justicia familiar"/>
    <s v="Pendiente Decreto de Liquidación de Presupuesto"/>
    <s v="Adquisición de bienes y servicios"/>
    <s v="Construir y concertar protocolos y modelos de operación comisarial"/>
    <n v="293829188"/>
    <n v="16"/>
    <n v="293829188"/>
    <s v="No"/>
    <s v="NA"/>
    <s v="NA"/>
    <s v="SI"/>
    <s v="NUEVO CONTRATO"/>
    <m/>
    <x v="6"/>
  </r>
  <r>
    <x v="1"/>
    <x v="26"/>
    <s v="DJF-076"/>
    <s v="80101509;80101602;93141501;93141513"/>
    <s v="Servicios de asesoramiento para asuntos gubernamentales, Estudios regionales o locales para proyectos Servicios de política social, Servicios de legislación o justicia social"/>
    <s v="Desarrollar capacidades técnicas para optimizar y monitorear la operación del servicio comisarial"/>
    <s v="Diseñar e implementar estrategias de prevención de la violencia en el contexto de la familia."/>
    <s v="Formular y diseñar el instrumento de política pública y de gestión junto con el lineamiento técnico para la prevención de la violencia en el contexto familiar en el marco de la normatividad vigente y el plan nacional de desarrollo y su implementación, bajo las directrices establecidas por la Dirección de Justicia Formal del Ministerio de Justicia y del Derecho."/>
    <n v="443190267"/>
    <s v="CONCURSO DE MÉRITOS"/>
    <s v="CONSULTORÍA"/>
    <d v="2024-06-01T00:00:00"/>
    <d v="2024-12-31T00:00:00"/>
    <s v="C-1202-0800-18"/>
    <s v="Fortalecimiento de las capacidades institucionales y ciudadanas para el acceso efectivo a la justicia familiar"/>
    <s v="Pendiente Decreto de Liquidación de Presupuesto"/>
    <s v="Adquisición de bienes y servicios"/>
    <s v="Adelantar procesos de sensibilización en materia de prevención de violencias en el contexto de la familia"/>
    <n v="443190267"/>
    <n v="16"/>
    <n v="443190267"/>
    <s v="No"/>
    <s v="NA"/>
    <s v="NA"/>
    <s v="SI"/>
    <s v="NUEVO CONTRATO"/>
    <m/>
    <x v="6"/>
  </r>
  <r>
    <x v="1"/>
    <x v="26"/>
    <s v="DJF-077"/>
    <s v="80101509;80101602;93141501;93141513"/>
    <s v="Servicios de asesoramiento para asuntos gubernamentales, Estudios regionales o locales para proyectos Servicios de política social, Servicios de legislación o justicia social"/>
    <s v="Ampliar las capacidades ciudadanas para la transformación cultural en torno la dinámica y prevención de las violencias en el contexto de la familia"/>
    <s v="Implementación de estrategias para el fortalecimiento y creación de comisarías de familia a nivel nacional"/>
    <s v="Diseñar, generar e implementar una oferta de formación integral relacionada con la operación e hitos del servicio de las Comisarías de Familia a nivel nacional, que incluya la revisión y actualización de la oferta de formación existente, y la capacitación y/o entrenamiento a nivel regional de los funcionarios de las Comisarías de Familia, prestada a través de los diferentes canales de formación (virtuales y/o presenciales) en el marco de los lineamientos de la Dirección de Justicia Formal del Ministerio de Justicia y del Derecho y la normatividad vigente"/>
    <n v="450147609"/>
    <s v="CONCURSO DE MÉRITOS"/>
    <s v="CONSULTORÍA"/>
    <d v="2024-06-01T00:00:00"/>
    <d v="2024-12-31T00:00:00"/>
    <s v="C-1202-0800-18"/>
    <s v="Fortalecimiento de las capacidades institucionales y ciudadanas para el acceso efectivo a la justicia familiar"/>
    <s v="Pendiente Decreto de Liquidación de Presupuesto"/>
    <s v="Adquisición de bienes y servicios"/>
    <s v="Implementar procesos de formación para el abordaje de la gestión comisarial"/>
    <n v="450147609"/>
    <n v="16"/>
    <n v="450147609"/>
    <s v="No"/>
    <s v="NA"/>
    <s v="NA"/>
    <s v="SI"/>
    <s v="NUEVO CONTRATO"/>
    <m/>
    <x v="6"/>
  </r>
  <r>
    <x v="1"/>
    <x v="26"/>
    <s v="DJF-078"/>
    <s v="80101509;80101602;93141501;93141513"/>
    <s v="Servicios de asesoramiento para asuntos gubernamentales, Estudios regionales o locales para proyectos Servicios de política social, Servicios de legislación o justicia social"/>
    <s v="Desarrollar capacidades técnicas para optimizar y monitorear la operación del servicio comisarial"/>
    <s v="Implementación de estrategias para el fortalecimiento y creación de comisarías de familia a nivel nacional"/>
    <s v="Evaluar, diseñar e implementar la estrategia de Comisarías de Familia Móviles y generar los lineamientos jurídicos, técnicos, operativos y financieros que permitan garantizar el servicio comisarial y de difícil acceso en el territorio."/>
    <n v="354671389"/>
    <s v="CONCURSO DE MÉRITOS"/>
    <s v="CONSULTORÍA"/>
    <d v="2024-06-01T00:00:00"/>
    <d v="2024-12-31T00:00:00"/>
    <s v="C-1202-0800-18"/>
    <s v="Fortalecimiento de las capacidades institucionales y ciudadanas para el acceso efectivo a la justicia familiar"/>
    <s v="Pendiente Decreto de Liquidación de Presupuesto"/>
    <s v="Adquisición de bienes y servicios"/>
    <s v="Definir y actualizar lineamientos técnicos frente a la operación comisarial."/>
    <n v="354671389"/>
    <n v="16"/>
    <n v="354671389"/>
    <s v="No"/>
    <s v="NA"/>
    <s v="NA"/>
    <s v="SI"/>
    <s v="NUEVO CONTRATO"/>
    <m/>
    <x v="6"/>
  </r>
  <r>
    <x v="1"/>
    <x v="26"/>
    <s v="DJF-079"/>
    <s v="78111502;90121502"/>
    <s v="Viajes en aviones comerciales_x000a_Agencias de viajes"/>
    <s v="Desarrollar capacidades técnicas para optimizar y monitorear la operación del servicio comisarial"/>
    <s v="Tiquetes aéreos de la actividad del Grupo Grupo de Trabajo de Comisarías de Familia de la Dirección de Justicia Formal"/>
    <s v="Suministro de tiquetes aéreos para vuelos nacionales e internacionales para el desplazamiento de los funcionarios y contratistas del Ministerio de Justicia y del Derecho en cumplimiento de sus funciones."/>
    <n v="93600000"/>
    <s v="SELECCIÓN ABREVIADA SUBASTA INVERSA"/>
    <s v="PRESTACIÓN DE SERVICIOS"/>
    <d v="2024-02-01T00:00:00"/>
    <d v="2024-12-31T00:00:00"/>
    <s v="C-1202-0800-18"/>
    <s v="Fortalecimiento de las capacidades institucionales y ciudadanas para el acceso efectivo a la justicia familiar"/>
    <s v="Pendiente Decreto de Liquidación de Presupuesto"/>
    <s v="Adquisición de bienes y servicios"/>
    <s v="Acompañar a las Comisarías de Familia en la formulación de estrategias de articulación y para el mejoramiento de sus capacidades de operación "/>
    <n v="142100000"/>
    <n v="16"/>
    <n v="93600000"/>
    <s v="No"/>
    <s v="NA"/>
    <s v="NA"/>
    <s v="SI"/>
    <s v="PROCESO TIQUETES"/>
    <m/>
    <x v="1"/>
  </r>
  <r>
    <x v="1"/>
    <x v="26"/>
    <s v="DJF-080"/>
    <s v="N/A"/>
    <s v="N/A"/>
    <s v="Desarrollar capacidades técnicas para optimizar y monitorear la operación del servicio comisarial"/>
    <s v="Viáticos asociados a los desplazamientos del Grupo de Trabajo de Comisarías de Familia de la Dirección de Justicia Formal"/>
    <s v="Amparar  los gastos de viáticos  que se desprendan de las actividades a realizar en los desplazamientos al interior del país para la vigencia 2024 en el marco de los proyectos de inversión de la Dirección de Justicia Formal"/>
    <n v="48500000"/>
    <s v="N/A"/>
    <s v="N/A"/>
    <d v="2024-12-31T00:00:00"/>
    <d v="2024-12-31T00:00:00"/>
    <s v="C-1202-0800-18"/>
    <s v="Fortalecimiento de las capacidades institucionales y ciudadanas para el acceso efectivo a la justicia familiar"/>
    <s v="Pendiente Decreto de Liquidación de Presupuesto"/>
    <s v="Adquisición de bienes y servicios"/>
    <s v="Acompañar a las Comisarías de Familia en la formulación de estrategias de articulación y para el mejoramiento de sus capacidades de operación "/>
    <n v="142100000"/>
    <n v="16"/>
    <n v="48500000"/>
    <s v="No"/>
    <s v="NA"/>
    <s v="NA"/>
    <s v="NO"/>
    <s v="VIATICOS"/>
    <m/>
    <x v="2"/>
  </r>
  <r>
    <x v="1"/>
    <x v="26"/>
    <s v="DJF-081"/>
    <s v="80101509;80101602;93141501;93141513"/>
    <s v="Servicios de asesoramiento para asuntos gubernamentales, Estudios regionales o locales para proyectos Servicios de política social, Servicios de legislación o justicia social"/>
    <s v="Desarrollar capacidades técnicas para optimizar y monitorear la operación del servicio comisarial"/>
    <s v="Garantizar la gestión logística para la realización y coordinación de todos los encuentros programados por la Dirección de Justicia Formal. Encuentros planeados:_x000a_1. Encuentro Nacional de Comisarios_x000a_2. Encuentro Nacional mujeres indigenas "/>
    <s v="Prestar servicios integrales como operador de comunicación y logística, para la socialización, sensibilización y apropiación de las políticas públicas, planes, programas, proyectos y desarrollo de espacios y eventos del Ministerio de Justicia y del Derecho."/>
    <n v="589651744"/>
    <s v="LICITACIÓN PÚBLICA"/>
    <s v="PRESTACIÓN DE SERVICIOS "/>
    <d v="2024-06-01T00:00:00"/>
    <d v="2024-12-31T00:00:00"/>
    <s v="C-1202-0800-16"/>
    <s v="Ampliación de Capacidades para la Articulación y Promoción de la Justicia Formal a Nivel Nacional"/>
    <s v="1202-0800-16-0-1202006-02"/>
    <s v="Adquisición de bienes y servicios"/>
    <s v="Apoyar los espacios de promoción del acceso a la justicia en los territorios"/>
    <n v="871032226"/>
    <n v="16"/>
    <n v="589651744"/>
    <s v="No"/>
    <s v="NA"/>
    <s v="NA"/>
    <s v="SI"/>
    <s v="OPERADOR LOGÍSTICO "/>
    <m/>
    <x v="6"/>
  </r>
  <r>
    <x v="1"/>
    <x v="26"/>
    <s v="DJF-082"/>
    <s v="93141501;93141509"/>
    <s v="Servicios de política social_x000a_Servicios de análisis o gestión de problemas sociales"/>
    <s v="Ampliar las capacidades para generar propuestas innovadoras frente a los servicios de justicia forma"/>
    <s v="apoyar los asuntos de orden presupuestal y financiero articulando y cumpliendo las directrices y lineamientos de los procedimientos vigentes en particular en la fijación de estándares de costos y planes de financiamiento para el funcionamiento de comisarías de familia a nivel nacional a cargo del grupo de trabajo de comisarías de familia de la Dirección de Justicia Formal"/>
    <s v="Prestar servicios profesionales para apoyar los asuntos de orden presupuestal y financiero articulando y cumpliendo las directrices y lineamientos de los procedimientos vigentes en particular en la fijación de estándares de costos y planes de financiamiento para el funcionamiento de comisarías de familia a nivel nacional a cargo del grupo de trabajo de comisarías de familia de la Dirección de Justicia Formal"/>
    <n v="72800000"/>
    <s v="CONTRATACIÓN DIRECTA"/>
    <s v="PRESTACIÓN DE SERVICIOS PROFESIONALES "/>
    <d v="2024-02-01T00:00:00"/>
    <d v="2024-08-02T00:00:00"/>
    <s v="C-1202-0800-16"/>
    <s v="Ampliación de Capacidades para la Articulación y Promoción de la Justicia Formal a Nivel Nacional"/>
    <s v="1202-0800-16-0-1202006-02"/>
    <s v="Adquisición de bienes y servicios"/>
    <s v="Identificar y elaborar el proceso de investigación en temas de justicia formal y administrativa"/>
    <n v="72800000"/>
    <n v="16"/>
    <n v="72800000"/>
    <s v="No"/>
    <s v="NA"/>
    <s v="NA"/>
    <s v="SI"/>
    <s v="NUEVO CONTRATO"/>
    <m/>
    <x v="1"/>
  </r>
  <r>
    <x v="1"/>
    <x v="26"/>
    <s v="DJF-083"/>
    <s v="80101509;80101602;93141501;93141513"/>
    <s v="Servicios de asesoramiento para asuntos gubernamentales, Estudios regionales o locales para proyectos Servicios de política social, Servicios de legislación o justicia social"/>
    <s v="Ampliar las capacidades para generar propuestas innovadoras frente a los servicios de justicia formal"/>
    <s v="Implementación de estrategias para el fortalecimiento de justicia propia y ordinaria"/>
    <s v="Formular las políticas, directrices y diseñar y desarrollar las estrategias que permitan identificar y facilitar las rutas de atención a violencias basadas en género, desde un enfoque interseccional para mujeres indígenas para fortalecer el acceso a la justicia propia y ordinaria"/>
    <n v="256500130"/>
    <s v="CONCURSO DE MÉRITOS"/>
    <s v="CONSULTORÍA"/>
    <d v="2024-06-01T00:00:00"/>
    <d v="2024-12-31T00:00:00"/>
    <s v="C-1202-0800-16"/>
    <s v="Ampliación de Capacidades para la Articulación y Promoción de la Justicia Formal a Nivel Nacional"/>
    <s v="1202-0800-16-0-1202006-02"/>
    <s v="Adquisición de bienes y servicios"/>
    <s v="Definir los lineamentos y protocolos en materia de prestación de servicios de justicia formal"/>
    <n v="504998263"/>
    <n v="16"/>
    <n v="256500130"/>
    <s v="No"/>
    <s v="NA"/>
    <s v="NA"/>
    <s v="SI"/>
    <s v="NUEVO CONTRATO"/>
    <m/>
    <x v="6"/>
  </r>
  <r>
    <x v="1"/>
    <x v="26"/>
    <s v="DJF-084"/>
    <s v="78111502;90121502"/>
    <s v="Viajes en aviones comerciales_x000a_Agencias de viajes"/>
    <s v="Contribuir al fortalecimiento de las capacidades técnicas y operativas de prestación de servicios de justicia del ejecutivo a nivel nacional y en el territorio"/>
    <s v="Tiquetes aéreos de la actividad de articulación de la Dirección de Justicia Formal"/>
    <s v="Suministro de tiquetes aéreos para vuelos nacionales e internacionales para el desplazamiento de los funcionarios y contratistas del Ministerio de Justicia y del Derecho en cumplimiento de sus funciones."/>
    <n v="56000000"/>
    <s v="SELECCIÓN ABREVIADA SUBASTA INVERSA"/>
    <s v="PRESTACIÓN DE SERVICIOS"/>
    <d v="2024-02-01T00:00:00"/>
    <d v="2024-12-31T00:00:00"/>
    <s v="C-1202-0800-16"/>
    <s v="Ampliación de Capacidades para la Articulación y Promoción de la Justicia Formal a Nivel Nacional"/>
    <s v="1202-0800-16-0-1202006-02"/>
    <s v="Adquisición de bienes y servicios"/>
    <s v="Apoyar los espacios de promoción del acceso a la justicia en los territorios"/>
    <n v="871032226"/>
    <n v="16"/>
    <n v="56000000"/>
    <s v="No"/>
    <s v="NA"/>
    <s v="NA"/>
    <s v="SI"/>
    <s v="PROCESO TIQUETES"/>
    <m/>
    <x v="1"/>
  </r>
  <r>
    <x v="1"/>
    <x v="26"/>
    <s v="DJF-085"/>
    <s v="N/A"/>
    <s v="N/A"/>
    <s v="Contribuir al fortalecimiento de las capacidades técnicas y operativas de prestación de servicios de justicia del ejecutivo a nivel nacional y en el territorio"/>
    <s v="Viáticos asociados a los desplazamientos de la actividad de articulación de la Dirección de Justicia Formal"/>
    <s v="Amparar  los gastos de viáticos  que se desprendan de las actividades a realizar en los desplazamientos al interior del país para la vigencia 2024 en el marco de los proyectos de inversión de la Dirección de Justicia Formal"/>
    <n v="35000000"/>
    <s v="N/A"/>
    <s v="N/A"/>
    <d v="2024-12-31T00:00:00"/>
    <d v="2024-12-31T00:00:00"/>
    <s v="C-1202-0800-16"/>
    <s v="Ampliación de Capacidades para la Articulación y Promoción de la Justicia Formal a Nivel Nacional"/>
    <s v="1202-0800-16-0-1202006-02"/>
    <s v="Adquisición de bienes y servicios"/>
    <s v="Apoyar los espacios de promoción del acceso a la justicia en los territorios"/>
    <n v="871032226"/>
    <n v="16"/>
    <n v="35000000"/>
    <s v="No"/>
    <s v="NA"/>
    <s v="NA"/>
    <s v="NO"/>
    <s v="VIATICOS"/>
    <m/>
    <x v="2"/>
  </r>
  <r>
    <x v="1"/>
    <x v="26"/>
    <s v="DJF-086"/>
    <s v="80101509;80101602;81131501;86111602;93141501"/>
    <s v="Servicios de gestión, servicios profesionales de empresa y servicios administrativos. Servicios basados en ingeniería, investigación y tecnología. Sservicios educativos y de formación. Servicios políticos y asuntos cívicos"/>
    <s v="Ampliar las capacidades para generar propuestas innovadoras frente a los servicios de justicia formal"/>
    <s v="Analizar la legislación vigente, los límites actuales en términos de cobertura, calidad y prestación de servicios, así como la planificación estratégica para el establecimiento de un sistema nacional de justicia familiar a partir de un diseño efectivo."/>
    <s v="Brindar un análisis experto sobre la legislación vigente, los límites actuales en términos de cobertura, calidad y prestación de servicios, así como la planificación estratégica para el establecimiento de un sistema nacional de justicia familiar a partir de un diseño efectivo."/>
    <n v="248498133"/>
    <s v="CONCURSO DE MÉRITOS"/>
    <s v="CONSULTORÍA"/>
    <d v="2024-04-01T00:00:00"/>
    <d v="2024-12-31T00:00:00"/>
    <s v="C-1202-0800-16"/>
    <s v="Ampliación de Capacidades para la Articulación y Promoción de la Justicia Formal a Nivel Nacional"/>
    <s v="1202-0800-16-0-1202006-02"/>
    <s v="Adquisición de bienes y servicios"/>
    <s v="Definir los lineamentos y protocolos en materia de prestación de servicios de justicia formal"/>
    <n v="504998263"/>
    <n v="16"/>
    <n v="248498133"/>
    <s v="No"/>
    <s v="NA"/>
    <s v="NA"/>
    <s v="SI"/>
    <s v="NUEVO CONTRATO"/>
    <m/>
    <x v="8"/>
  </r>
  <r>
    <x v="1"/>
    <x v="26"/>
    <s v="DJF-087"/>
    <s v="83121703;83121704"/>
    <s v="Servicios relacionados con el internet_x000a_Sistemas de alerta ciudadana"/>
    <s v="Contribuir al fortalecimiento de las capacidades técnicas y operativas de prestación de servicios de justicia del ejecutivo a nivel nacional y en el territorio"/>
    <s v="apoyar el seguimiento a estrategias de comunicación de la Dirección de Justicia Formal y de la Oficina de Prensa y Comunicaciones. "/>
    <s v="Prestar servicios profesionales brindando apoyo en el seguimiento al desarrollo de las estrategias de comunicación, divulgación y promoción de las funciones misionales y las actividades relacionadas con Justicia Formal y la oficina de Prensa el Ministerio de Justicia y del Derecho."/>
    <n v="74713815"/>
    <s v="CONTRATACIÓN DIRECTA"/>
    <s v="PRESTACIÓN DE SERVICIOS PROFESIONALES "/>
    <d v="2024-01-15T00:00:00"/>
    <d v="2024-12-31T00:00:00"/>
    <s v="C-1202-0800-16"/>
    <s v="Ampliación de Capacidades para la Articulación y Promoción de la Justicia Formal a Nivel Nacional"/>
    <s v="1202-0800-16-0-1202006-02"/>
    <s v="Adquisición de bienes y servicios"/>
    <s v="Apoyar los espacios de promoción del acceso a la justicia en los territorios"/>
    <n v="871032226"/>
    <n v="16"/>
    <n v="74713815"/>
    <s v="No"/>
    <s v="NA"/>
    <s v="NA"/>
    <s v="SI"/>
    <s v="NUEVO CONTRATO"/>
    <m/>
    <x v="0"/>
  </r>
  <r>
    <x v="1"/>
    <x v="27"/>
    <s v="DJF-BID-001"/>
    <s v="80101600;80101505"/>
    <s v="Gerencia de proyectos; Desarrollo de políticas u objetivos empresariales_x000a_"/>
    <s v="Fortalecer el sistema de justicia para que sea accesible, oportuno y cercano al ciudadano."/>
    <s v="Gerencia del Programa de Transformación Digital de la Justicia - Contrato de Préstamo BID 5283 OC-CO"/>
    <s v="Liderar integralmente, y conforme a las políticas del Banco, en forma proactiva y consensuada con las diferentes instancias involucradas, la ejecución del Programa para la Transformación Digital de Justicia en Colombia (CO-00007), financiado a través del Contrato de Préstamo BID Núm. 5283/OC-CO-2, en el subcomponente 2.2 relativo a los servicios de justicia ofrecidos por la Rama Ejecutiva, con el fin de alcanzar los objetivos propuestos en el tiempo y la forma establecidos en el mismo"/>
    <n v="316794952"/>
    <s v="RÉGIMEN ESPECIAL"/>
    <s v="CONSULTORÍA INDIVIDUAL"/>
    <d v="2024-01-04T00:00:00"/>
    <d v="2024-12-31T00:00:00"/>
    <s v="C-1202-0800-17"/>
    <s v="Implementación del expediente digital de los servicios de justicia ofrecidos por las entidades con funciones jurisdiccionales de la Rama Ejecutiva Nacional"/>
    <s v="C-1202-0800-17-0-1202006-024"/>
    <s v="ADQUISICIÓN DE BIENES Y SERVICIOS"/>
    <s v="Realizar la coordinación y administración del Programa para la transformación digital de la justicia en el MJD"/>
    <n v="1357081520"/>
    <n v="14"/>
    <n v="316794952"/>
    <s v="No"/>
    <n v="0"/>
    <s v="No aplica"/>
    <s v="SI"/>
    <s v="NUEVO CONTRATO"/>
    <m/>
    <x v="0"/>
  </r>
  <r>
    <x v="1"/>
    <x v="27"/>
    <s v="DJF-BID-002"/>
    <n v="80101604"/>
    <s v="Planificación o administración de proyectos"/>
    <s v="Fortalecer el sistema de justicia para que sea accesible, oportuno y cercano al ciudadano."/>
    <s v="Especialista de adquisiciones  del Programa de Transformación Digital de la Justicia - Contrato de Préstamo BID 5283 OC-CO"/>
    <s v="Realizar la gestión de las adquisiciones del Programa para la Transformación Digital de la Justicia en Colombia (CO-00007), financiado a través del Contrato de préstamo BID Núm. 5283/OC-CO-2 en el subcomponente 2.2 relativo a los servicios de justicia ofrecidos por la Rama Ejecutiva, cumpliendo con las políticas de adquisiciones del Banco y/o la normatividad local, según corresponda, de manera que se alcancen los objetivos propuestos en el tiempo y la forma establecidos en el contrato de préstamo. "/>
    <n v="260071642"/>
    <s v="RÉGIMEN ESPECIAL"/>
    <s v="CONSULTORÍA INDIVIDUAL"/>
    <d v="2024-01-04T00:00:00"/>
    <d v="2024-12-31T00:00:00"/>
    <s v="C-1202-0800-17"/>
    <s v="Implementación del expediente digital de los servicios de justicia ofrecidos por las entidades con funciones jurisdiccionales de la Rama Ejecutiva Nacional"/>
    <s v="C-1202-0800-17-0-1202006-024"/>
    <s v="ADQUISICIÓN DE BIENES Y SERVICIOS"/>
    <s v="Realizar la coordinación y administración del Programa para la transformación digital de la justicia en el MJD"/>
    <n v="1357081520"/>
    <n v="14"/>
    <n v="260071642"/>
    <s v="No"/>
    <n v="0"/>
    <s v="No aplica"/>
    <s v="SI"/>
    <s v="NUEVO CONTRATO"/>
    <m/>
    <x v="0"/>
  </r>
  <r>
    <x v="1"/>
    <x v="27"/>
    <s v="DJF-BID-003"/>
    <s v="80101603;80101500;84111500"/>
    <s v="Evaluación económica o financiera de proyectos; _x000a_Servicio de consultoría de negocios y administración corporativa;_x000a_Servicios de contabilidad y auditorías"/>
    <s v="Fortalecer el sistema de justicia para que sea accesible, oportuno y cercano al ciudadano."/>
    <s v="Especialista financiero para la Unidad ejecutora del Programa de Transformación Digital de la Justicia - Contrato de Préstamo BID 5283 OC-CO"/>
    <s v="Realizar la gestión de financiera del Programa para la Transformación Digital de la Justicia en Colombia (CO00007), financiado a través del Contrato de préstamo BID Núm. 5283/OC-CO-2 en el subcomponente 2.2 relativo a los servicios de justicia ofrecidos por la Rama Ejecutiva, atendiendo las políticas del Banco Interamericano de Desarrollo, el contrato de préstamo, el Reglamento operativo del Programa, así como la normatividad local y los lineamientos institucionales, según corresponda, para alcanzar los objetivos propuestos establecidos en el contrato de préstamo. "/>
    <n v="260071642"/>
    <s v="RÉGIMEN ESPECIAL"/>
    <s v="CONSULTORÍA INDIVIDUAL"/>
    <d v="2024-01-04T00:00:00"/>
    <d v="2024-12-31T00:00:00"/>
    <s v="C-1202-0800-17"/>
    <s v="Implementación del expediente digital de los servicios de justicia ofrecidos por las entidades con funciones jurisdiccionales de la Rama Ejecutiva Nacional"/>
    <s v="C-1202-0800-17-0-1202006-024"/>
    <s v="ADQUISICIÓN DE BIENES Y SERVICIOS"/>
    <s v="Realizar la coordinación y administración del Programa para la transformación digital de la justicia en el MJD"/>
    <n v="1357081520"/>
    <n v="14"/>
    <n v="260071642"/>
    <s v="No"/>
    <n v="0"/>
    <s v="No aplica"/>
    <s v="SI"/>
    <s v="NUEVO CONTRATO"/>
    <m/>
    <x v="0"/>
  </r>
  <r>
    <x v="1"/>
    <x v="27"/>
    <s v="DJF-BID-004"/>
    <s v="80101604;80101504;80101500"/>
    <s v="Planificación o administración de proyectos;  Servicios de asesoramiento sobre planificación estratégica; Servicio de consultoría de negocios y administración corporativa_x000a_"/>
    <s v="Fortalecer el sistema de justicia para que sea accesible, oportuno y cercano al ciudadano."/>
    <s v="Especialista de planeación, monitoreo y evaluación del Programa de Transformación Digital de la Justicia - Contrato de Préstamo BID 5283 OC-CO"/>
    <s v="Desarrollar los procesos y actividades de planificación, monitoreo y evaluación del Programa para la Transformación Digital de la Justicia en Colombia (CO-00007), financiado a través del Contrato de préstamo BID Núm. 5283/OC-CO-2 en el subcomponente 2.2 relativo a los servicios de justicia ofrecidos por la Rama Ejecutiva, atendiendo las políticas del Banco, así como la normatividad local y lineamientos institucionales, según corresponda, para alcanzar los objetivos propuestos del programa en el tiempo y la forma establecidos en el contrato de préstamo."/>
    <n v="260071642"/>
    <s v="RÉGIMEN ESPECIAL"/>
    <s v="CONSULTORÍA INDIVIDUAL"/>
    <d v="2024-01-04T00:00:00"/>
    <d v="2024-12-31T00:00:00"/>
    <s v="C-1202-0800-17"/>
    <s v="Implementación del expediente digital de los servicios de justicia ofrecidos por las entidades con funciones jurisdiccionales de la Rama Ejecutiva Nacional"/>
    <s v="C-1202-0800-17-0-1202006-024"/>
    <s v="ADQUISICIÓN DE BIENES Y SERVICIOS"/>
    <s v="Realizar la coordinación y administración del Programa para la transformación digital de la justicia en el MJD"/>
    <n v="1357081520"/>
    <n v="14"/>
    <n v="260071642"/>
    <s v="No"/>
    <n v="0"/>
    <s v="No aplica"/>
    <s v="SI"/>
    <s v="NUEVO CONTRATO"/>
    <m/>
    <x v="0"/>
  </r>
  <r>
    <x v="1"/>
    <x v="27"/>
    <s v="DJF-BID-005"/>
    <n v="80101507"/>
    <s v="Servicios de asesoramiento sobre tecnologías de la información"/>
    <s v="Fortalecer el sistema de justicia para que sea accesible, oportuno y cercano al ciudadano."/>
    <s v="Especialista en tecnologías de información para el Programa de Transformación Digital de la Justicia - Contrato de Préstamo BID 5283 OC-CO"/>
    <s v="Asesorar al Programa para la Transformación Digital de la Justicia en Colombia (CO-00007), financiado a través del Contrato de préstamo BID Núm. 5283/OC-CO-2 en el subcomponente 2.2 relativo a los servicios de justicia ofrecidos por la Rama Ejecutiva, en materia de gestión de tecnologías de la información y las comunicaciones – TICs, cumpliendo con las políticas del Banco y los lineamientos técnicos nacionales, de manera que se alcancen los objetivos propuestos en el tiempo y la forma establecidos en el contrato de préstamo."/>
    <n v="260071642"/>
    <s v="RÉGIMEN ESPECIAL"/>
    <s v="CONSULTORÍA INDIVIDUAL"/>
    <d v="2024-01-04T00:00:00"/>
    <d v="2024-12-31T00:00:00"/>
    <s v="C-1202-0800-17"/>
    <s v="Implementación del expediente digital de los servicios de justicia ofrecidos por las entidades con funciones jurisdiccionales de la Rama Ejecutiva Nacional"/>
    <s v="C-1202-0800-17-0-1202006-024"/>
    <s v="ADQUISICIÓN DE BIENES Y SERVICIOS"/>
    <s v="Realizar la coordinación y administración del Programa para la transformación digital de la justicia en el MJD"/>
    <n v="1357081520"/>
    <n v="14"/>
    <n v="260071642"/>
    <s v="No"/>
    <n v="0"/>
    <s v="No aplica"/>
    <s v="SI"/>
    <s v="NUEVO CONTRATO"/>
    <m/>
    <x v="0"/>
  </r>
  <r>
    <x v="1"/>
    <x v="27"/>
    <s v="DJF-BID-006"/>
    <s v="80101507;80101500"/>
    <s v="Servicios de asesoramiento sobre tecnologías de la información; Servicio de consultoría de negocios y administración corporativa_x000a_"/>
    <s v="Fortalecer el sistema de justicia para que sea accesible, oportuno y cercano al ciudadano."/>
    <s v="Consultor para asesoria y acompañamiento técnico en la operación- arquitectura empresarial"/>
    <s v="Asesorar y asistir técnicamente al Ministerio de Justicia y el Derecho en aspectos de arquitectura empresarial dentro de los proyectos que se adelantan en el marco del Programa de Transformación Digital de la Justicia en Colombia (Contrato de Préstamo BID 5283/OC-CO), en el subcomponente 2.2 relativo a los servicios de justicia ofrecidos por la Rama Ejecutiva, en lo relacionado con arquitectura empresarial."/>
    <n v="207000000"/>
    <s v="RÉGIMEN ESPECIAL"/>
    <s v="CONSULTORÍA INDIVIDUAL"/>
    <d v="2024-01-15T00:00:00"/>
    <d v="2024-12-31T00:00:00"/>
    <s v="C-1202-0800-17"/>
    <s v="Implementación del expediente digital de los servicios de justicia ofrecidos por las entidades con funciones jurisdiccionales de la Rama Ejecutiva Nacional"/>
    <s v="C-1202-0800-17-0-1202023-022"/>
    <s v="ADQUISICIÓN DE BIENES Y SERVICIOS"/>
    <s v="Brindar asesoría y acompañamiento técnico, jurídico, organizacional para la implementación del expediente digital de los servicios de justicia de la rama ejecutiva"/>
    <n v="1190114326"/>
    <n v="14"/>
    <n v="207000000"/>
    <s v="No"/>
    <n v="0"/>
    <s v="No aplica"/>
    <s v="SI"/>
    <s v="NUEVO CONTRATO"/>
    <m/>
    <x v="0"/>
  </r>
  <r>
    <x v="1"/>
    <x v="27"/>
    <s v="DJF-BID-007"/>
    <n v="80101507"/>
    <s v="Servicios de asesoramiento sobre tecnologías de la información_x000a_"/>
    <s v="Fortalecer el sistema de justicia para que sea accesible, oportuno y cercano al ciudadano."/>
    <s v="Consultor para asesoria y acompañamiento técnico en la operación- arquitectura de aplicaciones e interoperabilidad"/>
    <s v="Brindar la asesoría y asistencia técnica al Ministerio de Justicia y del Derecho requerida dentro de los proyectos que se adelantan en el marco del Programa de Transformación Digital de la Justicia en Colombia (Contrato de Préstamo BID 5283/OC-CO), en lo relacionado con arquitectura de aplicaciones e interoperabilidad para el expediente digital de la gestión jurisdiccional de la Rama Ejecutiva"/>
    <n v="184000000"/>
    <s v="RÉGIMEN ESPECIAL"/>
    <s v="CONSULTORÍA INDIVIDUAL"/>
    <d v="2024-01-15T00:00:00"/>
    <d v="2024-12-31T00:00:00"/>
    <s v="C-1202-0800-17"/>
    <s v="Implementación del expediente digital de los servicios de justicia ofrecidos por las entidades con funciones jurisdiccionales de la Rama Ejecutiva Nacional"/>
    <s v="C-1202-0800-17-0-1202023-022"/>
    <s v="ADQUISICIÓN DE BIENES Y SERVICIOS"/>
    <s v="Brindar asesoría y acompañamiento técnico, jurídico, organizacional para la implementación del expediente digital de los servicios de justicia de la rama ejecutiva"/>
    <n v="1190114326"/>
    <n v="14"/>
    <n v="184000000"/>
    <s v="No"/>
    <n v="0"/>
    <s v="No aplica"/>
    <s v="SI"/>
    <s v="NUEVO CONTRATO"/>
    <m/>
    <x v="0"/>
  </r>
  <r>
    <x v="1"/>
    <x v="27"/>
    <s v="DJF-BID-008"/>
    <s v="80101500;80101508"/>
    <s v="Servicio de consultoría de negocios y administración corporativa; Servicios de asesoramiento sobre inteligencia empresarial"/>
    <s v="Fortalecer el sistema de justicia para que sea accesible, oportuno y cercano al ciudadano."/>
    <s v="Consultor asesoría y acompañamiento al Viceministerio de Promoción de la Justicia en la gestión de información para la gestión Jusrisdiccional realizado por la Rama Ejecutiva "/>
    <s v="Brindar asesoría y apoyo al Viceministerio de Promoción de la Justicia en la gestión de estrategias para el aprovechamiento de la información de la gestión jurisdiccional para la toma de decisiones sectoriales en el marco del programa para la transformación digital de la justicia  en Colombia."/>
    <n v="143000000"/>
    <s v="RÉGIMEN ESPECIAL"/>
    <s v="CONSULTORÍA INDIVIDUAL"/>
    <d v="2024-01-15T00:00:00"/>
    <d v="2024-12-31T00:00:00"/>
    <s v="C-1202-0800-17"/>
    <s v="Implementación del expediente digital de los servicios de justicia ofrecidos por las entidades con funciones jurisdiccionales de la Rama Ejecutiva Nacional"/>
    <s v="C-1202-0800-17-0-1202023-022"/>
    <s v="ADQUISICIÓN DE BIENES Y SERVICIOS"/>
    <s v="Brindar asesoría y acompañamiento técnico, jurídico, organizacional para la implementación del expediente digital de los servicios de justicia de la rama ejecutiva"/>
    <n v="1190114326"/>
    <n v="14"/>
    <n v="143000000"/>
    <s v="No"/>
    <n v="0"/>
    <s v="No aplica"/>
    <s v="SI"/>
    <s v="NUEVO CONTRATO"/>
    <m/>
    <x v="0"/>
  </r>
  <r>
    <x v="1"/>
    <x v="27"/>
    <s v="DJF-BID-009"/>
    <n v="80101507"/>
    <s v="Servicios de asesoramiento sobre tecnologías de la información"/>
    <s v="Fortalecer el sistema de justicia para que sea accesible, oportuno y cercano al ciudadano."/>
    <s v="Consultor para asesoria y acompañamiento técnico en la operación- arquitectura de infraestructura"/>
    <s v="Asesorar y asistir técnicamente al Ministerio de Justicia y del Derecho en aspectos de arquitectura de infraestructura dentro de los proyectos que se adelantan en el marco del Programa de Transformación Digital de la Justicia en Colombia (Contrato de Préstamo BID 5283/OC- CO), en el subcomponente 2.2 relativo a los servicios de justicia ofrecidos por la Rama Ejecutiva."/>
    <n v="176000000"/>
    <s v="RÉGIMEN ESPECIAL"/>
    <s v="CONSULTORÍA INDIVIDUAL"/>
    <d v="2024-01-15T00:00:00"/>
    <d v="2024-12-31T00:00:00"/>
    <s v="C-1202-0800-17"/>
    <s v="Implementación del expediente digital de los servicios de justicia ofrecidos por las entidades con funciones jurisdiccionales de la Rama Ejecutiva Nacional"/>
    <s v="C-1202-0800-17-0-1202023-022"/>
    <s v="ADQUISICIÓN DE BIENES Y SERVICIOS"/>
    <s v="Brindar asesoría y acompañamiento técnico, jurídico, organizacional para la implementación del expediente digital de los servicios de justicia de la rama ejecutiva"/>
    <n v="1190114326"/>
    <n v="14"/>
    <n v="176000000"/>
    <s v="No"/>
    <n v="0"/>
    <s v="No aplica"/>
    <s v="SI"/>
    <s v="NUEVO CONTRATO"/>
    <m/>
    <x v="0"/>
  </r>
  <r>
    <x v="1"/>
    <x v="27"/>
    <s v="DJF-BID-010"/>
    <n v="80101507"/>
    <s v="Servicios de asesoramiento sobre tecnologías de la información"/>
    <s v="Fortalecer el sistema de justicia para que sea accesible, oportuno y cercano al ciudadano."/>
    <s v="Consultor para asesoria y acompañamiento técnico en la operación- arquitectura de información"/>
    <s v="Asesorar y asistir técnicamente al Ministerio de Justicia y del Derecho en aspectos de arquitectura de informacion dentro de los proyectos que se adelantan en el marco del Programa para la Transformación Digital de la Justicia en Colombia (Contrato de Préstamo BID 5283/OC- CO), en el subcomponente 2.2 relativo a los servicios de justicia ofrecidos por la Rama Ejecutiva."/>
    <n v="176000000"/>
    <s v="RÉGIMEN ESPECIAL"/>
    <s v="CONSULTORÍA INDIVIDUAL"/>
    <d v="2024-01-15T00:00:00"/>
    <d v="2024-12-31T00:00:00"/>
    <s v="C-1202-0800-17"/>
    <s v="Implementación del expediente digital de los servicios de justicia ofrecidos por las entidades con funciones jurisdiccionales de la Rama Ejecutiva Nacional"/>
    <s v="C-1202-0800-17-0-1202023-022"/>
    <s v="ADQUISICIÓN DE BIENES Y SERVICIOS"/>
    <s v="Brindar asesoría y acompañamiento técnico, jurídico, organizacional para la implementación del expediente digital de los servicios de justicia de la rama ejecutiva"/>
    <n v="1190114326"/>
    <n v="14"/>
    <n v="176000000"/>
    <s v="No"/>
    <n v="0"/>
    <s v="No aplica"/>
    <s v="SI"/>
    <s v="NUEVO CONTRATO"/>
    <m/>
    <x v="0"/>
  </r>
  <r>
    <x v="1"/>
    <x v="27"/>
    <s v="DJF-BID-011"/>
    <s v="80101500;80101508;80101509"/>
    <s v="Servicio de consultoría de negocios y administración corporativa; Servicios de asesoramiento sobre inteligencia empresarial; Servicios de asesoramiento para asuntos gubernamentales y de relaciones comunitarias"/>
    <s v="Fortalecer el sistema de justicia para que sea accesible, oportuno y cercano al ciudadano."/>
    <s v="Consultor para asesoria y acompañamiento técnico en la operación- procesos jurisdiccionales"/>
    <s v="Brindar apoyo y asesoría especializada en procesos jurisdiccionales adelantados por las entidades del ejecutivo en el marco del Programa para la Transformación Digital de la Justicia en Colombia."/>
    <n v="198000000"/>
    <s v="RÉGIMEN ESPECIAL"/>
    <s v="CONSULTORÍA INDIVIDUAL"/>
    <d v="2024-01-29T00:00:00"/>
    <d v="2024-12-31T00:00:00"/>
    <s v="C-1202-0800-17"/>
    <s v="Implementación del expediente digital de los servicios de justicia ofrecidos por las entidades con funciones jurisdiccionales de la Rama Ejecutiva Nacional"/>
    <s v="C-1202-0800-17-0-1202023-022"/>
    <s v="ADQUISICIÓN DE BIENES Y SERVICIOS"/>
    <s v="Realizar capacitación y actividades de apropiación, promoción y articulación para la implementación del expediente digital de la gestión judicial de la rama "/>
    <n v="298000000"/>
    <n v="14"/>
    <n v="198000000"/>
    <s v="No"/>
    <n v="0"/>
    <s v="No aplica"/>
    <s v="SI"/>
    <s v="NUEVO CONTRATO"/>
    <m/>
    <x v="0"/>
  </r>
  <r>
    <x v="1"/>
    <x v="27"/>
    <s v="DJF-BID-012"/>
    <s v="80101506;80101500"/>
    <s v="Asesoramiento en estructuras organizacionales; Servicio de consultoría de negocios y administración corporativa_x000a_"/>
    <s v="Fortalecer el sistema de justicia para que sea accesible, oportuno y cercano al ciudadano."/>
    <s v="Consultor para asesoria y acompañamiento técnico en la operación- gestión funcional, organizacional  y procesos"/>
    <s v="Asesorar y asistir técnicamente al Ministerio de Justicia y el Derecho en lo relacionado con gestión organizacional, funcional, gestión de procesos y articulación con las Entidades con Funciones Jurisdiccionales del Ejecutivo (EFJE) dentro de los proyectos que se adelantan en el marco del Programa para la Transformación Digital de la Justicia en Colombia (Contrato de Préstamo BID 5283/OC-CO), en el subcomponente 2.2 relativo a los servicios de justicia ofrecidos por la Rama Ejecutiva."/>
    <n v="198000000"/>
    <s v="RÉGIMEN ESPECIAL"/>
    <s v="CONSULTORÍA INDIVIDUAL"/>
    <d v="2024-01-15T00:00:00"/>
    <d v="2024-12-31T00:00:00"/>
    <s v="C-1202-0800-17"/>
    <s v="Implementación del expediente digital de los servicios de justicia ofrecidos por las entidades con funciones jurisdiccionales de la Rama Ejecutiva Nacional"/>
    <s v="C-1202-0800-17-0-1202023-022"/>
    <s v="ADQUISICIÓN DE BIENES Y SERVICIOS"/>
    <s v="Brindar asesoría y acompañamiento técnico, jurídico, organizacional para la implementación del expediente digital de los servicios de justicia de la rama ejecutiva"/>
    <n v="1190114326"/>
    <n v="14"/>
    <n v="198000000"/>
    <s v="No"/>
    <n v="0"/>
    <s v="No aplica"/>
    <s v="SI"/>
    <s v="NUEVO CONTRATO"/>
    <m/>
    <x v="0"/>
  </r>
  <r>
    <x v="1"/>
    <x v="27"/>
    <s v="DJF-BID-013"/>
    <s v="80101500;80101505"/>
    <s v="Servicio de consultoría de negocios y administración corporativa; Desarrollo de políticas u objetivos empresariales"/>
    <s v="Fortalecer el sistema de justicia para que sea accesible, oportuno y cercano al ciudadano."/>
    <s v="Consultor asesoría y acompañamiento a la Dirección de Justicia Formal para gestión de iniciativas del Programa de Transformación de la Justicia "/>
    <s v="Brindar acompañamiento técnico especializado para el seguimiento y asesoría en la implementación de las iniciativas del Programa de Transformación Digital de la Justicia, desde las competencias de la Dirección de Justicia formal como dependencia misional del Ministerio de Justicia y del Derecho."/>
    <n v="184000000"/>
    <s v="RÉGIMEN ESPECIAL"/>
    <s v="CONSULTORÍA INDIVIDUAL"/>
    <d v="2024-01-15T00:00:00"/>
    <d v="2024-12-31T00:00:00"/>
    <s v="C-1202-0800-17"/>
    <s v="Implementación del expediente digital de los servicios de justicia ofrecidos por las entidades con funciones jurisdiccionales de la Rama Ejecutiva Nacional"/>
    <s v="C-1202-0800-17-0-1202006-022"/>
    <s v="ADQUISICIÓN DE BIENES Y SERVICIOS"/>
    <s v="Realizar la planeación estratégica y de tecnología, y las acciones de articulación con las entidades del ejecutivo que cumplen funciones jurisdiccionales para la implementación del expediente digital"/>
    <n v="184000000"/>
    <n v="14"/>
    <n v="184000000"/>
    <s v="No"/>
    <n v="0"/>
    <s v="No aplica"/>
    <s v="SI"/>
    <s v="NUEVO CONTRATO"/>
    <m/>
    <x v="0"/>
  </r>
  <r>
    <x v="1"/>
    <x v="27"/>
    <s v="DJF-BID-014"/>
    <s v="80101506;80101507;81111500"/>
    <s v="Asesoramiento en estructuras organizacionales_x000a_Servicios de asesoramiento sobre tecnologías de la información"/>
    <s v="Fortalecer el sistema de justicia para que sea accesible, oportuno y cercano al ciudadano."/>
    <s v="Diseño de la arquitectura detallada para el expediente digital de la gestión jurisdicconal de la Rama Ejecutiva"/>
    <s v="Consultoría para realizar la arquitectura empresarial detallada para la prestación de servicios judiciales que brindan las entidades que cumplen funciones jurisdiccionales del Ejecutivo, así como efectuar su desarrollo e implementación mediante la modalidad de fábrica de software"/>
    <n v="7856937698"/>
    <s v="RÉGIMEN ESPECIAL"/>
    <s v="CONSULTORÍA"/>
    <d v="2024-01-02T00:00:00"/>
    <d v="2024-12-31T00:00:00"/>
    <s v="C-1202-0800-17"/>
    <s v="Implementación del expediente digital de los servicios de justicia ofrecidos por las entidades con funciones jurisdiccionales de la Rama Ejecutiva Nacional"/>
    <s v="C-1202-0800-17-0-1202029-022"/>
    <s v="ADQUISICIÓN DE BIENES Y SERVICIOS"/>
    <s v="Diseñar el modelo de arquitectura detallada para el expediente digital de los servicios de justicia de la rama ejecutiva en los dominios de negocio, datos, tecnología y aplicaciones"/>
    <n v="1920701412"/>
    <n v="14"/>
    <n v="1920701412"/>
    <s v="No"/>
    <n v="0"/>
    <s v="No aplica"/>
    <s v="NO"/>
    <s v="VIGENCIAS FUTURAS"/>
    <m/>
    <x v="0"/>
  </r>
  <r>
    <x v="1"/>
    <x v="27"/>
    <s v="DJF-BID-015"/>
    <s v="80101506;80101507;81111500"/>
    <s v="Asesoramiento en estructuras organizacionales_x000a_Servicios de asesoramiento sobre tecnologías de la información"/>
    <s v="Fortalecer el sistema de justicia para que sea accesible, oportuno y cercano al ciudadano."/>
    <s v="Diseño de la arquitectura detallada para el expediente digital de la gestión jurisdicconal de la Rama Ejecutiva"/>
    <s v="Consultoría para realizar la arquitectura empresarial detallada para la prestación de servicios judiciales que brindan las entidades que cumplen funciones jurisdiccionales del Ejecutivo, así como efectuar su desarrollo e implementación mediante la modalidad de fábrica de software"/>
    <n v="7856937698"/>
    <s v="RÉGIMEN ESPECIAL"/>
    <s v="CONSULTORÍA"/>
    <d v="2024-01-02T00:00:00"/>
    <d v="2024-12-31T00:00:00"/>
    <s v="C-1202-0800-17"/>
    <s v="Implementación del expediente digital de los servicios de justicia ofrecidos por las entidades con funciones jurisdiccionales de la Rama Ejecutiva Nacional"/>
    <s v="C-1202-0800-17-0-1202029-022"/>
    <s v="ADQUISICIÓN DE BIENES Y SERVICIOS"/>
    <s v="Diseñar y Desarrollar aplicaciones de gestión e iniciativas de interoperabilidad para los servicios de justicia de la rama ejecutiva"/>
    <n v="1615440352"/>
    <n v="14"/>
    <n v="1615440352"/>
    <s v="No"/>
    <n v="0"/>
    <s v="No aplica"/>
    <s v="NO"/>
    <s v="VIGENCIAS FUTURAS"/>
    <m/>
    <x v="0"/>
  </r>
  <r>
    <x v="1"/>
    <x v="27"/>
    <s v="DJF-BID-016"/>
    <s v="80101506;80101507;81111500"/>
    <s v="Asesoramiento en estructuras organizacionales_x000a_Servicios de asesoramiento sobre tecnologías de la información"/>
    <s v="Fortalecer el sistema de justicia para que sea accesible, oportuno y cercano al ciudadano."/>
    <s v="Diseño de la arquitectura detallada para el expediente digital de la gestión jurisdicconal de la Rama Ejecutiva"/>
    <s v="Consultoría para realizar la arquitectura empresarial detallada para la prestación de servicios judiciales que brindan las entidades que cumplen funciones jurisdiccionales del Ejecutivo, así como efectuar su desarrollo e implementación mediante la modalidad de fábrica de software"/>
    <n v="7856937698"/>
    <s v="RÉGIMEN ESPECIAL"/>
    <s v="CONSULTORÍA"/>
    <d v="2024-01-02T00:00:00"/>
    <d v="2024-12-31T00:00:00"/>
    <s v="C-1202-0800-17"/>
    <s v="Implementación del expediente digital de los servicios de justicia ofrecidos por las entidades con funciones jurisdiccionales de la Rama Ejecutiva Nacional"/>
    <s v="C-1202-0800-17-0-1202029-022"/>
    <s v="ADQUISICIÓN DE BIENES Y SERVICIOS"/>
    <s v=" Implementar aplicaciones de gestión e iniciativas de interoperabilidad de acuerdo a la arquitectura definida para los servicios de justicia de la rama ejecutiva"/>
    <n v="2930018181"/>
    <n v="14"/>
    <n v="2930018181"/>
    <s v="No"/>
    <n v="0"/>
    <s v="No aplica"/>
    <s v="NO"/>
    <s v="VIGENCIAS FUTURAS"/>
    <m/>
    <x v="0"/>
  </r>
  <r>
    <x v="1"/>
    <x v="27"/>
    <s v="DJF-BID-017"/>
    <s v="80101506;80101507;81111500"/>
    <s v="Asesoramiento en estructuras organizacionales_x000a_Servicios de asesoramiento sobre tecnologías de la información"/>
    <s v="Fortalecer el sistema de justicia para que sea accesible, oportuno y cercano al ciudadano."/>
    <s v="Diseño de la arquitectura detallada para el expediente digital de la gestión jurisdicconal de la Rama Ejecutiva"/>
    <s v="Consultoría para realizar la arquitectura empresarial detallada para la prestación de servicios judiciales que brindan las entidades que cumplen funciones jurisdiccionales del Ejecutivo, así como efectuar su desarrollo e implementación mediante la modalidad de fábrica de software"/>
    <n v="7856937698"/>
    <s v="RÉGIMEN ESPECIAL"/>
    <s v="CONSULTORÍA"/>
    <d v="2024-01-02T00:00:00"/>
    <d v="2024-12-31T00:00:00"/>
    <s v="C-1202-0800-17"/>
    <s v="Implementación del expediente digital de los servicios de justicia ofrecidos por las entidades con funciones jurisdiccionales de la Rama Ejecutiva Nacional"/>
    <s v="C-1202-0800-17-0-1202017-022"/>
    <s v="ADQUISICIÓN DE BIENES Y SERVICIOS"/>
    <s v="Adquirir servicios tecnológicos para la transformación digital de la gestión judicial de la rama ejecutiva"/>
    <n v="490777753"/>
    <n v="14"/>
    <n v="490777753"/>
    <s v="No"/>
    <n v="0"/>
    <s v="No aplica"/>
    <s v="NO"/>
    <s v="VIGENCIAS FUTURAS"/>
    <m/>
    <x v="0"/>
  </r>
  <r>
    <x v="1"/>
    <x v="27"/>
    <s v="DJF-BID-018"/>
    <s v="80101506;80101507;81111500"/>
    <s v="Asesoramiento en estructuras organizacionales_x000a_Servicios de asesoramiento sobre tecnologías de la información"/>
    <s v="Fortalecer el sistema de justicia para que sea accesible, oportuno y cercano al ciudadano."/>
    <s v="Diseño de la arquitectura detallada para el expediente digital de la gestión jurisdicconal de la Rama Ejecutiva"/>
    <s v="Consultoría para realizar la arquitectura empresarial detallada para la prestación de servicios judiciales que brindan las entidades que cumplen funciones jurisdiccionales del Ejecutivo, así como efectuar su desarrollo e implementación mediante la modalidad de fábrica de software"/>
    <n v="7856937698"/>
    <s v="RÉGIMEN ESPECIAL"/>
    <s v="CONSULTORÍA"/>
    <d v="2024-01-02T00:00:00"/>
    <d v="2024-12-31T00:00:00"/>
    <s v="C-1202-0800-17"/>
    <s v="Implementación del expediente digital de los servicios de justicia ofrecidos por las entidades con funciones jurisdiccionales de la Rama Ejecutiva Nacional"/>
    <s v="C-1202-0800-17-0-1202016-022"/>
    <s v="ADQUISICIÓN DE BIENES Y SERVICIOS"/>
    <s v="Diseñar y Desarrollar iniciativas para la gestión de información para la toma de decisiones en los servicios de justicia de la rama ejecutiva"/>
    <n v="300000000"/>
    <n v="14"/>
    <n v="300000000"/>
    <s v="No"/>
    <n v="0"/>
    <s v="No aplica"/>
    <s v="NO"/>
    <s v="VIGENCIAS FUTURAS"/>
    <m/>
    <x v="0"/>
  </r>
  <r>
    <x v="1"/>
    <x v="27"/>
    <s v="DJF-BID-019"/>
    <s v="80101506;80101507;81111500"/>
    <s v="Asesoramiento en estructuras organizacionales_x000a_Servicios de asesoramiento sobre tecnologías de la información"/>
    <s v="Fortalecer el sistema de justicia para que sea accesible, oportuno y cercano al ciudadano."/>
    <s v="Diseño de la arquitectura detallada para el expediente digital de la gestión jurisdicconal de la Rama Ejecutiva"/>
    <s v="Consultoría para realizar la arquitectura empresarial detallada para la prestación de servicios judiciales que brindan las entidades que cumplen funciones jurisdiccionales del Ejecutivo, así como efectuar su desarrollo e implementación mediante la modalidad de fábrica de software"/>
    <n v="7856937698"/>
    <s v="RÉGIMEN ESPECIAL"/>
    <s v="CONSULTORÍA"/>
    <d v="2024-01-02T00:00:00"/>
    <d v="2024-12-31T00:00:00"/>
    <s v="C-1202-0800-17"/>
    <s v="Implementación del expediente digital de los servicios de justicia ofrecidos por las entidades con funciones jurisdiccionales de la Rama Ejecutiva Nacional"/>
    <s v="C-1202-0800-17-0-1202016-022"/>
    <s v="ADQUISICIÓN DE BIENES Y SERVICIOS"/>
    <s v="Implementar iniciativas para la gestión de información para la toma de decisiones en los servicios de justicia de la rama ejecutiva"/>
    <n v="600000000"/>
    <n v="14"/>
    <n v="600000000"/>
    <s v="No"/>
    <n v="0"/>
    <s v="No aplica"/>
    <s v="NO"/>
    <s v="VIGENCIAS FUTURAS"/>
    <m/>
    <x v="0"/>
  </r>
  <r>
    <x v="1"/>
    <x v="27"/>
    <s v="DJF-BID-020"/>
    <n v="80141902"/>
    <s v="Reuniones y eventos; Restaurantes y catering (servicios de comidas y bebidas); Instalaciones hoteleras, alojamientos y centros de encuentros_x000a_"/>
    <s v="Fortalecer el sistema de justicia para que sea accesible, oportuno y cercano al ciudadano."/>
    <s v="Servicios de Apoyo logístico para las actividades del Programa de Transformación Digital  de la Justicia"/>
    <s v="Prestar los servicios como operador logístico para la organización y ejecución de eventos y demás actividades relacionadas, requeridas por el Programa para la Transformación Digital de la Justicia en Colombia, en el Subcomponente 2.2. del contrato de préstamo 5283/OC-CO a cargo del Ministerio de Justicia y del Derecho."/>
    <n v="100000000"/>
    <s v="RÉGIMEN ESPECIAL"/>
    <s v="PRESTACIÓN DE SERVICIOS "/>
    <d v="2024-02-15T00:00:00"/>
    <d v="2024-12-31T00:00:00"/>
    <s v="C-1202-0800-17"/>
    <s v="Implementación del expediente digital de los servicios de justicia ofrecidos por las entidades con funciones jurisdiccionales de la Rama Ejecutiva Nacional"/>
    <s v="C-1202-0800-17-0-1202023-022"/>
    <s v="ADQUISICIÓN DE BIENES Y SERVICIOS"/>
    <s v="Realizar capacitación y actividades de apropiación, promoción y articulación para la implementación del expediente digital de la gestión judicial de la rama "/>
    <n v="298000000"/>
    <n v="14"/>
    <n v="100000000"/>
    <s v="No"/>
    <n v="0"/>
    <s v="No aplica"/>
    <s v="SI"/>
    <s v="NUEVO CONTRATO"/>
    <m/>
    <x v="1"/>
  </r>
  <r>
    <x v="1"/>
    <x v="27"/>
    <s v="DJF-BID-021"/>
    <s v="N/A"/>
    <s v="N/A"/>
    <s v="N/A"/>
    <s v="N/A"/>
    <s v="SALDO PENDIENTE POR PROGRAMAR"/>
    <n v="106114326"/>
    <s v="N/A"/>
    <s v="N/A"/>
    <d v="2024-12-31T00:00:00"/>
    <d v="2024-12-31T00:00:00"/>
    <s v="C-1202-0800-17"/>
    <s v="Implementación del expediente digital de los servicios de justicia ofrecidos por las entidades con funciones jurisdiccionales de la Rama Ejecutiva Nacional"/>
    <m/>
    <m/>
    <m/>
    <m/>
    <n v="14"/>
    <n v="106114326"/>
    <s v="No"/>
    <n v="0"/>
    <s v="No aplica"/>
    <s v="SI"/>
    <s v="BOLSA DE RECURSO"/>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1127457-F620-46F2-AFC7-CE70B350CBD1}" name="TablaDinámica8" cacheId="11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1">
  <location ref="A4:B17" firstHeaderRow="1" firstDataRow="1" firstDataCol="1" rowPageCount="2" colPageCount="1"/>
  <pivotFields count="30">
    <pivotField axis="axisPage" multipleItemSelectionAllowed="1" showAll="0">
      <items count="6">
        <item x="0"/>
        <item x="4"/>
        <item x="1"/>
        <item x="3"/>
        <item x="2"/>
        <item t="default"/>
      </items>
    </pivotField>
    <pivotField axis="axisPage" multipleItemSelectionAllowed="1" showAll="0">
      <items count="29">
        <item x="27"/>
        <item x="6"/>
        <item x="23"/>
        <item x="26"/>
        <item x="22"/>
        <item x="12"/>
        <item x="1"/>
        <item x="24"/>
        <item x="25"/>
        <item x="19"/>
        <item x="18"/>
        <item x="16"/>
        <item x="9"/>
        <item x="0"/>
        <item x="8"/>
        <item x="3"/>
        <item x="11"/>
        <item x="10"/>
        <item x="13"/>
        <item x="5"/>
        <item x="14"/>
        <item x="7"/>
        <item x="21"/>
        <item x="15"/>
        <item x="17"/>
        <item x="20"/>
        <item x="2"/>
        <item x="4"/>
        <item t="default"/>
      </items>
    </pivotField>
    <pivotField showAll="0"/>
    <pivotField showAll="0"/>
    <pivotField showAll="0"/>
    <pivotField showAll="0"/>
    <pivotField showAll="0"/>
    <pivotField showAll="0"/>
    <pivotField numFmtId="170" showAll="0"/>
    <pivotField showAll="0"/>
    <pivotField showAll="0"/>
    <pivotField showAll="0"/>
    <pivotField showAll="0"/>
    <pivotField showAll="0"/>
    <pivotField showAll="0"/>
    <pivotField showAll="0"/>
    <pivotField showAll="0"/>
    <pivotField showAll="0"/>
    <pivotField showAll="0"/>
    <pivotField showAll="0"/>
    <pivotField dataField="1" numFmtId="170" showAll="0"/>
    <pivotField showAll="0"/>
    <pivotField showAll="0"/>
    <pivotField showAll="0"/>
    <pivotField showAll="0"/>
    <pivotField showAll="0"/>
    <pivotField showAll="0"/>
    <pivotField numFmtId="14" showAll="0">
      <items count="13">
        <item x="0"/>
        <item x="1"/>
        <item x="3"/>
        <item x="8"/>
        <item x="9"/>
        <item x="6"/>
        <item x="10"/>
        <item x="4"/>
        <item x="11"/>
        <item x="5"/>
        <item x="7"/>
        <item x="2"/>
        <item t="default"/>
      </items>
    </pivotField>
    <pivotField showAll="0">
      <items count="369">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5"/>
        <item sd="0" x="326"/>
        <item sd="0" x="327"/>
        <item sd="0" x="328"/>
        <item sd="0" x="329"/>
        <item sd="0" x="330"/>
        <item sd="0" x="331"/>
        <item sd="0"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x="355"/>
        <item sd="0" x="356"/>
        <item sd="0" x="357"/>
        <item sd="0" x="358"/>
        <item sd="0" x="359"/>
        <item sd="0" x="360"/>
        <item sd="0" x="361"/>
        <item sd="0" x="362"/>
        <item sd="0" x="363"/>
        <item sd="0" x="364"/>
        <item sd="0" x="365"/>
        <item sd="0" x="366"/>
        <item sd="0" x="367"/>
        <item t="default"/>
      </items>
    </pivotField>
    <pivotField axis="axisRow" showAll="0">
      <items count="15">
        <item sd="0" x="0"/>
        <item sd="0" x="1"/>
        <item sd="0" x="2"/>
        <item sd="0" x="3"/>
        <item sd="0" x="4"/>
        <item sd="0" x="5"/>
        <item sd="0" x="6"/>
        <item sd="0" x="7"/>
        <item sd="0" x="8"/>
        <item sd="0" x="9"/>
        <item sd="0" x="10"/>
        <item sd="0" x="11"/>
        <item sd="0" x="12"/>
        <item sd="0" x="13"/>
        <item t="default"/>
      </items>
    </pivotField>
  </pivotFields>
  <rowFields count="1">
    <field x="29"/>
  </rowFields>
  <rowItems count="13">
    <i>
      <x v="1"/>
    </i>
    <i>
      <x v="2"/>
    </i>
    <i>
      <x v="3"/>
    </i>
    <i>
      <x v="4"/>
    </i>
    <i>
      <x v="5"/>
    </i>
    <i>
      <x v="6"/>
    </i>
    <i>
      <x v="7"/>
    </i>
    <i>
      <x v="8"/>
    </i>
    <i>
      <x v="9"/>
    </i>
    <i>
      <x v="10"/>
    </i>
    <i>
      <x v="11"/>
    </i>
    <i>
      <x v="12"/>
    </i>
    <i t="grand">
      <x/>
    </i>
  </rowItems>
  <colItems count="1">
    <i/>
  </colItems>
  <pageFields count="2">
    <pageField fld="1" hier="-1"/>
    <pageField fld="0" hier="-1"/>
  </pageFields>
  <dataFields count="1">
    <dataField name="Suma de VALOR PRESUPUESTO" fld="20" showDataAs="runTotal" baseField="29" baseItem="1" numFmtId="170"/>
  </dataFields>
  <formats count="1">
    <format dxfId="4">
      <pivotArea outline="0" collapsedLevelsAreSubtotals="1" fieldPosition="0"/>
    </format>
  </formats>
  <chartFormats count="3">
    <chartFormat chart="0" format="0" series="1">
      <pivotArea type="data" outline="0" fieldPosition="0">
        <references count="1">
          <reference field="4294967294" count="1" selected="0">
            <x v="0"/>
          </reference>
        </references>
      </pivotArea>
    </chartFormat>
    <chartFormat chart="9" format="1" series="1">
      <pivotArea type="data" outline="0" fieldPosition="0">
        <references count="1">
          <reference field="4294967294" count="1" selected="0">
            <x v="0"/>
          </reference>
        </references>
      </pivotArea>
    </chartFormat>
    <chartFormat chart="1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DE3E375-3AF2-4565-99BE-FDF463731F89}" name="Tabla1" displayName="Tabla1" ref="A13:AB941" totalsRowShown="0" headerRowDxfId="55" dataDxfId="54" tableBorderDxfId="53" headerRowCellStyle="Normal 2 4 2" dataCellStyle="Normal 2 4 2">
  <autoFilter ref="A13:AB941" xr:uid="{0DE3E375-3AF2-4565-99BE-FDF463731F89}">
    <filterColumn colId="2">
      <filters>
        <filter val="SCFSQE-003"/>
        <filter val="SCFSQE-004"/>
        <filter val="SCFSQE-005"/>
        <filter val="SCFSQE-006"/>
        <filter val="SCFSQE-007"/>
        <filter val="SCFSQE-008"/>
        <filter val="SCFSQE-009"/>
        <filter val="SCFSQE-010"/>
        <filter val="SCFSQE-011"/>
        <filter val="SCFSQE-012"/>
        <filter val="SCFSQE-013"/>
        <filter val="SCFSQE-014"/>
        <filter val="SCFSQE-015"/>
        <filter val="SCFSQE-016"/>
        <filter val="SCFSQE-017"/>
        <filter val="SCFSQE-018"/>
        <filter val="SCFSQE-019"/>
        <filter val="SCFSQE-020"/>
        <filter val="SCFSQE-021"/>
        <filter val="SCFSQE-022"/>
        <filter val="SCFSQE-023"/>
        <filter val="SCFSQE-024"/>
        <filter val="SCFSQE-025"/>
        <filter val="SCFSQE-026"/>
        <filter val="SCFSQE-027"/>
        <filter val="SCFSQE-028"/>
        <filter val="SCFSQE-029"/>
        <filter val="SCFSQE-030"/>
        <filter val="SCFSQE-031"/>
        <filter val="SCFSQE-032"/>
        <filter val="SCFSQE-033"/>
        <filter val="SCFSQE-034"/>
        <filter val="SCFSQE-035"/>
        <filter val="SCFSQE-036"/>
        <filter val="SCFSQE-037"/>
        <filter val="SCFSQE-038"/>
        <filter val="SCFSQE-039"/>
        <filter val="SCFSQE-040"/>
        <filter val="SCFSQE-041"/>
        <filter val="SCFSQE-042"/>
        <filter val="SCFSQE-043"/>
        <filter val="SCFSQE-044"/>
        <filter val="SCFSQE-045"/>
        <filter val="SCFSQE-046"/>
        <filter val="SCFSQE-047"/>
        <filter val="SCFSQE-048"/>
        <filter val="SCFSQE-049"/>
        <filter val="SCFSQE-050"/>
        <filter val="SCFSQE-051"/>
        <filter val="SCFSQE-052"/>
        <filter val="SCFSQE-053"/>
        <filter val="SCFSQE-054"/>
        <filter val="SCFSQE-055"/>
        <filter val="SCFSQE-056"/>
        <filter val="SCFSQE-057"/>
        <filter val="SCFSQE-058"/>
        <filter val="SCFSQE-059"/>
        <filter val="SCFSQE-060"/>
        <filter val="SCFSQE-061"/>
        <filter val="SCFSQE-062"/>
        <filter val="SCFSQE-063"/>
        <filter val="SCFSQE-064"/>
        <filter val="SCFSQE-065"/>
        <filter val="SCFSQE-066"/>
        <filter val="SCFSQE-067"/>
        <filter val="SCFSQE-068"/>
        <filter val="SCFSQE-069"/>
        <filter val="SCFSQE-070"/>
        <filter val="SCFSQE-071"/>
        <filter val="SCFSQE-072"/>
        <filter val="SCFSQE-073"/>
        <filter val="SCFSQE-074"/>
        <filter val="SCFSQE-075"/>
        <filter val="SCFSQE-076"/>
        <filter val="SCFSQE-077"/>
        <filter val="SCFSQE-078"/>
        <filter val="SCFSQE-079"/>
        <filter val="SCFSQE-080"/>
        <filter val="SCFSQE-081"/>
        <filter val="SCFSQE-082"/>
        <filter val="SCFSQE-083"/>
        <filter val="SCFSQE-084"/>
        <filter val="SCFSQE-085"/>
        <filter val="SCFSQE-086"/>
        <filter val="SCFSQE-087"/>
        <filter val="SCFSQE-088"/>
        <filter val="SCFSQE-089"/>
        <filter val="SCFSQE-090"/>
        <filter val="SCFSQE-091"/>
        <filter val="SCFSQE-092"/>
        <filter val="SCFSQE-093"/>
        <filter val="SCFSQE-094"/>
        <filter val="SCFSQE-095"/>
        <filter val="SCFSQE-096"/>
        <filter val="SCFSQE-097"/>
        <filter val="SCFSQE-098"/>
        <filter val="SCFSQE-099"/>
        <filter val="SCFSQE-100"/>
        <filter val="SCFSQE-101"/>
        <filter val="SCFSQE-102"/>
        <filter val="SCFSQE-103"/>
        <filter val="SCFSQE-104"/>
        <filter val="SCFSQE-105"/>
        <filter val="SCFSQE-106"/>
        <filter val="SCFSQE-107"/>
        <filter val="SCFSQE-108"/>
        <filter val="SCFSQE-109"/>
        <filter val="SCFSQE-110"/>
        <filter val="SCFSQE-111"/>
        <filter val="SCFSQE-112"/>
        <filter val="SCFSQE-113"/>
        <filter val="SCFSQE-114"/>
        <filter val="SCFSQE-115"/>
        <filter val="SCFSQE-116"/>
        <filter val="SCFSQE-117"/>
        <filter val="SCFSQE-118"/>
        <filter val="SCFSQE-119"/>
        <filter val="SCFSQE-120"/>
        <filter val="SCFSQE-121"/>
        <filter val="SCFSQE-122"/>
        <filter val="SCFSQE-123"/>
        <filter val="SCFSQE-124"/>
        <filter val="SCFSQE-125"/>
        <filter val="SCFSQE-126"/>
        <filter val="SCFSQE-127"/>
        <filter val="SCFSQE-128"/>
        <filter val="SCFSQE-129"/>
        <filter val="SCFSQE-130"/>
        <filter val="SCFSQE-131"/>
        <filter val="SCFSQE-132"/>
        <filter val="SCFSQE-133"/>
        <filter val="SCFSQE-134"/>
        <filter val="SCFSQE-135"/>
        <filter val="SCFSQE-136"/>
        <filter val="SCFSQE-137"/>
        <filter val="SCFSQE-138"/>
        <filter val="SCFSQE-139"/>
        <filter val="SCFSQE-140"/>
        <filter val="SCFSQE-141"/>
        <filter val="SCFSQE-142"/>
        <filter val="SCFSQE-143"/>
        <filter val="SCFSQE-144"/>
        <filter val="SCFSQE-145"/>
        <filter val="SCFSQE-146"/>
        <filter val="SCFSQE-147"/>
        <filter val="SCFSQE-148"/>
        <filter val="SCFSQE-149"/>
        <filter val="SCFSQE-150"/>
        <filter val="SCFSQE-151"/>
        <filter val="SCFSQE-152"/>
        <filter val="SCFSQE-153"/>
        <filter val="SCFSQE-154"/>
        <filter val="SCFSQE-155"/>
        <filter val="SCFSQE-156"/>
        <filter val="SCFSQE-157"/>
        <filter val="SCFSQE-158"/>
        <filter val="SCFSQE-159"/>
      </filters>
    </filterColumn>
    <filterColumn colId="19">
      <filters>
        <filter val="16"/>
      </filters>
    </filterColumn>
  </autoFilter>
  <tableColumns count="28">
    <tableColumn id="1" xr3:uid="{F14833E5-1408-4C12-9465-CF1E286EFB29}" name="FONDO" dataDxfId="52" dataCellStyle="Normal 2 4 2"/>
    <tableColumn id="2" xr3:uid="{0766DEC7-B992-447C-A3BB-83965D961490}" name="GRUPO" dataDxfId="51" dataCellStyle="Normal 2 4 2"/>
    <tableColumn id="3" xr3:uid="{B32409C6-A24C-408F-91AE-F0D98D03C1B5}" name="ITEM" dataDxfId="50" dataCellStyle="Normal 2 4 2"/>
    <tableColumn id="4" xr3:uid="{236B2904-880F-4648-BAD1-D4BFAFAB910C}" name="Códigos UNSPSC" dataDxfId="49" dataCellStyle="Normal 2 4 2"/>
    <tableColumn id="5" xr3:uid="{2952D877-72A1-42FF-A53D-E7E32CEFD5E4}" name="Nombre Código UNSPSC" dataDxfId="48" dataCellStyle="Normal 2 4 2"/>
    <tableColumn id="6" xr3:uid="{210BCB55-92E2-4D55-BA25-3F3F63B633AB}" name="Objetivo Estrategico" dataDxfId="47" dataCellStyle="Normal 2 4 2"/>
    <tableColumn id="7" xr3:uid="{7FC67B81-BD62-4F6F-9741-D1C64B84B04C}" name="Descripción del contrato " dataDxfId="46" dataCellStyle="Normal 2 4 2"/>
    <tableColumn id="8" xr3:uid="{7C234422-8DA6-47ED-A8FA-E0FD79504442}" name="Objeto Contractual " dataDxfId="45" dataCellStyle="Normal 2 4 2"/>
    <tableColumn id="9" xr3:uid="{DEC54B9C-EDFC-4C1C-BD6C-CC37246FA618}" name="VALOR DE PROCESO CONTRACTUAL" dataDxfId="44" dataCellStyle="Moneda"/>
    <tableColumn id="10" xr3:uid="{84FD99B7-6BD7-4B42-B491-10782A47A536}" name="Modalidad de Contratación" dataDxfId="43" dataCellStyle="Normal 2 4 2"/>
    <tableColumn id="11" xr3:uid="{747FD03E-1959-4C5E-A398-24A88313A911}" name="Tipo de Contrato" dataDxfId="42" dataCellStyle="Normal 2 4 2"/>
    <tableColumn id="12" xr3:uid="{ACA1A6A7-63C7-42CC-A2D3-169E8FA8D436}" name="Fecha de inicio del Contrato " dataDxfId="41" dataCellStyle="Moneda"/>
    <tableColumn id="13" xr3:uid="{667247B7-1A5C-447B-BFC2-4F3FCF59F6B8}" name="Fecha Final del Contrato " dataDxfId="40" dataCellStyle="Moneda"/>
    <tableColumn id="14" xr3:uid="{D85740E1-5A20-4A63-94B7-D2F64BE4C239}" name="Código Rubro Presupuestal Agregado (padre)_x000a_Funcionamiento / Inversión " dataDxfId="39" dataCellStyle="Normal 2 4 2"/>
    <tableColumn id="15" xr3:uid="{8CE4BFE1-9EDD-4797-A50A-E906579EF054}" name="Nombre cuenta de funcionamiento / Nombre proyecto de inversión_x000a_" dataDxfId="38" dataCellStyle="Normal 2 4 2"/>
    <tableColumn id="16" xr3:uid="{AC0FE2C9-3AC7-43CF-A79B-3940E48CAA82}" name="CódigoRubroPresupuestaldesagregado(hijo)_x000a_Funcionamiento/Inversión" dataDxfId="37" dataCellStyle="Normal 2 4 2"/>
    <tableColumn id="17" xr3:uid="{A8C2AB0A-A95C-4C63-AA77-2536861FF2F5}" name="Descripción / Actividad " dataDxfId="36" dataCellStyle="Normal 2 4 2"/>
    <tableColumn id="18" xr3:uid="{1DB52FD0-BC38-4476-94AC-D67A66E51F49}" name="Nombre de la actividad del proyecto de inversión" dataDxfId="35" dataCellStyle="Normal 2 4 2"/>
    <tableColumn id="19" xr3:uid="{6E8682D6-50CB-465F-AB2F-1EED8AF7C11A}" name="Valor  de la Actividad" dataDxfId="34" dataCellStyle="Moneda"/>
    <tableColumn id="20" xr3:uid="{2C71A8B2-2D70-494D-A8E5-D4E2FA7DB776}" name="Codigo Tipo de Recurso" dataDxfId="33" dataCellStyle="Normal 2 4 2"/>
    <tableColumn id="21" xr3:uid="{7E938B58-8F90-4890-8676-ED67ADD0D82D}" name="VALOR PRESUPUESTO_x000a_2024" dataDxfId="32" dataCellStyle="Moneda"/>
    <tableColumn id="22" xr3:uid="{264D0FAF-0493-4C47-AFEA-AB3A4851A3BE}" name="Requiere Vigencia Futura" dataDxfId="31" dataCellStyle="Normal 2 4 2"/>
    <tableColumn id="23" xr3:uid="{A001DE00-248F-4EB7-9B66-D70011BF6B7E}" name="VALOR Vigencias Futuras 2025" dataDxfId="30" dataCellStyle="Normal 2 4 2"/>
    <tableColumn id="24" xr3:uid="{913CF0DB-A13A-4ABA-B184-7F084F82585E}" name="Estado de la solicitud de la Vigencia Futura" dataDxfId="29" dataCellStyle="Normal 2 4 2"/>
    <tableColumn id="25" xr3:uid="{13ADDEA8-849D-491D-9982-56E69EF6B8CA}" name="Requiere contratación" dataDxfId="28" dataCellStyle="Normal 2 4 2"/>
    <tableColumn id="26" xr3:uid="{D3A0A0B7-4D1F-461B-904A-BF5EB8D1231B}" name="CLASIFICACIÓN  DEL PROCESO" dataDxfId="27" dataCellStyle="Normal 2 4 2"/>
    <tableColumn id="27" xr3:uid="{5863E60E-6A7C-4299-A0DC-A2C5CDE4890A}" name="Observaciones" dataDxfId="26" dataCellStyle="Normal 2 4 2"/>
    <tableColumn id="30" xr3:uid="{E537B3DE-6C09-4E14-AAE7-85AFF6FBAC67}" name="MES" dataDxfId="24" dataCellStyle="Normal 2 4 2">
      <calculatedColumnFormula>+DATE(2024,MONTH(Tabla1[[#This Row],[Fecha de inicio del Contrato ]]),1)</calculatedColumnFormula>
    </tableColumn>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B3622-1653-445F-BE1D-2484778B6FC0}">
  <dimension ref="A1:N29"/>
  <sheetViews>
    <sheetView workbookViewId="0">
      <selection activeCell="J25" sqref="J25"/>
    </sheetView>
  </sheetViews>
  <sheetFormatPr baseColWidth="10" defaultColWidth="11.453125" defaultRowHeight="14.5" x14ac:dyDescent="0.35"/>
  <cols>
    <col min="1" max="1" width="17.453125" customWidth="1"/>
    <col min="2" max="2" width="24" hidden="1" customWidth="1"/>
    <col min="3" max="3" width="53.81640625" hidden="1" customWidth="1"/>
    <col min="4" max="4" width="8" hidden="1" customWidth="1"/>
    <col min="5" max="5" width="14.453125" hidden="1" customWidth="1"/>
    <col min="6" max="6" width="10.81640625" hidden="1" customWidth="1"/>
    <col min="7" max="7" width="31.81640625" style="72" hidden="1" customWidth="1"/>
    <col min="8" max="12" width="31.81640625" style="72" customWidth="1"/>
    <col min="13" max="13" width="16.1796875" style="72" customWidth="1"/>
    <col min="14" max="14" width="68.1796875" customWidth="1"/>
  </cols>
  <sheetData>
    <row r="1" spans="1:14" x14ac:dyDescent="0.35">
      <c r="A1" s="68" t="s">
        <v>55</v>
      </c>
      <c r="B1" s="68" t="s">
        <v>56</v>
      </c>
      <c r="C1" s="68" t="s">
        <v>57</v>
      </c>
      <c r="D1" s="68"/>
      <c r="E1" s="68"/>
      <c r="F1" s="68"/>
      <c r="G1" s="123" t="s">
        <v>58</v>
      </c>
      <c r="H1" s="123" t="s">
        <v>59</v>
      </c>
      <c r="I1" s="123" t="s">
        <v>60</v>
      </c>
      <c r="J1" s="123" t="s">
        <v>61</v>
      </c>
      <c r="K1" s="123" t="s">
        <v>62</v>
      </c>
      <c r="L1" s="123" t="s">
        <v>63</v>
      </c>
      <c r="M1" s="123" t="s">
        <v>64</v>
      </c>
      <c r="N1" s="68"/>
    </row>
    <row r="2" spans="1:14" x14ac:dyDescent="0.35">
      <c r="A2" s="68" t="s">
        <v>5</v>
      </c>
      <c r="B2" s="68" t="s">
        <v>65</v>
      </c>
      <c r="C2" s="68" t="s">
        <v>66</v>
      </c>
      <c r="D2" s="68" t="s">
        <v>67</v>
      </c>
      <c r="E2" s="71" t="s">
        <v>68</v>
      </c>
      <c r="F2" s="68"/>
      <c r="G2" s="123">
        <v>944180428</v>
      </c>
      <c r="H2" s="123">
        <v>0</v>
      </c>
      <c r="I2" s="123">
        <v>0</v>
      </c>
      <c r="J2" s="123">
        <v>0</v>
      </c>
      <c r="K2" s="123"/>
      <c r="L2" s="123" t="s">
        <v>69</v>
      </c>
      <c r="M2" s="123" t="s">
        <v>69</v>
      </c>
      <c r="N2" s="68"/>
    </row>
    <row r="3" spans="1:14" x14ac:dyDescent="0.35">
      <c r="A3" s="71" t="s">
        <v>6</v>
      </c>
      <c r="B3" s="71" t="s">
        <v>66</v>
      </c>
      <c r="C3" s="68" t="s">
        <v>70</v>
      </c>
      <c r="D3" s="68"/>
      <c r="E3" s="71" t="s">
        <v>68</v>
      </c>
      <c r="F3" s="71" t="s">
        <v>71</v>
      </c>
      <c r="G3" s="124">
        <v>678926485</v>
      </c>
      <c r="H3" s="124">
        <v>18000000</v>
      </c>
      <c r="I3" s="124"/>
      <c r="J3" s="124">
        <v>18000000</v>
      </c>
      <c r="K3" s="124" t="s">
        <v>72</v>
      </c>
      <c r="L3" s="124" t="s">
        <v>69</v>
      </c>
      <c r="M3" s="123" t="s">
        <v>69</v>
      </c>
      <c r="N3" s="68"/>
    </row>
    <row r="4" spans="1:14" x14ac:dyDescent="0.35">
      <c r="A4" s="68" t="s">
        <v>73</v>
      </c>
      <c r="B4" s="68"/>
      <c r="C4" s="68"/>
      <c r="D4" s="68"/>
      <c r="E4" s="68"/>
      <c r="F4" s="68" t="s">
        <v>71</v>
      </c>
      <c r="G4" s="123">
        <v>2753031500</v>
      </c>
      <c r="H4" s="123">
        <v>60000000</v>
      </c>
      <c r="I4" s="123"/>
      <c r="J4" s="123">
        <v>80000000</v>
      </c>
      <c r="K4" s="123" t="s">
        <v>74</v>
      </c>
      <c r="L4" s="123"/>
      <c r="M4" s="123">
        <v>497004000</v>
      </c>
      <c r="N4" s="68" t="s">
        <v>75</v>
      </c>
    </row>
    <row r="5" spans="1:14" x14ac:dyDescent="0.35">
      <c r="A5" s="68" t="s">
        <v>76</v>
      </c>
      <c r="B5" s="68"/>
      <c r="C5" s="68"/>
      <c r="D5" s="68"/>
      <c r="E5" s="68"/>
      <c r="F5" s="68" t="s">
        <v>71</v>
      </c>
      <c r="G5" s="123"/>
      <c r="H5" s="123"/>
      <c r="I5" s="123"/>
      <c r="J5" s="123"/>
      <c r="K5" s="123"/>
      <c r="L5" s="123">
        <v>60000000</v>
      </c>
      <c r="M5" s="123">
        <v>200000000</v>
      </c>
      <c r="N5" s="68" t="s">
        <v>77</v>
      </c>
    </row>
    <row r="6" spans="1:14" x14ac:dyDescent="0.35">
      <c r="A6" s="68" t="s">
        <v>21</v>
      </c>
      <c r="B6" s="68" t="s">
        <v>66</v>
      </c>
      <c r="C6" s="68"/>
      <c r="D6" s="68"/>
      <c r="E6" s="71" t="s">
        <v>68</v>
      </c>
      <c r="F6" s="68"/>
      <c r="G6" s="123"/>
      <c r="H6" s="123"/>
      <c r="I6" s="123"/>
      <c r="J6" s="123"/>
      <c r="K6" s="123"/>
      <c r="L6" s="123" t="s">
        <v>69</v>
      </c>
      <c r="M6" s="123" t="s">
        <v>69</v>
      </c>
      <c r="N6" s="68"/>
    </row>
    <row r="7" spans="1:14" x14ac:dyDescent="0.35">
      <c r="A7" s="68" t="s">
        <v>78</v>
      </c>
      <c r="B7" s="68"/>
      <c r="C7" s="68"/>
      <c r="D7" s="68" t="s">
        <v>67</v>
      </c>
      <c r="E7" s="68"/>
      <c r="F7" s="68"/>
      <c r="G7" s="123"/>
      <c r="H7" s="123"/>
      <c r="I7" s="123"/>
      <c r="J7" s="123"/>
      <c r="K7" s="123"/>
      <c r="L7" s="123" t="s">
        <v>69</v>
      </c>
      <c r="M7" s="123" t="s">
        <v>69</v>
      </c>
      <c r="N7" s="68"/>
    </row>
    <row r="8" spans="1:14" x14ac:dyDescent="0.35">
      <c r="A8" s="68" t="s">
        <v>7</v>
      </c>
      <c r="B8" s="68" t="s">
        <v>66</v>
      </c>
      <c r="C8" s="68"/>
      <c r="D8" s="68"/>
      <c r="E8" s="71" t="s">
        <v>68</v>
      </c>
      <c r="F8" s="68"/>
      <c r="G8" s="123"/>
      <c r="H8" s="123"/>
      <c r="I8" s="123"/>
      <c r="J8" s="123"/>
      <c r="K8" s="123"/>
      <c r="L8" s="123" t="s">
        <v>69</v>
      </c>
      <c r="M8" s="123" t="s">
        <v>69</v>
      </c>
      <c r="N8" s="68"/>
    </row>
    <row r="9" spans="1:14" ht="15" customHeight="1" x14ac:dyDescent="0.35">
      <c r="A9" s="68" t="s">
        <v>79</v>
      </c>
      <c r="B9" s="68"/>
      <c r="C9" s="68"/>
      <c r="D9" s="68"/>
      <c r="E9" s="68"/>
      <c r="F9" s="68" t="s">
        <v>71</v>
      </c>
      <c r="G9" s="123"/>
      <c r="H9" s="123"/>
      <c r="I9" s="123"/>
      <c r="J9" s="123"/>
      <c r="K9" s="123"/>
      <c r="L9" s="123">
        <v>363500000</v>
      </c>
      <c r="M9" s="123">
        <v>911750000</v>
      </c>
      <c r="N9" s="68" t="s">
        <v>80</v>
      </c>
    </row>
    <row r="10" spans="1:14" x14ac:dyDescent="0.35">
      <c r="A10" s="68" t="s">
        <v>81</v>
      </c>
      <c r="B10" s="68"/>
      <c r="C10" s="68"/>
      <c r="D10" s="68"/>
      <c r="E10" s="68"/>
      <c r="F10" s="68" t="s">
        <v>71</v>
      </c>
      <c r="G10" s="123"/>
      <c r="H10" s="123">
        <v>20000000</v>
      </c>
      <c r="I10" s="123"/>
      <c r="J10" s="123">
        <v>20000000</v>
      </c>
      <c r="K10" s="123" t="s">
        <v>82</v>
      </c>
      <c r="L10" s="123"/>
      <c r="M10" s="123">
        <v>186918438</v>
      </c>
      <c r="N10" s="68" t="s">
        <v>83</v>
      </c>
    </row>
    <row r="11" spans="1:14" x14ac:dyDescent="0.35">
      <c r="A11" s="68" t="s">
        <v>84</v>
      </c>
      <c r="B11" s="68"/>
      <c r="C11" s="68"/>
      <c r="D11" s="68" t="s">
        <v>67</v>
      </c>
      <c r="E11" s="68"/>
      <c r="F11" s="68" t="s">
        <v>71</v>
      </c>
      <c r="G11" s="123"/>
      <c r="H11" s="123">
        <v>200000000</v>
      </c>
      <c r="I11" s="123"/>
      <c r="J11" s="123">
        <v>200000000</v>
      </c>
      <c r="K11" s="123" t="s">
        <v>85</v>
      </c>
      <c r="L11" s="123">
        <v>1000000000</v>
      </c>
      <c r="M11" s="123" t="s">
        <v>86</v>
      </c>
      <c r="N11" s="68"/>
    </row>
    <row r="12" spans="1:14" x14ac:dyDescent="0.35">
      <c r="A12" s="68" t="s">
        <v>8</v>
      </c>
      <c r="B12" s="68" t="s">
        <v>66</v>
      </c>
      <c r="C12" s="68"/>
      <c r="D12" s="68"/>
      <c r="E12" s="71" t="s">
        <v>68</v>
      </c>
      <c r="F12" s="68" t="s">
        <v>71</v>
      </c>
      <c r="G12" s="123"/>
      <c r="H12" s="123"/>
      <c r="I12" s="123"/>
      <c r="J12" s="123"/>
      <c r="K12" s="123"/>
      <c r="L12" s="123"/>
      <c r="M12" s="123"/>
      <c r="N12" s="68"/>
    </row>
    <row r="13" spans="1:14" x14ac:dyDescent="0.35">
      <c r="A13" s="68" t="s">
        <v>9</v>
      </c>
      <c r="B13" s="68" t="s">
        <v>66</v>
      </c>
      <c r="C13" s="68"/>
      <c r="D13" s="68"/>
      <c r="E13" s="71" t="s">
        <v>68</v>
      </c>
      <c r="F13" s="68"/>
      <c r="G13" s="123"/>
      <c r="H13" s="123"/>
      <c r="I13" s="123"/>
      <c r="J13" s="123"/>
      <c r="K13" s="123"/>
      <c r="L13" s="123"/>
      <c r="M13" s="123"/>
      <c r="N13" s="68"/>
    </row>
    <row r="14" spans="1:14" x14ac:dyDescent="0.35">
      <c r="A14" s="68" t="s">
        <v>11</v>
      </c>
      <c r="B14" s="68" t="s">
        <v>66</v>
      </c>
      <c r="C14" s="68"/>
      <c r="D14" s="68"/>
      <c r="E14" s="71" t="s">
        <v>68</v>
      </c>
      <c r="F14" s="68" t="s">
        <v>71</v>
      </c>
      <c r="G14" s="123"/>
      <c r="H14" s="123"/>
      <c r="I14" s="123"/>
      <c r="J14" s="123"/>
      <c r="K14" s="123"/>
      <c r="L14" s="123"/>
      <c r="M14" s="123"/>
      <c r="N14" s="68"/>
    </row>
    <row r="15" spans="1:14" x14ac:dyDescent="0.35">
      <c r="A15" s="68" t="s">
        <v>10</v>
      </c>
      <c r="B15" s="68" t="s">
        <v>66</v>
      </c>
      <c r="C15" s="68"/>
      <c r="D15" s="68"/>
      <c r="E15" s="71" t="s">
        <v>68</v>
      </c>
      <c r="F15" s="68"/>
      <c r="G15" s="123"/>
      <c r="H15" s="123"/>
      <c r="I15" s="123"/>
      <c r="J15" s="123"/>
      <c r="K15" s="123"/>
      <c r="L15" s="123"/>
      <c r="M15" s="123"/>
      <c r="N15" s="68"/>
    </row>
    <row r="16" spans="1:14" x14ac:dyDescent="0.35">
      <c r="A16" s="68" t="s">
        <v>12</v>
      </c>
      <c r="B16" s="68" t="s">
        <v>66</v>
      </c>
      <c r="C16" s="68"/>
      <c r="D16" s="68"/>
      <c r="E16" s="71" t="s">
        <v>68</v>
      </c>
      <c r="F16" s="68" t="s">
        <v>71</v>
      </c>
      <c r="G16" s="123"/>
      <c r="H16" s="123"/>
      <c r="I16" s="123"/>
      <c r="J16" s="123"/>
      <c r="K16" s="123"/>
      <c r="L16" s="123"/>
      <c r="M16" s="123"/>
      <c r="N16" s="68"/>
    </row>
    <row r="17" spans="1:14" x14ac:dyDescent="0.35">
      <c r="A17" s="68" t="s">
        <v>13</v>
      </c>
      <c r="B17" s="68" t="s">
        <v>66</v>
      </c>
      <c r="C17" s="68"/>
      <c r="D17" s="68"/>
      <c r="E17" s="71" t="s">
        <v>68</v>
      </c>
      <c r="F17" s="68" t="s">
        <v>71</v>
      </c>
      <c r="G17" s="123"/>
      <c r="H17" s="123"/>
      <c r="I17" s="123"/>
      <c r="J17" s="123"/>
      <c r="K17" s="123"/>
      <c r="L17" s="123"/>
      <c r="M17" s="123"/>
      <c r="N17" s="68"/>
    </row>
    <row r="18" spans="1:14" x14ac:dyDescent="0.35">
      <c r="A18" s="68" t="s">
        <v>20</v>
      </c>
      <c r="B18" s="68" t="s">
        <v>66</v>
      </c>
      <c r="C18" s="68"/>
      <c r="D18" s="68" t="s">
        <v>67</v>
      </c>
      <c r="E18" s="71" t="s">
        <v>68</v>
      </c>
      <c r="F18" s="68" t="s">
        <v>71</v>
      </c>
      <c r="G18" s="123"/>
      <c r="H18" s="123"/>
      <c r="I18" s="123"/>
      <c r="J18" s="123"/>
      <c r="K18" s="123"/>
      <c r="L18" s="123"/>
      <c r="M18" s="123"/>
      <c r="N18" s="68"/>
    </row>
    <row r="19" spans="1:14" x14ac:dyDescent="0.35">
      <c r="A19" s="68" t="s">
        <v>14</v>
      </c>
      <c r="B19" s="68" t="s">
        <v>66</v>
      </c>
      <c r="C19" s="68"/>
      <c r="D19" s="68"/>
      <c r="E19" s="71" t="s">
        <v>68</v>
      </c>
      <c r="F19" s="68" t="s">
        <v>71</v>
      </c>
      <c r="G19" s="123"/>
      <c r="H19" s="123">
        <v>1055744112</v>
      </c>
      <c r="I19" s="123"/>
      <c r="J19" s="123">
        <v>1031352949</v>
      </c>
      <c r="K19" s="123" t="s">
        <v>87</v>
      </c>
      <c r="L19" s="123"/>
      <c r="M19" s="123"/>
      <c r="N19" s="68"/>
    </row>
    <row r="20" spans="1:14" x14ac:dyDescent="0.35">
      <c r="A20" s="68" t="s">
        <v>15</v>
      </c>
      <c r="B20" s="68" t="s">
        <v>66</v>
      </c>
      <c r="C20" s="68"/>
      <c r="D20" s="68"/>
      <c r="E20" s="71" t="s">
        <v>68</v>
      </c>
      <c r="F20" s="68" t="s">
        <v>71</v>
      </c>
      <c r="G20" s="123"/>
      <c r="H20" s="123"/>
      <c r="I20" s="123"/>
      <c r="J20" s="123"/>
      <c r="K20" s="123"/>
      <c r="L20" s="123"/>
      <c r="M20" s="123">
        <v>360000000</v>
      </c>
      <c r="N20" s="68" t="s">
        <v>88</v>
      </c>
    </row>
    <row r="21" spans="1:14" x14ac:dyDescent="0.35">
      <c r="A21" s="68" t="s">
        <v>19</v>
      </c>
      <c r="B21" s="68" t="s">
        <v>66</v>
      </c>
      <c r="C21" s="68"/>
      <c r="D21" s="68"/>
      <c r="E21" s="71" t="s">
        <v>68</v>
      </c>
      <c r="F21" s="68" t="s">
        <v>71</v>
      </c>
      <c r="G21" s="123"/>
      <c r="H21" s="123"/>
      <c r="I21" s="123"/>
      <c r="J21" s="123"/>
      <c r="K21" s="123"/>
      <c r="L21" s="123">
        <v>100000000</v>
      </c>
      <c r="M21" s="123"/>
      <c r="N21" s="68" t="s">
        <v>89</v>
      </c>
    </row>
    <row r="22" spans="1:14" x14ac:dyDescent="0.35">
      <c r="A22" s="68" t="s">
        <v>90</v>
      </c>
      <c r="B22" s="68" t="s">
        <v>66</v>
      </c>
      <c r="C22" s="68"/>
      <c r="D22" s="68"/>
      <c r="E22" s="68"/>
      <c r="F22" s="68" t="s">
        <v>71</v>
      </c>
      <c r="G22" s="123"/>
      <c r="H22" s="123">
        <v>20000000</v>
      </c>
      <c r="I22" s="123"/>
      <c r="J22" s="123">
        <v>30000000</v>
      </c>
      <c r="K22" s="123" t="s">
        <v>91</v>
      </c>
      <c r="L22" s="123"/>
      <c r="M22" s="123">
        <v>300000000</v>
      </c>
      <c r="N22" s="68" t="s">
        <v>92</v>
      </c>
    </row>
    <row r="23" spans="1:14" x14ac:dyDescent="0.35">
      <c r="A23" s="68" t="s">
        <v>93</v>
      </c>
      <c r="B23" s="68"/>
      <c r="C23" s="68"/>
      <c r="D23" s="68"/>
      <c r="E23" s="68"/>
      <c r="F23" s="68" t="s">
        <v>71</v>
      </c>
      <c r="G23" s="123"/>
      <c r="H23" s="123"/>
      <c r="I23" s="123"/>
      <c r="J23" s="123"/>
      <c r="K23" s="123"/>
      <c r="L23" s="123"/>
      <c r="M23" s="123"/>
      <c r="N23" s="68"/>
    </row>
    <row r="24" spans="1:14" x14ac:dyDescent="0.35">
      <c r="A24" s="68" t="s">
        <v>94</v>
      </c>
      <c r="B24" s="68" t="s">
        <v>66</v>
      </c>
      <c r="C24" s="68"/>
      <c r="D24" s="68" t="s">
        <v>67</v>
      </c>
      <c r="E24" s="71" t="s">
        <v>68</v>
      </c>
      <c r="F24" s="68"/>
      <c r="G24" s="123"/>
      <c r="H24" s="123"/>
      <c r="I24" s="123"/>
      <c r="J24" s="123"/>
      <c r="K24" s="123"/>
      <c r="L24" s="123"/>
      <c r="M24" s="123"/>
      <c r="N24" s="68"/>
    </row>
    <row r="25" spans="1:14" x14ac:dyDescent="0.35">
      <c r="A25" s="68" t="s">
        <v>18</v>
      </c>
      <c r="B25" s="68" t="s">
        <v>66</v>
      </c>
      <c r="C25" s="68"/>
      <c r="D25" s="68" t="s">
        <v>67</v>
      </c>
      <c r="E25" s="71" t="s">
        <v>68</v>
      </c>
      <c r="F25" s="68"/>
      <c r="G25" s="123"/>
      <c r="H25" s="123">
        <v>654000000</v>
      </c>
      <c r="I25" s="123">
        <v>90000000</v>
      </c>
      <c r="J25" s="123">
        <v>34000000</v>
      </c>
      <c r="K25" s="123" t="s">
        <v>95</v>
      </c>
      <c r="L25" s="123">
        <v>650000000</v>
      </c>
      <c r="M25" s="123">
        <v>1684008254</v>
      </c>
      <c r="N25" s="68" t="s">
        <v>96</v>
      </c>
    </row>
    <row r="26" spans="1:14" x14ac:dyDescent="0.35">
      <c r="A26" s="68" t="s">
        <v>97</v>
      </c>
      <c r="B26" s="68"/>
      <c r="C26" s="68"/>
      <c r="D26" s="68" t="s">
        <v>67</v>
      </c>
      <c r="E26" s="68"/>
      <c r="F26" s="68"/>
      <c r="G26" s="123"/>
      <c r="H26" s="123"/>
      <c r="I26" s="123"/>
      <c r="J26" s="123"/>
      <c r="K26" s="123"/>
      <c r="L26" s="123"/>
      <c r="M26" s="123"/>
      <c r="N26" s="68"/>
    </row>
    <row r="27" spans="1:14" x14ac:dyDescent="0.35">
      <c r="A27" s="68" t="s">
        <v>17</v>
      </c>
      <c r="B27" s="68" t="s">
        <v>66</v>
      </c>
      <c r="C27" s="68"/>
      <c r="D27" s="68"/>
      <c r="E27" s="71" t="s">
        <v>68</v>
      </c>
      <c r="F27" s="68"/>
      <c r="G27" s="123"/>
      <c r="H27" s="123"/>
      <c r="I27" s="123"/>
      <c r="J27" s="123"/>
      <c r="K27" s="123"/>
      <c r="L27" s="123"/>
      <c r="M27" s="123">
        <v>157512840</v>
      </c>
      <c r="N27" s="68" t="s">
        <v>98</v>
      </c>
    </row>
    <row r="28" spans="1:14" x14ac:dyDescent="0.35">
      <c r="G28" s="72">
        <f>SUM(G2:G27)</f>
        <v>4376138413</v>
      </c>
      <c r="H28" s="72">
        <f>SUM(H2:H27)</f>
        <v>2027744112</v>
      </c>
      <c r="I28" s="72">
        <f t="shared" ref="I28:J28" si="0">SUM(I2:I27)</f>
        <v>90000000</v>
      </c>
      <c r="J28" s="72">
        <f t="shared" si="0"/>
        <v>1413352949</v>
      </c>
      <c r="L28" s="72">
        <f>SUM(L2:L27)</f>
        <v>2173500000</v>
      </c>
      <c r="M28" s="72">
        <f>SUM(M2:M27)</f>
        <v>4297193532</v>
      </c>
    </row>
    <row r="29" spans="1:14" x14ac:dyDescent="0.35">
      <c r="L29" s="72" t="s">
        <v>99</v>
      </c>
      <c r="M29" s="72">
        <f>+L28+M28</f>
        <v>6470693532</v>
      </c>
    </row>
  </sheetData>
  <autoFilter ref="A1:C27" xr:uid="{B61B3622-1653-445F-BE1D-2484778B6FC0}">
    <sortState xmlns:xlrd2="http://schemas.microsoft.com/office/spreadsheetml/2017/richdata2" ref="A2:C27">
      <sortCondition ref="A1:A27"/>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EDC2F-9E01-4849-BA06-1E43B6284B1E}">
  <dimension ref="A1:B17"/>
  <sheetViews>
    <sheetView tabSelected="1" workbookViewId="0">
      <selection activeCell="C17" sqref="C17"/>
    </sheetView>
  </sheetViews>
  <sheetFormatPr baseColWidth="10" defaultRowHeight="14.5" x14ac:dyDescent="0.35"/>
  <cols>
    <col min="1" max="1" width="16.54296875" bestFit="1" customWidth="1"/>
    <col min="2" max="2" width="26.81640625" bestFit="1" customWidth="1"/>
  </cols>
  <sheetData>
    <row r="1" spans="1:2" x14ac:dyDescent="0.35">
      <c r="A1" s="66" t="s">
        <v>101</v>
      </c>
      <c r="B1" t="s">
        <v>3094</v>
      </c>
    </row>
    <row r="2" spans="1:2" x14ac:dyDescent="0.35">
      <c r="A2" s="66" t="s">
        <v>148</v>
      </c>
      <c r="B2" t="s">
        <v>3094</v>
      </c>
    </row>
    <row r="4" spans="1:2" x14ac:dyDescent="0.35">
      <c r="A4" s="66" t="s">
        <v>4</v>
      </c>
      <c r="B4" t="s">
        <v>2</v>
      </c>
    </row>
    <row r="5" spans="1:2" x14ac:dyDescent="0.35">
      <c r="A5" s="69" t="s">
        <v>3082</v>
      </c>
      <c r="B5" s="73">
        <v>59586408153.872681</v>
      </c>
    </row>
    <row r="6" spans="1:2" x14ac:dyDescent="0.35">
      <c r="A6" s="69" t="s">
        <v>3083</v>
      </c>
      <c r="B6" s="73">
        <v>79488524124.839355</v>
      </c>
    </row>
    <row r="7" spans="1:2" x14ac:dyDescent="0.35">
      <c r="A7" s="69" t="s">
        <v>3084</v>
      </c>
      <c r="B7" s="73">
        <v>85615774526.891357</v>
      </c>
    </row>
    <row r="8" spans="1:2" x14ac:dyDescent="0.35">
      <c r="A8" s="69" t="s">
        <v>3085</v>
      </c>
      <c r="B8" s="73">
        <v>98875162625.891357</v>
      </c>
    </row>
    <row r="9" spans="1:2" x14ac:dyDescent="0.35">
      <c r="A9" s="69" t="s">
        <v>3086</v>
      </c>
      <c r="B9" s="73">
        <v>142131653848.47534</v>
      </c>
    </row>
    <row r="10" spans="1:2" x14ac:dyDescent="0.35">
      <c r="A10" s="69" t="s">
        <v>3087</v>
      </c>
      <c r="B10" s="73">
        <v>151942628292.78674</v>
      </c>
    </row>
    <row r="11" spans="1:2" x14ac:dyDescent="0.35">
      <c r="A11" s="69" t="s">
        <v>3088</v>
      </c>
      <c r="B11" s="73">
        <v>153560674001.78674</v>
      </c>
    </row>
    <row r="12" spans="1:2" x14ac:dyDescent="0.35">
      <c r="A12" s="69" t="s">
        <v>3089</v>
      </c>
      <c r="B12" s="73">
        <v>154656778561.78674</v>
      </c>
    </row>
    <row r="13" spans="1:2" x14ac:dyDescent="0.35">
      <c r="A13" s="69" t="s">
        <v>3090</v>
      </c>
      <c r="B13" s="73">
        <v>154884853185.84274</v>
      </c>
    </row>
    <row r="14" spans="1:2" x14ac:dyDescent="0.35">
      <c r="A14" s="69" t="s">
        <v>3091</v>
      </c>
      <c r="B14" s="73">
        <v>156177906885.84274</v>
      </c>
    </row>
    <row r="15" spans="1:2" x14ac:dyDescent="0.35">
      <c r="A15" s="69" t="s">
        <v>3092</v>
      </c>
      <c r="B15" s="73">
        <v>157118115902.84274</v>
      </c>
    </row>
    <row r="16" spans="1:2" x14ac:dyDescent="0.35">
      <c r="A16" s="69" t="s">
        <v>3093</v>
      </c>
      <c r="B16" s="73">
        <v>160756367645.37207</v>
      </c>
    </row>
    <row r="17" spans="1:2" x14ac:dyDescent="0.35">
      <c r="A17" s="69" t="s">
        <v>3</v>
      </c>
      <c r="B17" s="73"/>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B1047759"/>
  <sheetViews>
    <sheetView topLeftCell="Q13" zoomScale="70" zoomScaleNormal="70" zoomScalePageLayoutView="80" workbookViewId="0">
      <pane ySplit="1" topLeftCell="A480" activePane="bottomLeft" state="frozen"/>
      <selection activeCell="A13" sqref="A13"/>
      <selection pane="bottomLeft" activeCell="U343" sqref="U343:U481"/>
    </sheetView>
  </sheetViews>
  <sheetFormatPr baseColWidth="10" defaultColWidth="10.81640625" defaultRowHeight="14.5" x14ac:dyDescent="0.35"/>
  <cols>
    <col min="1" max="2" width="12" style="1" customWidth="1"/>
    <col min="3" max="3" width="16.1796875" style="1" customWidth="1"/>
    <col min="4" max="4" width="20.1796875" style="5" customWidth="1"/>
    <col min="5" max="5" width="27.54296875" style="1" customWidth="1"/>
    <col min="6" max="6" width="23.1796875" style="4" customWidth="1"/>
    <col min="7" max="7" width="61.453125" style="3" customWidth="1"/>
    <col min="8" max="8" width="76.453125" style="3" customWidth="1"/>
    <col min="9" max="9" width="20.81640625" style="64" customWidth="1"/>
    <col min="10" max="10" width="29.1796875" style="1" customWidth="1"/>
    <col min="11" max="11" width="46.26953125" style="1" customWidth="1"/>
    <col min="12" max="12" width="18.81640625" style="31" customWidth="1"/>
    <col min="13" max="13" width="14.81640625" style="31" customWidth="1"/>
    <col min="14" max="14" width="19.1796875" style="1" customWidth="1"/>
    <col min="15" max="15" width="21.7265625" style="1" customWidth="1"/>
    <col min="16" max="16" width="21.1796875" style="2" customWidth="1"/>
    <col min="17" max="17" width="32.453125" style="1" customWidth="1"/>
    <col min="18" max="18" width="51.7265625" style="1" customWidth="1"/>
    <col min="19" max="19" width="27.453125" style="37" customWidth="1"/>
    <col min="20" max="20" width="26.7265625" style="43" customWidth="1"/>
    <col min="21" max="21" width="35" style="37" customWidth="1"/>
    <col min="22" max="22" width="35" style="1" customWidth="1"/>
    <col min="23" max="23" width="33.54296875" style="37" customWidth="1"/>
    <col min="24" max="24" width="45.453125" style="1" customWidth="1"/>
    <col min="25" max="25" width="24.81640625" style="1" customWidth="1"/>
    <col min="26" max="26" width="34.81640625" style="1" customWidth="1"/>
    <col min="27" max="27" width="49.7265625" style="1" customWidth="1"/>
    <col min="28" max="28" width="13.453125" style="1" bestFit="1" customWidth="1"/>
    <col min="29" max="250" width="10.81640625" style="1"/>
    <col min="251" max="251" width="10.453125" style="1" customWidth="1"/>
    <col min="252" max="252" width="12" style="1" customWidth="1"/>
    <col min="253" max="254" width="16.1796875" style="1" customWidth="1"/>
    <col min="255" max="255" width="20.1796875" style="1" customWidth="1"/>
    <col min="256" max="256" width="34" style="1" customWidth="1"/>
    <col min="257" max="257" width="50.453125" style="1" customWidth="1"/>
    <col min="258" max="258" width="21" style="1" customWidth="1"/>
    <col min="259" max="259" width="16.453125" style="1" customWidth="1"/>
    <col min="260" max="260" width="19" style="1" customWidth="1"/>
    <col min="261" max="261" width="17.453125" style="1" customWidth="1"/>
    <col min="262" max="262" width="16.1796875" style="1" customWidth="1"/>
    <col min="263" max="263" width="19.1796875" style="1" customWidth="1"/>
    <col min="264" max="264" width="21.7265625" style="1" customWidth="1"/>
    <col min="265" max="265" width="21.1796875" style="1" customWidth="1"/>
    <col min="266" max="268" width="32.453125" style="1" customWidth="1"/>
    <col min="269" max="269" width="10.81640625" style="1" customWidth="1"/>
    <col min="270" max="270" width="27.453125" style="1" bestFit="1" customWidth="1"/>
    <col min="271" max="271" width="10.81640625" style="1" customWidth="1"/>
    <col min="272" max="272" width="35" style="1" bestFit="1" customWidth="1"/>
    <col min="273" max="274" width="14.453125" style="1" customWidth="1"/>
    <col min="275" max="275" width="44.453125" style="1" customWidth="1"/>
    <col min="276" max="276" width="10.81640625" style="1"/>
    <col min="277" max="277" width="21.1796875" style="1" bestFit="1" customWidth="1"/>
    <col min="278" max="278" width="20.1796875" style="1" bestFit="1" customWidth="1"/>
    <col min="279" max="279" width="21.1796875" style="1" bestFit="1" customWidth="1"/>
    <col min="280" max="280" width="19.1796875" style="1" bestFit="1" customWidth="1"/>
    <col min="281" max="506" width="10.81640625" style="1"/>
    <col min="507" max="507" width="10.453125" style="1" customWidth="1"/>
    <col min="508" max="508" width="12" style="1" customWidth="1"/>
    <col min="509" max="510" width="16.1796875" style="1" customWidth="1"/>
    <col min="511" max="511" width="20.1796875" style="1" customWidth="1"/>
    <col min="512" max="512" width="34" style="1" customWidth="1"/>
    <col min="513" max="513" width="50.453125" style="1" customWidth="1"/>
    <col min="514" max="514" width="21" style="1" customWidth="1"/>
    <col min="515" max="515" width="16.453125" style="1" customWidth="1"/>
    <col min="516" max="516" width="19" style="1" customWidth="1"/>
    <col min="517" max="517" width="17.453125" style="1" customWidth="1"/>
    <col min="518" max="518" width="16.1796875" style="1" customWidth="1"/>
    <col min="519" max="519" width="19.1796875" style="1" customWidth="1"/>
    <col min="520" max="520" width="21.7265625" style="1" customWidth="1"/>
    <col min="521" max="521" width="21.1796875" style="1" customWidth="1"/>
    <col min="522" max="524" width="32.453125" style="1" customWidth="1"/>
    <col min="525" max="525" width="10.81640625" style="1" customWidth="1"/>
    <col min="526" max="526" width="27.453125" style="1" bestFit="1" customWidth="1"/>
    <col min="527" max="527" width="10.81640625" style="1" customWidth="1"/>
    <col min="528" max="528" width="35" style="1" bestFit="1" customWidth="1"/>
    <col min="529" max="530" width="14.453125" style="1" customWidth="1"/>
    <col min="531" max="531" width="44.453125" style="1" customWidth="1"/>
    <col min="532" max="532" width="10.81640625" style="1"/>
    <col min="533" max="533" width="21.1796875" style="1" bestFit="1" customWidth="1"/>
    <col min="534" max="534" width="20.1796875" style="1" bestFit="1" customWidth="1"/>
    <col min="535" max="535" width="21.1796875" style="1" bestFit="1" customWidth="1"/>
    <col min="536" max="536" width="19.1796875" style="1" bestFit="1" customWidth="1"/>
    <col min="537" max="762" width="10.81640625" style="1"/>
    <col min="763" max="763" width="10.453125" style="1" customWidth="1"/>
    <col min="764" max="764" width="12" style="1" customWidth="1"/>
    <col min="765" max="766" width="16.1796875" style="1" customWidth="1"/>
    <col min="767" max="767" width="20.1796875" style="1" customWidth="1"/>
    <col min="768" max="768" width="34" style="1" customWidth="1"/>
    <col min="769" max="769" width="50.453125" style="1" customWidth="1"/>
    <col min="770" max="770" width="21" style="1" customWidth="1"/>
    <col min="771" max="771" width="16.453125" style="1" customWidth="1"/>
    <col min="772" max="772" width="19" style="1" customWidth="1"/>
    <col min="773" max="773" width="17.453125" style="1" customWidth="1"/>
    <col min="774" max="774" width="16.1796875" style="1" customWidth="1"/>
    <col min="775" max="775" width="19.1796875" style="1" customWidth="1"/>
    <col min="776" max="776" width="21.7265625" style="1" customWidth="1"/>
    <col min="777" max="777" width="21.1796875" style="1" customWidth="1"/>
    <col min="778" max="780" width="32.453125" style="1" customWidth="1"/>
    <col min="781" max="781" width="10.81640625" style="1" customWidth="1"/>
    <col min="782" max="782" width="27.453125" style="1" bestFit="1" customWidth="1"/>
    <col min="783" max="783" width="10.81640625" style="1" customWidth="1"/>
    <col min="784" max="784" width="35" style="1" bestFit="1" customWidth="1"/>
    <col min="785" max="786" width="14.453125" style="1" customWidth="1"/>
    <col min="787" max="787" width="44.453125" style="1" customWidth="1"/>
    <col min="788" max="788" width="10.81640625" style="1"/>
    <col min="789" max="789" width="21.1796875" style="1" bestFit="1" customWidth="1"/>
    <col min="790" max="790" width="20.1796875" style="1" bestFit="1" customWidth="1"/>
    <col min="791" max="791" width="21.1796875" style="1" bestFit="1" customWidth="1"/>
    <col min="792" max="792" width="19.1796875" style="1" bestFit="1" customWidth="1"/>
    <col min="793" max="1018" width="10.81640625" style="1"/>
    <col min="1019" max="1019" width="10.453125" style="1" customWidth="1"/>
    <col min="1020" max="1020" width="12" style="1" customWidth="1"/>
    <col min="1021" max="1022" width="16.1796875" style="1" customWidth="1"/>
    <col min="1023" max="1023" width="20.1796875" style="1" customWidth="1"/>
    <col min="1024" max="1024" width="34" style="1" customWidth="1"/>
    <col min="1025" max="1025" width="50.453125" style="1" customWidth="1"/>
    <col min="1026" max="1026" width="21" style="1" customWidth="1"/>
    <col min="1027" max="1027" width="16.453125" style="1" customWidth="1"/>
    <col min="1028" max="1028" width="19" style="1" customWidth="1"/>
    <col min="1029" max="1029" width="17.453125" style="1" customWidth="1"/>
    <col min="1030" max="1030" width="16.1796875" style="1" customWidth="1"/>
    <col min="1031" max="1031" width="19.1796875" style="1" customWidth="1"/>
    <col min="1032" max="1032" width="21.7265625" style="1" customWidth="1"/>
    <col min="1033" max="1033" width="21.1796875" style="1" customWidth="1"/>
    <col min="1034" max="1036" width="32.453125" style="1" customWidth="1"/>
    <col min="1037" max="1037" width="10.81640625" style="1" customWidth="1"/>
    <col min="1038" max="1038" width="27.453125" style="1" bestFit="1" customWidth="1"/>
    <col min="1039" max="1039" width="10.81640625" style="1" customWidth="1"/>
    <col min="1040" max="1040" width="35" style="1" bestFit="1" customWidth="1"/>
    <col min="1041" max="1042" width="14.453125" style="1" customWidth="1"/>
    <col min="1043" max="1043" width="44.453125" style="1" customWidth="1"/>
    <col min="1044" max="1044" width="10.81640625" style="1"/>
    <col min="1045" max="1045" width="21.1796875" style="1" bestFit="1" customWidth="1"/>
    <col min="1046" max="1046" width="20.1796875" style="1" bestFit="1" customWidth="1"/>
    <col min="1047" max="1047" width="21.1796875" style="1" bestFit="1" customWidth="1"/>
    <col min="1048" max="1048" width="19.1796875" style="1" bestFit="1" customWidth="1"/>
    <col min="1049" max="1274" width="10.81640625" style="1"/>
    <col min="1275" max="1275" width="10.453125" style="1" customWidth="1"/>
    <col min="1276" max="1276" width="12" style="1" customWidth="1"/>
    <col min="1277" max="1278" width="16.1796875" style="1" customWidth="1"/>
    <col min="1279" max="1279" width="20.1796875" style="1" customWidth="1"/>
    <col min="1280" max="1280" width="34" style="1" customWidth="1"/>
    <col min="1281" max="1281" width="50.453125" style="1" customWidth="1"/>
    <col min="1282" max="1282" width="21" style="1" customWidth="1"/>
    <col min="1283" max="1283" width="16.453125" style="1" customWidth="1"/>
    <col min="1284" max="1284" width="19" style="1" customWidth="1"/>
    <col min="1285" max="1285" width="17.453125" style="1" customWidth="1"/>
    <col min="1286" max="1286" width="16.1796875" style="1" customWidth="1"/>
    <col min="1287" max="1287" width="19.1796875" style="1" customWidth="1"/>
    <col min="1288" max="1288" width="21.7265625" style="1" customWidth="1"/>
    <col min="1289" max="1289" width="21.1796875" style="1" customWidth="1"/>
    <col min="1290" max="1292" width="32.453125" style="1" customWidth="1"/>
    <col min="1293" max="1293" width="10.81640625" style="1" customWidth="1"/>
    <col min="1294" max="1294" width="27.453125" style="1" bestFit="1" customWidth="1"/>
    <col min="1295" max="1295" width="10.81640625" style="1" customWidth="1"/>
    <col min="1296" max="1296" width="35" style="1" bestFit="1" customWidth="1"/>
    <col min="1297" max="1298" width="14.453125" style="1" customWidth="1"/>
    <col min="1299" max="1299" width="44.453125" style="1" customWidth="1"/>
    <col min="1300" max="1300" width="10.81640625" style="1"/>
    <col min="1301" max="1301" width="21.1796875" style="1" bestFit="1" customWidth="1"/>
    <col min="1302" max="1302" width="20.1796875" style="1" bestFit="1" customWidth="1"/>
    <col min="1303" max="1303" width="21.1796875" style="1" bestFit="1" customWidth="1"/>
    <col min="1304" max="1304" width="19.1796875" style="1" bestFit="1" customWidth="1"/>
    <col min="1305" max="1530" width="10.81640625" style="1"/>
    <col min="1531" max="1531" width="10.453125" style="1" customWidth="1"/>
    <col min="1532" max="1532" width="12" style="1" customWidth="1"/>
    <col min="1533" max="1534" width="16.1796875" style="1" customWidth="1"/>
    <col min="1535" max="1535" width="20.1796875" style="1" customWidth="1"/>
    <col min="1536" max="1536" width="34" style="1" customWidth="1"/>
    <col min="1537" max="1537" width="50.453125" style="1" customWidth="1"/>
    <col min="1538" max="1538" width="21" style="1" customWidth="1"/>
    <col min="1539" max="1539" width="16.453125" style="1" customWidth="1"/>
    <col min="1540" max="1540" width="19" style="1" customWidth="1"/>
    <col min="1541" max="1541" width="17.453125" style="1" customWidth="1"/>
    <col min="1542" max="1542" width="16.1796875" style="1" customWidth="1"/>
    <col min="1543" max="1543" width="19.1796875" style="1" customWidth="1"/>
    <col min="1544" max="1544" width="21.7265625" style="1" customWidth="1"/>
    <col min="1545" max="1545" width="21.1796875" style="1" customWidth="1"/>
    <col min="1546" max="1548" width="32.453125" style="1" customWidth="1"/>
    <col min="1549" max="1549" width="10.81640625" style="1" customWidth="1"/>
    <col min="1550" max="1550" width="27.453125" style="1" bestFit="1" customWidth="1"/>
    <col min="1551" max="1551" width="10.81640625" style="1" customWidth="1"/>
    <col min="1552" max="1552" width="35" style="1" bestFit="1" customWidth="1"/>
    <col min="1553" max="1554" width="14.453125" style="1" customWidth="1"/>
    <col min="1555" max="1555" width="44.453125" style="1" customWidth="1"/>
    <col min="1556" max="1556" width="10.81640625" style="1"/>
    <col min="1557" max="1557" width="21.1796875" style="1" bestFit="1" customWidth="1"/>
    <col min="1558" max="1558" width="20.1796875" style="1" bestFit="1" customWidth="1"/>
    <col min="1559" max="1559" width="21.1796875" style="1" bestFit="1" customWidth="1"/>
    <col min="1560" max="1560" width="19.1796875" style="1" bestFit="1" customWidth="1"/>
    <col min="1561" max="1786" width="10.81640625" style="1"/>
    <col min="1787" max="1787" width="10.453125" style="1" customWidth="1"/>
    <col min="1788" max="1788" width="12" style="1" customWidth="1"/>
    <col min="1789" max="1790" width="16.1796875" style="1" customWidth="1"/>
    <col min="1791" max="1791" width="20.1796875" style="1" customWidth="1"/>
    <col min="1792" max="1792" width="34" style="1" customWidth="1"/>
    <col min="1793" max="1793" width="50.453125" style="1" customWidth="1"/>
    <col min="1794" max="1794" width="21" style="1" customWidth="1"/>
    <col min="1795" max="1795" width="16.453125" style="1" customWidth="1"/>
    <col min="1796" max="1796" width="19" style="1" customWidth="1"/>
    <col min="1797" max="1797" width="17.453125" style="1" customWidth="1"/>
    <col min="1798" max="1798" width="16.1796875" style="1" customWidth="1"/>
    <col min="1799" max="1799" width="19.1796875" style="1" customWidth="1"/>
    <col min="1800" max="1800" width="21.7265625" style="1" customWidth="1"/>
    <col min="1801" max="1801" width="21.1796875" style="1" customWidth="1"/>
    <col min="1802" max="1804" width="32.453125" style="1" customWidth="1"/>
    <col min="1805" max="1805" width="10.81640625" style="1" customWidth="1"/>
    <col min="1806" max="1806" width="27.453125" style="1" bestFit="1" customWidth="1"/>
    <col min="1807" max="1807" width="10.81640625" style="1" customWidth="1"/>
    <col min="1808" max="1808" width="35" style="1" bestFit="1" customWidth="1"/>
    <col min="1809" max="1810" width="14.453125" style="1" customWidth="1"/>
    <col min="1811" max="1811" width="44.453125" style="1" customWidth="1"/>
    <col min="1812" max="1812" width="10.81640625" style="1"/>
    <col min="1813" max="1813" width="21.1796875" style="1" bestFit="1" customWidth="1"/>
    <col min="1814" max="1814" width="20.1796875" style="1" bestFit="1" customWidth="1"/>
    <col min="1815" max="1815" width="21.1796875" style="1" bestFit="1" customWidth="1"/>
    <col min="1816" max="1816" width="19.1796875" style="1" bestFit="1" customWidth="1"/>
    <col min="1817" max="2042" width="10.81640625" style="1"/>
    <col min="2043" max="2043" width="10.453125" style="1" customWidth="1"/>
    <col min="2044" max="2044" width="12" style="1" customWidth="1"/>
    <col min="2045" max="2046" width="16.1796875" style="1" customWidth="1"/>
    <col min="2047" max="2047" width="20.1796875" style="1" customWidth="1"/>
    <col min="2048" max="2048" width="34" style="1" customWidth="1"/>
    <col min="2049" max="2049" width="50.453125" style="1" customWidth="1"/>
    <col min="2050" max="2050" width="21" style="1" customWidth="1"/>
    <col min="2051" max="2051" width="16.453125" style="1" customWidth="1"/>
    <col min="2052" max="2052" width="19" style="1" customWidth="1"/>
    <col min="2053" max="2053" width="17.453125" style="1" customWidth="1"/>
    <col min="2054" max="2054" width="16.1796875" style="1" customWidth="1"/>
    <col min="2055" max="2055" width="19.1796875" style="1" customWidth="1"/>
    <col min="2056" max="2056" width="21.7265625" style="1" customWidth="1"/>
    <col min="2057" max="2057" width="21.1796875" style="1" customWidth="1"/>
    <col min="2058" max="2060" width="32.453125" style="1" customWidth="1"/>
    <col min="2061" max="2061" width="10.81640625" style="1" customWidth="1"/>
    <col min="2062" max="2062" width="27.453125" style="1" bestFit="1" customWidth="1"/>
    <col min="2063" max="2063" width="10.81640625" style="1" customWidth="1"/>
    <col min="2064" max="2064" width="35" style="1" bestFit="1" customWidth="1"/>
    <col min="2065" max="2066" width="14.453125" style="1" customWidth="1"/>
    <col min="2067" max="2067" width="44.453125" style="1" customWidth="1"/>
    <col min="2068" max="2068" width="10.81640625" style="1"/>
    <col min="2069" max="2069" width="21.1796875" style="1" bestFit="1" customWidth="1"/>
    <col min="2070" max="2070" width="20.1796875" style="1" bestFit="1" customWidth="1"/>
    <col min="2071" max="2071" width="21.1796875" style="1" bestFit="1" customWidth="1"/>
    <col min="2072" max="2072" width="19.1796875" style="1" bestFit="1" customWidth="1"/>
    <col min="2073" max="2298" width="10.81640625" style="1"/>
    <col min="2299" max="2299" width="10.453125" style="1" customWidth="1"/>
    <col min="2300" max="2300" width="12" style="1" customWidth="1"/>
    <col min="2301" max="2302" width="16.1796875" style="1" customWidth="1"/>
    <col min="2303" max="2303" width="20.1796875" style="1" customWidth="1"/>
    <col min="2304" max="2304" width="34" style="1" customWidth="1"/>
    <col min="2305" max="2305" width="50.453125" style="1" customWidth="1"/>
    <col min="2306" max="2306" width="21" style="1" customWidth="1"/>
    <col min="2307" max="2307" width="16.453125" style="1" customWidth="1"/>
    <col min="2308" max="2308" width="19" style="1" customWidth="1"/>
    <col min="2309" max="2309" width="17.453125" style="1" customWidth="1"/>
    <col min="2310" max="2310" width="16.1796875" style="1" customWidth="1"/>
    <col min="2311" max="2311" width="19.1796875" style="1" customWidth="1"/>
    <col min="2312" max="2312" width="21.7265625" style="1" customWidth="1"/>
    <col min="2313" max="2313" width="21.1796875" style="1" customWidth="1"/>
    <col min="2314" max="2316" width="32.453125" style="1" customWidth="1"/>
    <col min="2317" max="2317" width="10.81640625" style="1" customWidth="1"/>
    <col min="2318" max="2318" width="27.453125" style="1" bestFit="1" customWidth="1"/>
    <col min="2319" max="2319" width="10.81640625" style="1" customWidth="1"/>
    <col min="2320" max="2320" width="35" style="1" bestFit="1" customWidth="1"/>
    <col min="2321" max="2322" width="14.453125" style="1" customWidth="1"/>
    <col min="2323" max="2323" width="44.453125" style="1" customWidth="1"/>
    <col min="2324" max="2324" width="10.81640625" style="1"/>
    <col min="2325" max="2325" width="21.1796875" style="1" bestFit="1" customWidth="1"/>
    <col min="2326" max="2326" width="20.1796875" style="1" bestFit="1" customWidth="1"/>
    <col min="2327" max="2327" width="21.1796875" style="1" bestFit="1" customWidth="1"/>
    <col min="2328" max="2328" width="19.1796875" style="1" bestFit="1" customWidth="1"/>
    <col min="2329" max="2554" width="10.81640625" style="1"/>
    <col min="2555" max="2555" width="10.453125" style="1" customWidth="1"/>
    <col min="2556" max="2556" width="12" style="1" customWidth="1"/>
    <col min="2557" max="2558" width="16.1796875" style="1" customWidth="1"/>
    <col min="2559" max="2559" width="20.1796875" style="1" customWidth="1"/>
    <col min="2560" max="2560" width="34" style="1" customWidth="1"/>
    <col min="2561" max="2561" width="50.453125" style="1" customWidth="1"/>
    <col min="2562" max="2562" width="21" style="1" customWidth="1"/>
    <col min="2563" max="2563" width="16.453125" style="1" customWidth="1"/>
    <col min="2564" max="2564" width="19" style="1" customWidth="1"/>
    <col min="2565" max="2565" width="17.453125" style="1" customWidth="1"/>
    <col min="2566" max="2566" width="16.1796875" style="1" customWidth="1"/>
    <col min="2567" max="2567" width="19.1796875" style="1" customWidth="1"/>
    <col min="2568" max="2568" width="21.7265625" style="1" customWidth="1"/>
    <col min="2569" max="2569" width="21.1796875" style="1" customWidth="1"/>
    <col min="2570" max="2572" width="32.453125" style="1" customWidth="1"/>
    <col min="2573" max="2573" width="10.81640625" style="1" customWidth="1"/>
    <col min="2574" max="2574" width="27.453125" style="1" bestFit="1" customWidth="1"/>
    <col min="2575" max="2575" width="10.81640625" style="1" customWidth="1"/>
    <col min="2576" max="2576" width="35" style="1" bestFit="1" customWidth="1"/>
    <col min="2577" max="2578" width="14.453125" style="1" customWidth="1"/>
    <col min="2579" max="2579" width="44.453125" style="1" customWidth="1"/>
    <col min="2580" max="2580" width="10.81640625" style="1"/>
    <col min="2581" max="2581" width="21.1796875" style="1" bestFit="1" customWidth="1"/>
    <col min="2582" max="2582" width="20.1796875" style="1" bestFit="1" customWidth="1"/>
    <col min="2583" max="2583" width="21.1796875" style="1" bestFit="1" customWidth="1"/>
    <col min="2584" max="2584" width="19.1796875" style="1" bestFit="1" customWidth="1"/>
    <col min="2585" max="2810" width="10.81640625" style="1"/>
    <col min="2811" max="2811" width="10.453125" style="1" customWidth="1"/>
    <col min="2812" max="2812" width="12" style="1" customWidth="1"/>
    <col min="2813" max="2814" width="16.1796875" style="1" customWidth="1"/>
    <col min="2815" max="2815" width="20.1796875" style="1" customWidth="1"/>
    <col min="2816" max="2816" width="34" style="1" customWidth="1"/>
    <col min="2817" max="2817" width="50.453125" style="1" customWidth="1"/>
    <col min="2818" max="2818" width="21" style="1" customWidth="1"/>
    <col min="2819" max="2819" width="16.453125" style="1" customWidth="1"/>
    <col min="2820" max="2820" width="19" style="1" customWidth="1"/>
    <col min="2821" max="2821" width="17.453125" style="1" customWidth="1"/>
    <col min="2822" max="2822" width="16.1796875" style="1" customWidth="1"/>
    <col min="2823" max="2823" width="19.1796875" style="1" customWidth="1"/>
    <col min="2824" max="2824" width="21.7265625" style="1" customWidth="1"/>
    <col min="2825" max="2825" width="21.1796875" style="1" customWidth="1"/>
    <col min="2826" max="2828" width="32.453125" style="1" customWidth="1"/>
    <col min="2829" max="2829" width="10.81640625" style="1" customWidth="1"/>
    <col min="2830" max="2830" width="27.453125" style="1" bestFit="1" customWidth="1"/>
    <col min="2831" max="2831" width="10.81640625" style="1" customWidth="1"/>
    <col min="2832" max="2832" width="35" style="1" bestFit="1" customWidth="1"/>
    <col min="2833" max="2834" width="14.453125" style="1" customWidth="1"/>
    <col min="2835" max="2835" width="44.453125" style="1" customWidth="1"/>
    <col min="2836" max="2836" width="10.81640625" style="1"/>
    <col min="2837" max="2837" width="21.1796875" style="1" bestFit="1" customWidth="1"/>
    <col min="2838" max="2838" width="20.1796875" style="1" bestFit="1" customWidth="1"/>
    <col min="2839" max="2839" width="21.1796875" style="1" bestFit="1" customWidth="1"/>
    <col min="2840" max="2840" width="19.1796875" style="1" bestFit="1" customWidth="1"/>
    <col min="2841" max="3066" width="10.81640625" style="1"/>
    <col min="3067" max="3067" width="10.453125" style="1" customWidth="1"/>
    <col min="3068" max="3068" width="12" style="1" customWidth="1"/>
    <col min="3069" max="3070" width="16.1796875" style="1" customWidth="1"/>
    <col min="3071" max="3071" width="20.1796875" style="1" customWidth="1"/>
    <col min="3072" max="3072" width="34" style="1" customWidth="1"/>
    <col min="3073" max="3073" width="50.453125" style="1" customWidth="1"/>
    <col min="3074" max="3074" width="21" style="1" customWidth="1"/>
    <col min="3075" max="3075" width="16.453125" style="1" customWidth="1"/>
    <col min="3076" max="3076" width="19" style="1" customWidth="1"/>
    <col min="3077" max="3077" width="17.453125" style="1" customWidth="1"/>
    <col min="3078" max="3078" width="16.1796875" style="1" customWidth="1"/>
    <col min="3079" max="3079" width="19.1796875" style="1" customWidth="1"/>
    <col min="3080" max="3080" width="21.7265625" style="1" customWidth="1"/>
    <col min="3081" max="3081" width="21.1796875" style="1" customWidth="1"/>
    <col min="3082" max="3084" width="32.453125" style="1" customWidth="1"/>
    <col min="3085" max="3085" width="10.81640625" style="1" customWidth="1"/>
    <col min="3086" max="3086" width="27.453125" style="1" bestFit="1" customWidth="1"/>
    <col min="3087" max="3087" width="10.81640625" style="1" customWidth="1"/>
    <col min="3088" max="3088" width="35" style="1" bestFit="1" customWidth="1"/>
    <col min="3089" max="3090" width="14.453125" style="1" customWidth="1"/>
    <col min="3091" max="3091" width="44.453125" style="1" customWidth="1"/>
    <col min="3092" max="3092" width="10.81640625" style="1"/>
    <col min="3093" max="3093" width="21.1796875" style="1" bestFit="1" customWidth="1"/>
    <col min="3094" max="3094" width="20.1796875" style="1" bestFit="1" customWidth="1"/>
    <col min="3095" max="3095" width="21.1796875" style="1" bestFit="1" customWidth="1"/>
    <col min="3096" max="3096" width="19.1796875" style="1" bestFit="1" customWidth="1"/>
    <col min="3097" max="3322" width="10.81640625" style="1"/>
    <col min="3323" max="3323" width="10.453125" style="1" customWidth="1"/>
    <col min="3324" max="3324" width="12" style="1" customWidth="1"/>
    <col min="3325" max="3326" width="16.1796875" style="1" customWidth="1"/>
    <col min="3327" max="3327" width="20.1796875" style="1" customWidth="1"/>
    <col min="3328" max="3328" width="34" style="1" customWidth="1"/>
    <col min="3329" max="3329" width="50.453125" style="1" customWidth="1"/>
    <col min="3330" max="3330" width="21" style="1" customWidth="1"/>
    <col min="3331" max="3331" width="16.453125" style="1" customWidth="1"/>
    <col min="3332" max="3332" width="19" style="1" customWidth="1"/>
    <col min="3333" max="3333" width="17.453125" style="1" customWidth="1"/>
    <col min="3334" max="3334" width="16.1796875" style="1" customWidth="1"/>
    <col min="3335" max="3335" width="19.1796875" style="1" customWidth="1"/>
    <col min="3336" max="3336" width="21.7265625" style="1" customWidth="1"/>
    <col min="3337" max="3337" width="21.1796875" style="1" customWidth="1"/>
    <col min="3338" max="3340" width="32.453125" style="1" customWidth="1"/>
    <col min="3341" max="3341" width="10.81640625" style="1" customWidth="1"/>
    <col min="3342" max="3342" width="27.453125" style="1" bestFit="1" customWidth="1"/>
    <col min="3343" max="3343" width="10.81640625" style="1" customWidth="1"/>
    <col min="3344" max="3344" width="35" style="1" bestFit="1" customWidth="1"/>
    <col min="3345" max="3346" width="14.453125" style="1" customWidth="1"/>
    <col min="3347" max="3347" width="44.453125" style="1" customWidth="1"/>
    <col min="3348" max="3348" width="10.81640625" style="1"/>
    <col min="3349" max="3349" width="21.1796875" style="1" bestFit="1" customWidth="1"/>
    <col min="3350" max="3350" width="20.1796875" style="1" bestFit="1" customWidth="1"/>
    <col min="3351" max="3351" width="21.1796875" style="1" bestFit="1" customWidth="1"/>
    <col min="3352" max="3352" width="19.1796875" style="1" bestFit="1" customWidth="1"/>
    <col min="3353" max="3578" width="10.81640625" style="1"/>
    <col min="3579" max="3579" width="10.453125" style="1" customWidth="1"/>
    <col min="3580" max="3580" width="12" style="1" customWidth="1"/>
    <col min="3581" max="3582" width="16.1796875" style="1" customWidth="1"/>
    <col min="3583" max="3583" width="20.1796875" style="1" customWidth="1"/>
    <col min="3584" max="3584" width="34" style="1" customWidth="1"/>
    <col min="3585" max="3585" width="50.453125" style="1" customWidth="1"/>
    <col min="3586" max="3586" width="21" style="1" customWidth="1"/>
    <col min="3587" max="3587" width="16.453125" style="1" customWidth="1"/>
    <col min="3588" max="3588" width="19" style="1" customWidth="1"/>
    <col min="3589" max="3589" width="17.453125" style="1" customWidth="1"/>
    <col min="3590" max="3590" width="16.1796875" style="1" customWidth="1"/>
    <col min="3591" max="3591" width="19.1796875" style="1" customWidth="1"/>
    <col min="3592" max="3592" width="21.7265625" style="1" customWidth="1"/>
    <col min="3593" max="3593" width="21.1796875" style="1" customWidth="1"/>
    <col min="3594" max="3596" width="32.453125" style="1" customWidth="1"/>
    <col min="3597" max="3597" width="10.81640625" style="1" customWidth="1"/>
    <col min="3598" max="3598" width="27.453125" style="1" bestFit="1" customWidth="1"/>
    <col min="3599" max="3599" width="10.81640625" style="1" customWidth="1"/>
    <col min="3600" max="3600" width="35" style="1" bestFit="1" customWidth="1"/>
    <col min="3601" max="3602" width="14.453125" style="1" customWidth="1"/>
    <col min="3603" max="3603" width="44.453125" style="1" customWidth="1"/>
    <col min="3604" max="3604" width="10.81640625" style="1"/>
    <col min="3605" max="3605" width="21.1796875" style="1" bestFit="1" customWidth="1"/>
    <col min="3606" max="3606" width="20.1796875" style="1" bestFit="1" customWidth="1"/>
    <col min="3607" max="3607" width="21.1796875" style="1" bestFit="1" customWidth="1"/>
    <col min="3608" max="3608" width="19.1796875" style="1" bestFit="1" customWidth="1"/>
    <col min="3609" max="3834" width="10.81640625" style="1"/>
    <col min="3835" max="3835" width="10.453125" style="1" customWidth="1"/>
    <col min="3836" max="3836" width="12" style="1" customWidth="1"/>
    <col min="3837" max="3838" width="16.1796875" style="1" customWidth="1"/>
    <col min="3839" max="3839" width="20.1796875" style="1" customWidth="1"/>
    <col min="3840" max="3840" width="34" style="1" customWidth="1"/>
    <col min="3841" max="3841" width="50.453125" style="1" customWidth="1"/>
    <col min="3842" max="3842" width="21" style="1" customWidth="1"/>
    <col min="3843" max="3843" width="16.453125" style="1" customWidth="1"/>
    <col min="3844" max="3844" width="19" style="1" customWidth="1"/>
    <col min="3845" max="3845" width="17.453125" style="1" customWidth="1"/>
    <col min="3846" max="3846" width="16.1796875" style="1" customWidth="1"/>
    <col min="3847" max="3847" width="19.1796875" style="1" customWidth="1"/>
    <col min="3848" max="3848" width="21.7265625" style="1" customWidth="1"/>
    <col min="3849" max="3849" width="21.1796875" style="1" customWidth="1"/>
    <col min="3850" max="3852" width="32.453125" style="1" customWidth="1"/>
    <col min="3853" max="3853" width="10.81640625" style="1" customWidth="1"/>
    <col min="3854" max="3854" width="27.453125" style="1" bestFit="1" customWidth="1"/>
    <col min="3855" max="3855" width="10.81640625" style="1" customWidth="1"/>
    <col min="3856" max="3856" width="35" style="1" bestFit="1" customWidth="1"/>
    <col min="3857" max="3858" width="14.453125" style="1" customWidth="1"/>
    <col min="3859" max="3859" width="44.453125" style="1" customWidth="1"/>
    <col min="3860" max="3860" width="10.81640625" style="1"/>
    <col min="3861" max="3861" width="21.1796875" style="1" bestFit="1" customWidth="1"/>
    <col min="3862" max="3862" width="20.1796875" style="1" bestFit="1" customWidth="1"/>
    <col min="3863" max="3863" width="21.1796875" style="1" bestFit="1" customWidth="1"/>
    <col min="3864" max="3864" width="19.1796875" style="1" bestFit="1" customWidth="1"/>
    <col min="3865" max="4090" width="10.81640625" style="1"/>
    <col min="4091" max="4091" width="10.453125" style="1" customWidth="1"/>
    <col min="4092" max="4092" width="12" style="1" customWidth="1"/>
    <col min="4093" max="4094" width="16.1796875" style="1" customWidth="1"/>
    <col min="4095" max="4095" width="20.1796875" style="1" customWidth="1"/>
    <col min="4096" max="4096" width="34" style="1" customWidth="1"/>
    <col min="4097" max="4097" width="50.453125" style="1" customWidth="1"/>
    <col min="4098" max="4098" width="21" style="1" customWidth="1"/>
    <col min="4099" max="4099" width="16.453125" style="1" customWidth="1"/>
    <col min="4100" max="4100" width="19" style="1" customWidth="1"/>
    <col min="4101" max="4101" width="17.453125" style="1" customWidth="1"/>
    <col min="4102" max="4102" width="16.1796875" style="1" customWidth="1"/>
    <col min="4103" max="4103" width="19.1796875" style="1" customWidth="1"/>
    <col min="4104" max="4104" width="21.7265625" style="1" customWidth="1"/>
    <col min="4105" max="4105" width="21.1796875" style="1" customWidth="1"/>
    <col min="4106" max="4108" width="32.453125" style="1" customWidth="1"/>
    <col min="4109" max="4109" width="10.81640625" style="1" customWidth="1"/>
    <col min="4110" max="4110" width="27.453125" style="1" bestFit="1" customWidth="1"/>
    <col min="4111" max="4111" width="10.81640625" style="1" customWidth="1"/>
    <col min="4112" max="4112" width="35" style="1" bestFit="1" customWidth="1"/>
    <col min="4113" max="4114" width="14.453125" style="1" customWidth="1"/>
    <col min="4115" max="4115" width="44.453125" style="1" customWidth="1"/>
    <col min="4116" max="4116" width="10.81640625" style="1"/>
    <col min="4117" max="4117" width="21.1796875" style="1" bestFit="1" customWidth="1"/>
    <col min="4118" max="4118" width="20.1796875" style="1" bestFit="1" customWidth="1"/>
    <col min="4119" max="4119" width="21.1796875" style="1" bestFit="1" customWidth="1"/>
    <col min="4120" max="4120" width="19.1796875" style="1" bestFit="1" customWidth="1"/>
    <col min="4121" max="4346" width="10.81640625" style="1"/>
    <col min="4347" max="4347" width="10.453125" style="1" customWidth="1"/>
    <col min="4348" max="4348" width="12" style="1" customWidth="1"/>
    <col min="4349" max="4350" width="16.1796875" style="1" customWidth="1"/>
    <col min="4351" max="4351" width="20.1796875" style="1" customWidth="1"/>
    <col min="4352" max="4352" width="34" style="1" customWidth="1"/>
    <col min="4353" max="4353" width="50.453125" style="1" customWidth="1"/>
    <col min="4354" max="4354" width="21" style="1" customWidth="1"/>
    <col min="4355" max="4355" width="16.453125" style="1" customWidth="1"/>
    <col min="4356" max="4356" width="19" style="1" customWidth="1"/>
    <col min="4357" max="4357" width="17.453125" style="1" customWidth="1"/>
    <col min="4358" max="4358" width="16.1796875" style="1" customWidth="1"/>
    <col min="4359" max="4359" width="19.1796875" style="1" customWidth="1"/>
    <col min="4360" max="4360" width="21.7265625" style="1" customWidth="1"/>
    <col min="4361" max="4361" width="21.1796875" style="1" customWidth="1"/>
    <col min="4362" max="4364" width="32.453125" style="1" customWidth="1"/>
    <col min="4365" max="4365" width="10.81640625" style="1" customWidth="1"/>
    <col min="4366" max="4366" width="27.453125" style="1" bestFit="1" customWidth="1"/>
    <col min="4367" max="4367" width="10.81640625" style="1" customWidth="1"/>
    <col min="4368" max="4368" width="35" style="1" bestFit="1" customWidth="1"/>
    <col min="4369" max="4370" width="14.453125" style="1" customWidth="1"/>
    <col min="4371" max="4371" width="44.453125" style="1" customWidth="1"/>
    <col min="4372" max="4372" width="10.81640625" style="1"/>
    <col min="4373" max="4373" width="21.1796875" style="1" bestFit="1" customWidth="1"/>
    <col min="4374" max="4374" width="20.1796875" style="1" bestFit="1" customWidth="1"/>
    <col min="4375" max="4375" width="21.1796875" style="1" bestFit="1" customWidth="1"/>
    <col min="4376" max="4376" width="19.1796875" style="1" bestFit="1" customWidth="1"/>
    <col min="4377" max="4602" width="10.81640625" style="1"/>
    <col min="4603" max="4603" width="10.453125" style="1" customWidth="1"/>
    <col min="4604" max="4604" width="12" style="1" customWidth="1"/>
    <col min="4605" max="4606" width="16.1796875" style="1" customWidth="1"/>
    <col min="4607" max="4607" width="20.1796875" style="1" customWidth="1"/>
    <col min="4608" max="4608" width="34" style="1" customWidth="1"/>
    <col min="4609" max="4609" width="50.453125" style="1" customWidth="1"/>
    <col min="4610" max="4610" width="21" style="1" customWidth="1"/>
    <col min="4611" max="4611" width="16.453125" style="1" customWidth="1"/>
    <col min="4612" max="4612" width="19" style="1" customWidth="1"/>
    <col min="4613" max="4613" width="17.453125" style="1" customWidth="1"/>
    <col min="4614" max="4614" width="16.1796875" style="1" customWidth="1"/>
    <col min="4615" max="4615" width="19.1796875" style="1" customWidth="1"/>
    <col min="4616" max="4616" width="21.7265625" style="1" customWidth="1"/>
    <col min="4617" max="4617" width="21.1796875" style="1" customWidth="1"/>
    <col min="4618" max="4620" width="32.453125" style="1" customWidth="1"/>
    <col min="4621" max="4621" width="10.81640625" style="1" customWidth="1"/>
    <col min="4622" max="4622" width="27.453125" style="1" bestFit="1" customWidth="1"/>
    <col min="4623" max="4623" width="10.81640625" style="1" customWidth="1"/>
    <col min="4624" max="4624" width="35" style="1" bestFit="1" customWidth="1"/>
    <col min="4625" max="4626" width="14.453125" style="1" customWidth="1"/>
    <col min="4627" max="4627" width="44.453125" style="1" customWidth="1"/>
    <col min="4628" max="4628" width="10.81640625" style="1"/>
    <col min="4629" max="4629" width="21.1796875" style="1" bestFit="1" customWidth="1"/>
    <col min="4630" max="4630" width="20.1796875" style="1" bestFit="1" customWidth="1"/>
    <col min="4631" max="4631" width="21.1796875" style="1" bestFit="1" customWidth="1"/>
    <col min="4632" max="4632" width="19.1796875" style="1" bestFit="1" customWidth="1"/>
    <col min="4633" max="4858" width="10.81640625" style="1"/>
    <col min="4859" max="4859" width="10.453125" style="1" customWidth="1"/>
    <col min="4860" max="4860" width="12" style="1" customWidth="1"/>
    <col min="4861" max="4862" width="16.1796875" style="1" customWidth="1"/>
    <col min="4863" max="4863" width="20.1796875" style="1" customWidth="1"/>
    <col min="4864" max="4864" width="34" style="1" customWidth="1"/>
    <col min="4865" max="4865" width="50.453125" style="1" customWidth="1"/>
    <col min="4866" max="4866" width="21" style="1" customWidth="1"/>
    <col min="4867" max="4867" width="16.453125" style="1" customWidth="1"/>
    <col min="4868" max="4868" width="19" style="1" customWidth="1"/>
    <col min="4869" max="4869" width="17.453125" style="1" customWidth="1"/>
    <col min="4870" max="4870" width="16.1796875" style="1" customWidth="1"/>
    <col min="4871" max="4871" width="19.1796875" style="1" customWidth="1"/>
    <col min="4872" max="4872" width="21.7265625" style="1" customWidth="1"/>
    <col min="4873" max="4873" width="21.1796875" style="1" customWidth="1"/>
    <col min="4874" max="4876" width="32.453125" style="1" customWidth="1"/>
    <col min="4877" max="4877" width="10.81640625" style="1" customWidth="1"/>
    <col min="4878" max="4878" width="27.453125" style="1" bestFit="1" customWidth="1"/>
    <col min="4879" max="4879" width="10.81640625" style="1" customWidth="1"/>
    <col min="4880" max="4880" width="35" style="1" bestFit="1" customWidth="1"/>
    <col min="4881" max="4882" width="14.453125" style="1" customWidth="1"/>
    <col min="4883" max="4883" width="44.453125" style="1" customWidth="1"/>
    <col min="4884" max="4884" width="10.81640625" style="1"/>
    <col min="4885" max="4885" width="21.1796875" style="1" bestFit="1" customWidth="1"/>
    <col min="4886" max="4886" width="20.1796875" style="1" bestFit="1" customWidth="1"/>
    <col min="4887" max="4887" width="21.1796875" style="1" bestFit="1" customWidth="1"/>
    <col min="4888" max="4888" width="19.1796875" style="1" bestFit="1" customWidth="1"/>
    <col min="4889" max="5114" width="10.81640625" style="1"/>
    <col min="5115" max="5115" width="10.453125" style="1" customWidth="1"/>
    <col min="5116" max="5116" width="12" style="1" customWidth="1"/>
    <col min="5117" max="5118" width="16.1796875" style="1" customWidth="1"/>
    <col min="5119" max="5119" width="20.1796875" style="1" customWidth="1"/>
    <col min="5120" max="5120" width="34" style="1" customWidth="1"/>
    <col min="5121" max="5121" width="50.453125" style="1" customWidth="1"/>
    <col min="5122" max="5122" width="21" style="1" customWidth="1"/>
    <col min="5123" max="5123" width="16.453125" style="1" customWidth="1"/>
    <col min="5124" max="5124" width="19" style="1" customWidth="1"/>
    <col min="5125" max="5125" width="17.453125" style="1" customWidth="1"/>
    <col min="5126" max="5126" width="16.1796875" style="1" customWidth="1"/>
    <col min="5127" max="5127" width="19.1796875" style="1" customWidth="1"/>
    <col min="5128" max="5128" width="21.7265625" style="1" customWidth="1"/>
    <col min="5129" max="5129" width="21.1796875" style="1" customWidth="1"/>
    <col min="5130" max="5132" width="32.453125" style="1" customWidth="1"/>
    <col min="5133" max="5133" width="10.81640625" style="1" customWidth="1"/>
    <col min="5134" max="5134" width="27.453125" style="1" bestFit="1" customWidth="1"/>
    <col min="5135" max="5135" width="10.81640625" style="1" customWidth="1"/>
    <col min="5136" max="5136" width="35" style="1" bestFit="1" customWidth="1"/>
    <col min="5137" max="5138" width="14.453125" style="1" customWidth="1"/>
    <col min="5139" max="5139" width="44.453125" style="1" customWidth="1"/>
    <col min="5140" max="5140" width="10.81640625" style="1"/>
    <col min="5141" max="5141" width="21.1796875" style="1" bestFit="1" customWidth="1"/>
    <col min="5142" max="5142" width="20.1796875" style="1" bestFit="1" customWidth="1"/>
    <col min="5143" max="5143" width="21.1796875" style="1" bestFit="1" customWidth="1"/>
    <col min="5144" max="5144" width="19.1796875" style="1" bestFit="1" customWidth="1"/>
    <col min="5145" max="5370" width="10.81640625" style="1"/>
    <col min="5371" max="5371" width="10.453125" style="1" customWidth="1"/>
    <col min="5372" max="5372" width="12" style="1" customWidth="1"/>
    <col min="5373" max="5374" width="16.1796875" style="1" customWidth="1"/>
    <col min="5375" max="5375" width="20.1796875" style="1" customWidth="1"/>
    <col min="5376" max="5376" width="34" style="1" customWidth="1"/>
    <col min="5377" max="5377" width="50.453125" style="1" customWidth="1"/>
    <col min="5378" max="5378" width="21" style="1" customWidth="1"/>
    <col min="5379" max="5379" width="16.453125" style="1" customWidth="1"/>
    <col min="5380" max="5380" width="19" style="1" customWidth="1"/>
    <col min="5381" max="5381" width="17.453125" style="1" customWidth="1"/>
    <col min="5382" max="5382" width="16.1796875" style="1" customWidth="1"/>
    <col min="5383" max="5383" width="19.1796875" style="1" customWidth="1"/>
    <col min="5384" max="5384" width="21.7265625" style="1" customWidth="1"/>
    <col min="5385" max="5385" width="21.1796875" style="1" customWidth="1"/>
    <col min="5386" max="5388" width="32.453125" style="1" customWidth="1"/>
    <col min="5389" max="5389" width="10.81640625" style="1" customWidth="1"/>
    <col min="5390" max="5390" width="27.453125" style="1" bestFit="1" customWidth="1"/>
    <col min="5391" max="5391" width="10.81640625" style="1" customWidth="1"/>
    <col min="5392" max="5392" width="35" style="1" bestFit="1" customWidth="1"/>
    <col min="5393" max="5394" width="14.453125" style="1" customWidth="1"/>
    <col min="5395" max="5395" width="44.453125" style="1" customWidth="1"/>
    <col min="5396" max="5396" width="10.81640625" style="1"/>
    <col min="5397" max="5397" width="21.1796875" style="1" bestFit="1" customWidth="1"/>
    <col min="5398" max="5398" width="20.1796875" style="1" bestFit="1" customWidth="1"/>
    <col min="5399" max="5399" width="21.1796875" style="1" bestFit="1" customWidth="1"/>
    <col min="5400" max="5400" width="19.1796875" style="1" bestFit="1" customWidth="1"/>
    <col min="5401" max="5626" width="10.81640625" style="1"/>
    <col min="5627" max="5627" width="10.453125" style="1" customWidth="1"/>
    <col min="5628" max="5628" width="12" style="1" customWidth="1"/>
    <col min="5629" max="5630" width="16.1796875" style="1" customWidth="1"/>
    <col min="5631" max="5631" width="20.1796875" style="1" customWidth="1"/>
    <col min="5632" max="5632" width="34" style="1" customWidth="1"/>
    <col min="5633" max="5633" width="50.453125" style="1" customWidth="1"/>
    <col min="5634" max="5634" width="21" style="1" customWidth="1"/>
    <col min="5635" max="5635" width="16.453125" style="1" customWidth="1"/>
    <col min="5636" max="5636" width="19" style="1" customWidth="1"/>
    <col min="5637" max="5637" width="17.453125" style="1" customWidth="1"/>
    <col min="5638" max="5638" width="16.1796875" style="1" customWidth="1"/>
    <col min="5639" max="5639" width="19.1796875" style="1" customWidth="1"/>
    <col min="5640" max="5640" width="21.7265625" style="1" customWidth="1"/>
    <col min="5641" max="5641" width="21.1796875" style="1" customWidth="1"/>
    <col min="5642" max="5644" width="32.453125" style="1" customWidth="1"/>
    <col min="5645" max="5645" width="10.81640625" style="1" customWidth="1"/>
    <col min="5646" max="5646" width="27.453125" style="1" bestFit="1" customWidth="1"/>
    <col min="5647" max="5647" width="10.81640625" style="1" customWidth="1"/>
    <col min="5648" max="5648" width="35" style="1" bestFit="1" customWidth="1"/>
    <col min="5649" max="5650" width="14.453125" style="1" customWidth="1"/>
    <col min="5651" max="5651" width="44.453125" style="1" customWidth="1"/>
    <col min="5652" max="5652" width="10.81640625" style="1"/>
    <col min="5653" max="5653" width="21.1796875" style="1" bestFit="1" customWidth="1"/>
    <col min="5654" max="5654" width="20.1796875" style="1" bestFit="1" customWidth="1"/>
    <col min="5655" max="5655" width="21.1796875" style="1" bestFit="1" customWidth="1"/>
    <col min="5656" max="5656" width="19.1796875" style="1" bestFit="1" customWidth="1"/>
    <col min="5657" max="5882" width="10.81640625" style="1"/>
    <col min="5883" max="5883" width="10.453125" style="1" customWidth="1"/>
    <col min="5884" max="5884" width="12" style="1" customWidth="1"/>
    <col min="5885" max="5886" width="16.1796875" style="1" customWidth="1"/>
    <col min="5887" max="5887" width="20.1796875" style="1" customWidth="1"/>
    <col min="5888" max="5888" width="34" style="1" customWidth="1"/>
    <col min="5889" max="5889" width="50.453125" style="1" customWidth="1"/>
    <col min="5890" max="5890" width="21" style="1" customWidth="1"/>
    <col min="5891" max="5891" width="16.453125" style="1" customWidth="1"/>
    <col min="5892" max="5892" width="19" style="1" customWidth="1"/>
    <col min="5893" max="5893" width="17.453125" style="1" customWidth="1"/>
    <col min="5894" max="5894" width="16.1796875" style="1" customWidth="1"/>
    <col min="5895" max="5895" width="19.1796875" style="1" customWidth="1"/>
    <col min="5896" max="5896" width="21.7265625" style="1" customWidth="1"/>
    <col min="5897" max="5897" width="21.1796875" style="1" customWidth="1"/>
    <col min="5898" max="5900" width="32.453125" style="1" customWidth="1"/>
    <col min="5901" max="5901" width="10.81640625" style="1" customWidth="1"/>
    <col min="5902" max="5902" width="27.453125" style="1" bestFit="1" customWidth="1"/>
    <col min="5903" max="5903" width="10.81640625" style="1" customWidth="1"/>
    <col min="5904" max="5904" width="35" style="1" bestFit="1" customWidth="1"/>
    <col min="5905" max="5906" width="14.453125" style="1" customWidth="1"/>
    <col min="5907" max="5907" width="44.453125" style="1" customWidth="1"/>
    <col min="5908" max="5908" width="10.81640625" style="1"/>
    <col min="5909" max="5909" width="21.1796875" style="1" bestFit="1" customWidth="1"/>
    <col min="5910" max="5910" width="20.1796875" style="1" bestFit="1" customWidth="1"/>
    <col min="5911" max="5911" width="21.1796875" style="1" bestFit="1" customWidth="1"/>
    <col min="5912" max="5912" width="19.1796875" style="1" bestFit="1" customWidth="1"/>
    <col min="5913" max="6138" width="10.81640625" style="1"/>
    <col min="6139" max="6139" width="10.453125" style="1" customWidth="1"/>
    <col min="6140" max="6140" width="12" style="1" customWidth="1"/>
    <col min="6141" max="6142" width="16.1796875" style="1" customWidth="1"/>
    <col min="6143" max="6143" width="20.1796875" style="1" customWidth="1"/>
    <col min="6144" max="6144" width="34" style="1" customWidth="1"/>
    <col min="6145" max="6145" width="50.453125" style="1" customWidth="1"/>
    <col min="6146" max="6146" width="21" style="1" customWidth="1"/>
    <col min="6147" max="6147" width="16.453125" style="1" customWidth="1"/>
    <col min="6148" max="6148" width="19" style="1" customWidth="1"/>
    <col min="6149" max="6149" width="17.453125" style="1" customWidth="1"/>
    <col min="6150" max="6150" width="16.1796875" style="1" customWidth="1"/>
    <col min="6151" max="6151" width="19.1796875" style="1" customWidth="1"/>
    <col min="6152" max="6152" width="21.7265625" style="1" customWidth="1"/>
    <col min="6153" max="6153" width="21.1796875" style="1" customWidth="1"/>
    <col min="6154" max="6156" width="32.453125" style="1" customWidth="1"/>
    <col min="6157" max="6157" width="10.81640625" style="1" customWidth="1"/>
    <col min="6158" max="6158" width="27.453125" style="1" bestFit="1" customWidth="1"/>
    <col min="6159" max="6159" width="10.81640625" style="1" customWidth="1"/>
    <col min="6160" max="6160" width="35" style="1" bestFit="1" customWidth="1"/>
    <col min="6161" max="6162" width="14.453125" style="1" customWidth="1"/>
    <col min="6163" max="6163" width="44.453125" style="1" customWidth="1"/>
    <col min="6164" max="6164" width="10.81640625" style="1"/>
    <col min="6165" max="6165" width="21.1796875" style="1" bestFit="1" customWidth="1"/>
    <col min="6166" max="6166" width="20.1796875" style="1" bestFit="1" customWidth="1"/>
    <col min="6167" max="6167" width="21.1796875" style="1" bestFit="1" customWidth="1"/>
    <col min="6168" max="6168" width="19.1796875" style="1" bestFit="1" customWidth="1"/>
    <col min="6169" max="6394" width="10.81640625" style="1"/>
    <col min="6395" max="6395" width="10.453125" style="1" customWidth="1"/>
    <col min="6396" max="6396" width="12" style="1" customWidth="1"/>
    <col min="6397" max="6398" width="16.1796875" style="1" customWidth="1"/>
    <col min="6399" max="6399" width="20.1796875" style="1" customWidth="1"/>
    <col min="6400" max="6400" width="34" style="1" customWidth="1"/>
    <col min="6401" max="6401" width="50.453125" style="1" customWidth="1"/>
    <col min="6402" max="6402" width="21" style="1" customWidth="1"/>
    <col min="6403" max="6403" width="16.453125" style="1" customWidth="1"/>
    <col min="6404" max="6404" width="19" style="1" customWidth="1"/>
    <col min="6405" max="6405" width="17.453125" style="1" customWidth="1"/>
    <col min="6406" max="6406" width="16.1796875" style="1" customWidth="1"/>
    <col min="6407" max="6407" width="19.1796875" style="1" customWidth="1"/>
    <col min="6408" max="6408" width="21.7265625" style="1" customWidth="1"/>
    <col min="6409" max="6409" width="21.1796875" style="1" customWidth="1"/>
    <col min="6410" max="6412" width="32.453125" style="1" customWidth="1"/>
    <col min="6413" max="6413" width="10.81640625" style="1" customWidth="1"/>
    <col min="6414" max="6414" width="27.453125" style="1" bestFit="1" customWidth="1"/>
    <col min="6415" max="6415" width="10.81640625" style="1" customWidth="1"/>
    <col min="6416" max="6416" width="35" style="1" bestFit="1" customWidth="1"/>
    <col min="6417" max="6418" width="14.453125" style="1" customWidth="1"/>
    <col min="6419" max="6419" width="44.453125" style="1" customWidth="1"/>
    <col min="6420" max="6420" width="10.81640625" style="1"/>
    <col min="6421" max="6421" width="21.1796875" style="1" bestFit="1" customWidth="1"/>
    <col min="6422" max="6422" width="20.1796875" style="1" bestFit="1" customWidth="1"/>
    <col min="6423" max="6423" width="21.1796875" style="1" bestFit="1" customWidth="1"/>
    <col min="6424" max="6424" width="19.1796875" style="1" bestFit="1" customWidth="1"/>
    <col min="6425" max="6650" width="10.81640625" style="1"/>
    <col min="6651" max="6651" width="10.453125" style="1" customWidth="1"/>
    <col min="6652" max="6652" width="12" style="1" customWidth="1"/>
    <col min="6653" max="6654" width="16.1796875" style="1" customWidth="1"/>
    <col min="6655" max="6655" width="20.1796875" style="1" customWidth="1"/>
    <col min="6656" max="6656" width="34" style="1" customWidth="1"/>
    <col min="6657" max="6657" width="50.453125" style="1" customWidth="1"/>
    <col min="6658" max="6658" width="21" style="1" customWidth="1"/>
    <col min="6659" max="6659" width="16.453125" style="1" customWidth="1"/>
    <col min="6660" max="6660" width="19" style="1" customWidth="1"/>
    <col min="6661" max="6661" width="17.453125" style="1" customWidth="1"/>
    <col min="6662" max="6662" width="16.1796875" style="1" customWidth="1"/>
    <col min="6663" max="6663" width="19.1796875" style="1" customWidth="1"/>
    <col min="6664" max="6664" width="21.7265625" style="1" customWidth="1"/>
    <col min="6665" max="6665" width="21.1796875" style="1" customWidth="1"/>
    <col min="6666" max="6668" width="32.453125" style="1" customWidth="1"/>
    <col min="6669" max="6669" width="10.81640625" style="1" customWidth="1"/>
    <col min="6670" max="6670" width="27.453125" style="1" bestFit="1" customWidth="1"/>
    <col min="6671" max="6671" width="10.81640625" style="1" customWidth="1"/>
    <col min="6672" max="6672" width="35" style="1" bestFit="1" customWidth="1"/>
    <col min="6673" max="6674" width="14.453125" style="1" customWidth="1"/>
    <col min="6675" max="6675" width="44.453125" style="1" customWidth="1"/>
    <col min="6676" max="6676" width="10.81640625" style="1"/>
    <col min="6677" max="6677" width="21.1796875" style="1" bestFit="1" customWidth="1"/>
    <col min="6678" max="6678" width="20.1796875" style="1" bestFit="1" customWidth="1"/>
    <col min="6679" max="6679" width="21.1796875" style="1" bestFit="1" customWidth="1"/>
    <col min="6680" max="6680" width="19.1796875" style="1" bestFit="1" customWidth="1"/>
    <col min="6681" max="6906" width="10.81640625" style="1"/>
    <col min="6907" max="6907" width="10.453125" style="1" customWidth="1"/>
    <col min="6908" max="6908" width="12" style="1" customWidth="1"/>
    <col min="6909" max="6910" width="16.1796875" style="1" customWidth="1"/>
    <col min="6911" max="6911" width="20.1796875" style="1" customWidth="1"/>
    <col min="6912" max="6912" width="34" style="1" customWidth="1"/>
    <col min="6913" max="6913" width="50.453125" style="1" customWidth="1"/>
    <col min="6914" max="6914" width="21" style="1" customWidth="1"/>
    <col min="6915" max="6915" width="16.453125" style="1" customWidth="1"/>
    <col min="6916" max="6916" width="19" style="1" customWidth="1"/>
    <col min="6917" max="6917" width="17.453125" style="1" customWidth="1"/>
    <col min="6918" max="6918" width="16.1796875" style="1" customWidth="1"/>
    <col min="6919" max="6919" width="19.1796875" style="1" customWidth="1"/>
    <col min="6920" max="6920" width="21.7265625" style="1" customWidth="1"/>
    <col min="6921" max="6921" width="21.1796875" style="1" customWidth="1"/>
    <col min="6922" max="6924" width="32.453125" style="1" customWidth="1"/>
    <col min="6925" max="6925" width="10.81640625" style="1" customWidth="1"/>
    <col min="6926" max="6926" width="27.453125" style="1" bestFit="1" customWidth="1"/>
    <col min="6927" max="6927" width="10.81640625" style="1" customWidth="1"/>
    <col min="6928" max="6928" width="35" style="1" bestFit="1" customWidth="1"/>
    <col min="6929" max="6930" width="14.453125" style="1" customWidth="1"/>
    <col min="6931" max="6931" width="44.453125" style="1" customWidth="1"/>
    <col min="6932" max="6932" width="10.81640625" style="1"/>
    <col min="6933" max="6933" width="21.1796875" style="1" bestFit="1" customWidth="1"/>
    <col min="6934" max="6934" width="20.1796875" style="1" bestFit="1" customWidth="1"/>
    <col min="6935" max="6935" width="21.1796875" style="1" bestFit="1" customWidth="1"/>
    <col min="6936" max="6936" width="19.1796875" style="1" bestFit="1" customWidth="1"/>
    <col min="6937" max="7162" width="10.81640625" style="1"/>
    <col min="7163" max="7163" width="10.453125" style="1" customWidth="1"/>
    <col min="7164" max="7164" width="12" style="1" customWidth="1"/>
    <col min="7165" max="7166" width="16.1796875" style="1" customWidth="1"/>
    <col min="7167" max="7167" width="20.1796875" style="1" customWidth="1"/>
    <col min="7168" max="7168" width="34" style="1" customWidth="1"/>
    <col min="7169" max="7169" width="50.453125" style="1" customWidth="1"/>
    <col min="7170" max="7170" width="21" style="1" customWidth="1"/>
    <col min="7171" max="7171" width="16.453125" style="1" customWidth="1"/>
    <col min="7172" max="7172" width="19" style="1" customWidth="1"/>
    <col min="7173" max="7173" width="17.453125" style="1" customWidth="1"/>
    <col min="7174" max="7174" width="16.1796875" style="1" customWidth="1"/>
    <col min="7175" max="7175" width="19.1796875" style="1" customWidth="1"/>
    <col min="7176" max="7176" width="21.7265625" style="1" customWidth="1"/>
    <col min="7177" max="7177" width="21.1796875" style="1" customWidth="1"/>
    <col min="7178" max="7180" width="32.453125" style="1" customWidth="1"/>
    <col min="7181" max="7181" width="10.81640625" style="1" customWidth="1"/>
    <col min="7182" max="7182" width="27.453125" style="1" bestFit="1" customWidth="1"/>
    <col min="7183" max="7183" width="10.81640625" style="1" customWidth="1"/>
    <col min="7184" max="7184" width="35" style="1" bestFit="1" customWidth="1"/>
    <col min="7185" max="7186" width="14.453125" style="1" customWidth="1"/>
    <col min="7187" max="7187" width="44.453125" style="1" customWidth="1"/>
    <col min="7188" max="7188" width="10.81640625" style="1"/>
    <col min="7189" max="7189" width="21.1796875" style="1" bestFit="1" customWidth="1"/>
    <col min="7190" max="7190" width="20.1796875" style="1" bestFit="1" customWidth="1"/>
    <col min="7191" max="7191" width="21.1796875" style="1" bestFit="1" customWidth="1"/>
    <col min="7192" max="7192" width="19.1796875" style="1" bestFit="1" customWidth="1"/>
    <col min="7193" max="7418" width="10.81640625" style="1"/>
    <col min="7419" max="7419" width="10.453125" style="1" customWidth="1"/>
    <col min="7420" max="7420" width="12" style="1" customWidth="1"/>
    <col min="7421" max="7422" width="16.1796875" style="1" customWidth="1"/>
    <col min="7423" max="7423" width="20.1796875" style="1" customWidth="1"/>
    <col min="7424" max="7424" width="34" style="1" customWidth="1"/>
    <col min="7425" max="7425" width="50.453125" style="1" customWidth="1"/>
    <col min="7426" max="7426" width="21" style="1" customWidth="1"/>
    <col min="7427" max="7427" width="16.453125" style="1" customWidth="1"/>
    <col min="7428" max="7428" width="19" style="1" customWidth="1"/>
    <col min="7429" max="7429" width="17.453125" style="1" customWidth="1"/>
    <col min="7430" max="7430" width="16.1796875" style="1" customWidth="1"/>
    <col min="7431" max="7431" width="19.1796875" style="1" customWidth="1"/>
    <col min="7432" max="7432" width="21.7265625" style="1" customWidth="1"/>
    <col min="7433" max="7433" width="21.1796875" style="1" customWidth="1"/>
    <col min="7434" max="7436" width="32.453125" style="1" customWidth="1"/>
    <col min="7437" max="7437" width="10.81640625" style="1" customWidth="1"/>
    <col min="7438" max="7438" width="27.453125" style="1" bestFit="1" customWidth="1"/>
    <col min="7439" max="7439" width="10.81640625" style="1" customWidth="1"/>
    <col min="7440" max="7440" width="35" style="1" bestFit="1" customWidth="1"/>
    <col min="7441" max="7442" width="14.453125" style="1" customWidth="1"/>
    <col min="7443" max="7443" width="44.453125" style="1" customWidth="1"/>
    <col min="7444" max="7444" width="10.81640625" style="1"/>
    <col min="7445" max="7445" width="21.1796875" style="1" bestFit="1" customWidth="1"/>
    <col min="7446" max="7446" width="20.1796875" style="1" bestFit="1" customWidth="1"/>
    <col min="7447" max="7447" width="21.1796875" style="1" bestFit="1" customWidth="1"/>
    <col min="7448" max="7448" width="19.1796875" style="1" bestFit="1" customWidth="1"/>
    <col min="7449" max="7674" width="10.81640625" style="1"/>
    <col min="7675" max="7675" width="10.453125" style="1" customWidth="1"/>
    <col min="7676" max="7676" width="12" style="1" customWidth="1"/>
    <col min="7677" max="7678" width="16.1796875" style="1" customWidth="1"/>
    <col min="7679" max="7679" width="20.1796875" style="1" customWidth="1"/>
    <col min="7680" max="7680" width="34" style="1" customWidth="1"/>
    <col min="7681" max="7681" width="50.453125" style="1" customWidth="1"/>
    <col min="7682" max="7682" width="21" style="1" customWidth="1"/>
    <col min="7683" max="7683" width="16.453125" style="1" customWidth="1"/>
    <col min="7684" max="7684" width="19" style="1" customWidth="1"/>
    <col min="7685" max="7685" width="17.453125" style="1" customWidth="1"/>
    <col min="7686" max="7686" width="16.1796875" style="1" customWidth="1"/>
    <col min="7687" max="7687" width="19.1796875" style="1" customWidth="1"/>
    <col min="7688" max="7688" width="21.7265625" style="1" customWidth="1"/>
    <col min="7689" max="7689" width="21.1796875" style="1" customWidth="1"/>
    <col min="7690" max="7692" width="32.453125" style="1" customWidth="1"/>
    <col min="7693" max="7693" width="10.81640625" style="1" customWidth="1"/>
    <col min="7694" max="7694" width="27.453125" style="1" bestFit="1" customWidth="1"/>
    <col min="7695" max="7695" width="10.81640625" style="1" customWidth="1"/>
    <col min="7696" max="7696" width="35" style="1" bestFit="1" customWidth="1"/>
    <col min="7697" max="7698" width="14.453125" style="1" customWidth="1"/>
    <col min="7699" max="7699" width="44.453125" style="1" customWidth="1"/>
    <col min="7700" max="7700" width="10.81640625" style="1"/>
    <col min="7701" max="7701" width="21.1796875" style="1" bestFit="1" customWidth="1"/>
    <col min="7702" max="7702" width="20.1796875" style="1" bestFit="1" customWidth="1"/>
    <col min="7703" max="7703" width="21.1796875" style="1" bestFit="1" customWidth="1"/>
    <col min="7704" max="7704" width="19.1796875" style="1" bestFit="1" customWidth="1"/>
    <col min="7705" max="7930" width="10.81640625" style="1"/>
    <col min="7931" max="7931" width="10.453125" style="1" customWidth="1"/>
    <col min="7932" max="7932" width="12" style="1" customWidth="1"/>
    <col min="7933" max="7934" width="16.1796875" style="1" customWidth="1"/>
    <col min="7935" max="7935" width="20.1796875" style="1" customWidth="1"/>
    <col min="7936" max="7936" width="34" style="1" customWidth="1"/>
    <col min="7937" max="7937" width="50.453125" style="1" customWidth="1"/>
    <col min="7938" max="7938" width="21" style="1" customWidth="1"/>
    <col min="7939" max="7939" width="16.453125" style="1" customWidth="1"/>
    <col min="7940" max="7940" width="19" style="1" customWidth="1"/>
    <col min="7941" max="7941" width="17.453125" style="1" customWidth="1"/>
    <col min="7942" max="7942" width="16.1796875" style="1" customWidth="1"/>
    <col min="7943" max="7943" width="19.1796875" style="1" customWidth="1"/>
    <col min="7944" max="7944" width="21.7265625" style="1" customWidth="1"/>
    <col min="7945" max="7945" width="21.1796875" style="1" customWidth="1"/>
    <col min="7946" max="7948" width="32.453125" style="1" customWidth="1"/>
    <col min="7949" max="7949" width="10.81640625" style="1" customWidth="1"/>
    <col min="7950" max="7950" width="27.453125" style="1" bestFit="1" customWidth="1"/>
    <col min="7951" max="7951" width="10.81640625" style="1" customWidth="1"/>
    <col min="7952" max="7952" width="35" style="1" bestFit="1" customWidth="1"/>
    <col min="7953" max="7954" width="14.453125" style="1" customWidth="1"/>
    <col min="7955" max="7955" width="44.453125" style="1" customWidth="1"/>
    <col min="7956" max="7956" width="10.81640625" style="1"/>
    <col min="7957" max="7957" width="21.1796875" style="1" bestFit="1" customWidth="1"/>
    <col min="7958" max="7958" width="20.1796875" style="1" bestFit="1" customWidth="1"/>
    <col min="7959" max="7959" width="21.1796875" style="1" bestFit="1" customWidth="1"/>
    <col min="7960" max="7960" width="19.1796875" style="1" bestFit="1" customWidth="1"/>
    <col min="7961" max="8186" width="10.81640625" style="1"/>
    <col min="8187" max="8187" width="10.453125" style="1" customWidth="1"/>
    <col min="8188" max="8188" width="12" style="1" customWidth="1"/>
    <col min="8189" max="8190" width="16.1796875" style="1" customWidth="1"/>
    <col min="8191" max="8191" width="20.1796875" style="1" customWidth="1"/>
    <col min="8192" max="8192" width="34" style="1" customWidth="1"/>
    <col min="8193" max="8193" width="50.453125" style="1" customWidth="1"/>
    <col min="8194" max="8194" width="21" style="1" customWidth="1"/>
    <col min="8195" max="8195" width="16.453125" style="1" customWidth="1"/>
    <col min="8196" max="8196" width="19" style="1" customWidth="1"/>
    <col min="8197" max="8197" width="17.453125" style="1" customWidth="1"/>
    <col min="8198" max="8198" width="16.1796875" style="1" customWidth="1"/>
    <col min="8199" max="8199" width="19.1796875" style="1" customWidth="1"/>
    <col min="8200" max="8200" width="21.7265625" style="1" customWidth="1"/>
    <col min="8201" max="8201" width="21.1796875" style="1" customWidth="1"/>
    <col min="8202" max="8204" width="32.453125" style="1" customWidth="1"/>
    <col min="8205" max="8205" width="10.81640625" style="1" customWidth="1"/>
    <col min="8206" max="8206" width="27.453125" style="1" bestFit="1" customWidth="1"/>
    <col min="8207" max="8207" width="10.81640625" style="1" customWidth="1"/>
    <col min="8208" max="8208" width="35" style="1" bestFit="1" customWidth="1"/>
    <col min="8209" max="8210" width="14.453125" style="1" customWidth="1"/>
    <col min="8211" max="8211" width="44.453125" style="1" customWidth="1"/>
    <col min="8212" max="8212" width="10.81640625" style="1"/>
    <col min="8213" max="8213" width="21.1796875" style="1" bestFit="1" customWidth="1"/>
    <col min="8214" max="8214" width="20.1796875" style="1" bestFit="1" customWidth="1"/>
    <col min="8215" max="8215" width="21.1796875" style="1" bestFit="1" customWidth="1"/>
    <col min="8216" max="8216" width="19.1796875" style="1" bestFit="1" customWidth="1"/>
    <col min="8217" max="8442" width="10.81640625" style="1"/>
    <col min="8443" max="8443" width="10.453125" style="1" customWidth="1"/>
    <col min="8444" max="8444" width="12" style="1" customWidth="1"/>
    <col min="8445" max="8446" width="16.1796875" style="1" customWidth="1"/>
    <col min="8447" max="8447" width="20.1796875" style="1" customWidth="1"/>
    <col min="8448" max="8448" width="34" style="1" customWidth="1"/>
    <col min="8449" max="8449" width="50.453125" style="1" customWidth="1"/>
    <col min="8450" max="8450" width="21" style="1" customWidth="1"/>
    <col min="8451" max="8451" width="16.453125" style="1" customWidth="1"/>
    <col min="8452" max="8452" width="19" style="1" customWidth="1"/>
    <col min="8453" max="8453" width="17.453125" style="1" customWidth="1"/>
    <col min="8454" max="8454" width="16.1796875" style="1" customWidth="1"/>
    <col min="8455" max="8455" width="19.1796875" style="1" customWidth="1"/>
    <col min="8456" max="8456" width="21.7265625" style="1" customWidth="1"/>
    <col min="8457" max="8457" width="21.1796875" style="1" customWidth="1"/>
    <col min="8458" max="8460" width="32.453125" style="1" customWidth="1"/>
    <col min="8461" max="8461" width="10.81640625" style="1" customWidth="1"/>
    <col min="8462" max="8462" width="27.453125" style="1" bestFit="1" customWidth="1"/>
    <col min="8463" max="8463" width="10.81640625" style="1" customWidth="1"/>
    <col min="8464" max="8464" width="35" style="1" bestFit="1" customWidth="1"/>
    <col min="8465" max="8466" width="14.453125" style="1" customWidth="1"/>
    <col min="8467" max="8467" width="44.453125" style="1" customWidth="1"/>
    <col min="8468" max="8468" width="10.81640625" style="1"/>
    <col min="8469" max="8469" width="21.1796875" style="1" bestFit="1" customWidth="1"/>
    <col min="8470" max="8470" width="20.1796875" style="1" bestFit="1" customWidth="1"/>
    <col min="8471" max="8471" width="21.1796875" style="1" bestFit="1" customWidth="1"/>
    <col min="8472" max="8472" width="19.1796875" style="1" bestFit="1" customWidth="1"/>
    <col min="8473" max="8698" width="10.81640625" style="1"/>
    <col min="8699" max="8699" width="10.453125" style="1" customWidth="1"/>
    <col min="8700" max="8700" width="12" style="1" customWidth="1"/>
    <col min="8701" max="8702" width="16.1796875" style="1" customWidth="1"/>
    <col min="8703" max="8703" width="20.1796875" style="1" customWidth="1"/>
    <col min="8704" max="8704" width="34" style="1" customWidth="1"/>
    <col min="8705" max="8705" width="50.453125" style="1" customWidth="1"/>
    <col min="8706" max="8706" width="21" style="1" customWidth="1"/>
    <col min="8707" max="8707" width="16.453125" style="1" customWidth="1"/>
    <col min="8708" max="8708" width="19" style="1" customWidth="1"/>
    <col min="8709" max="8709" width="17.453125" style="1" customWidth="1"/>
    <col min="8710" max="8710" width="16.1796875" style="1" customWidth="1"/>
    <col min="8711" max="8711" width="19.1796875" style="1" customWidth="1"/>
    <col min="8712" max="8712" width="21.7265625" style="1" customWidth="1"/>
    <col min="8713" max="8713" width="21.1796875" style="1" customWidth="1"/>
    <col min="8714" max="8716" width="32.453125" style="1" customWidth="1"/>
    <col min="8717" max="8717" width="10.81640625" style="1" customWidth="1"/>
    <col min="8718" max="8718" width="27.453125" style="1" bestFit="1" customWidth="1"/>
    <col min="8719" max="8719" width="10.81640625" style="1" customWidth="1"/>
    <col min="8720" max="8720" width="35" style="1" bestFit="1" customWidth="1"/>
    <col min="8721" max="8722" width="14.453125" style="1" customWidth="1"/>
    <col min="8723" max="8723" width="44.453125" style="1" customWidth="1"/>
    <col min="8724" max="8724" width="10.81640625" style="1"/>
    <col min="8725" max="8725" width="21.1796875" style="1" bestFit="1" customWidth="1"/>
    <col min="8726" max="8726" width="20.1796875" style="1" bestFit="1" customWidth="1"/>
    <col min="8727" max="8727" width="21.1796875" style="1" bestFit="1" customWidth="1"/>
    <col min="8728" max="8728" width="19.1796875" style="1" bestFit="1" customWidth="1"/>
    <col min="8729" max="8954" width="10.81640625" style="1"/>
    <col min="8955" max="8955" width="10.453125" style="1" customWidth="1"/>
    <col min="8956" max="8956" width="12" style="1" customWidth="1"/>
    <col min="8957" max="8958" width="16.1796875" style="1" customWidth="1"/>
    <col min="8959" max="8959" width="20.1796875" style="1" customWidth="1"/>
    <col min="8960" max="8960" width="34" style="1" customWidth="1"/>
    <col min="8961" max="8961" width="50.453125" style="1" customWidth="1"/>
    <col min="8962" max="8962" width="21" style="1" customWidth="1"/>
    <col min="8963" max="8963" width="16.453125" style="1" customWidth="1"/>
    <col min="8964" max="8964" width="19" style="1" customWidth="1"/>
    <col min="8965" max="8965" width="17.453125" style="1" customWidth="1"/>
    <col min="8966" max="8966" width="16.1796875" style="1" customWidth="1"/>
    <col min="8967" max="8967" width="19.1796875" style="1" customWidth="1"/>
    <col min="8968" max="8968" width="21.7265625" style="1" customWidth="1"/>
    <col min="8969" max="8969" width="21.1796875" style="1" customWidth="1"/>
    <col min="8970" max="8972" width="32.453125" style="1" customWidth="1"/>
    <col min="8973" max="8973" width="10.81640625" style="1" customWidth="1"/>
    <col min="8974" max="8974" width="27.453125" style="1" bestFit="1" customWidth="1"/>
    <col min="8975" max="8975" width="10.81640625" style="1" customWidth="1"/>
    <col min="8976" max="8976" width="35" style="1" bestFit="1" customWidth="1"/>
    <col min="8977" max="8978" width="14.453125" style="1" customWidth="1"/>
    <col min="8979" max="8979" width="44.453125" style="1" customWidth="1"/>
    <col min="8980" max="8980" width="10.81640625" style="1"/>
    <col min="8981" max="8981" width="21.1796875" style="1" bestFit="1" customWidth="1"/>
    <col min="8982" max="8982" width="20.1796875" style="1" bestFit="1" customWidth="1"/>
    <col min="8983" max="8983" width="21.1796875" style="1" bestFit="1" customWidth="1"/>
    <col min="8984" max="8984" width="19.1796875" style="1" bestFit="1" customWidth="1"/>
    <col min="8985" max="9210" width="10.81640625" style="1"/>
    <col min="9211" max="9211" width="10.453125" style="1" customWidth="1"/>
    <col min="9212" max="9212" width="12" style="1" customWidth="1"/>
    <col min="9213" max="9214" width="16.1796875" style="1" customWidth="1"/>
    <col min="9215" max="9215" width="20.1796875" style="1" customWidth="1"/>
    <col min="9216" max="9216" width="34" style="1" customWidth="1"/>
    <col min="9217" max="9217" width="50.453125" style="1" customWidth="1"/>
    <col min="9218" max="9218" width="21" style="1" customWidth="1"/>
    <col min="9219" max="9219" width="16.453125" style="1" customWidth="1"/>
    <col min="9220" max="9220" width="19" style="1" customWidth="1"/>
    <col min="9221" max="9221" width="17.453125" style="1" customWidth="1"/>
    <col min="9222" max="9222" width="16.1796875" style="1" customWidth="1"/>
    <col min="9223" max="9223" width="19.1796875" style="1" customWidth="1"/>
    <col min="9224" max="9224" width="21.7265625" style="1" customWidth="1"/>
    <col min="9225" max="9225" width="21.1796875" style="1" customWidth="1"/>
    <col min="9226" max="9228" width="32.453125" style="1" customWidth="1"/>
    <col min="9229" max="9229" width="10.81640625" style="1" customWidth="1"/>
    <col min="9230" max="9230" width="27.453125" style="1" bestFit="1" customWidth="1"/>
    <col min="9231" max="9231" width="10.81640625" style="1" customWidth="1"/>
    <col min="9232" max="9232" width="35" style="1" bestFit="1" customWidth="1"/>
    <col min="9233" max="9234" width="14.453125" style="1" customWidth="1"/>
    <col min="9235" max="9235" width="44.453125" style="1" customWidth="1"/>
    <col min="9236" max="9236" width="10.81640625" style="1"/>
    <col min="9237" max="9237" width="21.1796875" style="1" bestFit="1" customWidth="1"/>
    <col min="9238" max="9238" width="20.1796875" style="1" bestFit="1" customWidth="1"/>
    <col min="9239" max="9239" width="21.1796875" style="1" bestFit="1" customWidth="1"/>
    <col min="9240" max="9240" width="19.1796875" style="1" bestFit="1" customWidth="1"/>
    <col min="9241" max="9466" width="10.81640625" style="1"/>
    <col min="9467" max="9467" width="10.453125" style="1" customWidth="1"/>
    <col min="9468" max="9468" width="12" style="1" customWidth="1"/>
    <col min="9469" max="9470" width="16.1796875" style="1" customWidth="1"/>
    <col min="9471" max="9471" width="20.1796875" style="1" customWidth="1"/>
    <col min="9472" max="9472" width="34" style="1" customWidth="1"/>
    <col min="9473" max="9473" width="50.453125" style="1" customWidth="1"/>
    <col min="9474" max="9474" width="21" style="1" customWidth="1"/>
    <col min="9475" max="9475" width="16.453125" style="1" customWidth="1"/>
    <col min="9476" max="9476" width="19" style="1" customWidth="1"/>
    <col min="9477" max="9477" width="17.453125" style="1" customWidth="1"/>
    <col min="9478" max="9478" width="16.1796875" style="1" customWidth="1"/>
    <col min="9479" max="9479" width="19.1796875" style="1" customWidth="1"/>
    <col min="9480" max="9480" width="21.7265625" style="1" customWidth="1"/>
    <col min="9481" max="9481" width="21.1796875" style="1" customWidth="1"/>
    <col min="9482" max="9484" width="32.453125" style="1" customWidth="1"/>
    <col min="9485" max="9485" width="10.81640625" style="1" customWidth="1"/>
    <col min="9486" max="9486" width="27.453125" style="1" bestFit="1" customWidth="1"/>
    <col min="9487" max="9487" width="10.81640625" style="1" customWidth="1"/>
    <col min="9488" max="9488" width="35" style="1" bestFit="1" customWidth="1"/>
    <col min="9489" max="9490" width="14.453125" style="1" customWidth="1"/>
    <col min="9491" max="9491" width="44.453125" style="1" customWidth="1"/>
    <col min="9492" max="9492" width="10.81640625" style="1"/>
    <col min="9493" max="9493" width="21.1796875" style="1" bestFit="1" customWidth="1"/>
    <col min="9494" max="9494" width="20.1796875" style="1" bestFit="1" customWidth="1"/>
    <col min="9495" max="9495" width="21.1796875" style="1" bestFit="1" customWidth="1"/>
    <col min="9496" max="9496" width="19.1796875" style="1" bestFit="1" customWidth="1"/>
    <col min="9497" max="9722" width="10.81640625" style="1"/>
    <col min="9723" max="9723" width="10.453125" style="1" customWidth="1"/>
    <col min="9724" max="9724" width="12" style="1" customWidth="1"/>
    <col min="9725" max="9726" width="16.1796875" style="1" customWidth="1"/>
    <col min="9727" max="9727" width="20.1796875" style="1" customWidth="1"/>
    <col min="9728" max="9728" width="34" style="1" customWidth="1"/>
    <col min="9729" max="9729" width="50.453125" style="1" customWidth="1"/>
    <col min="9730" max="9730" width="21" style="1" customWidth="1"/>
    <col min="9731" max="9731" width="16.453125" style="1" customWidth="1"/>
    <col min="9732" max="9732" width="19" style="1" customWidth="1"/>
    <col min="9733" max="9733" width="17.453125" style="1" customWidth="1"/>
    <col min="9734" max="9734" width="16.1796875" style="1" customWidth="1"/>
    <col min="9735" max="9735" width="19.1796875" style="1" customWidth="1"/>
    <col min="9736" max="9736" width="21.7265625" style="1" customWidth="1"/>
    <col min="9737" max="9737" width="21.1796875" style="1" customWidth="1"/>
    <col min="9738" max="9740" width="32.453125" style="1" customWidth="1"/>
    <col min="9741" max="9741" width="10.81640625" style="1" customWidth="1"/>
    <col min="9742" max="9742" width="27.453125" style="1" bestFit="1" customWidth="1"/>
    <col min="9743" max="9743" width="10.81640625" style="1" customWidth="1"/>
    <col min="9744" max="9744" width="35" style="1" bestFit="1" customWidth="1"/>
    <col min="9745" max="9746" width="14.453125" style="1" customWidth="1"/>
    <col min="9747" max="9747" width="44.453125" style="1" customWidth="1"/>
    <col min="9748" max="9748" width="10.81640625" style="1"/>
    <col min="9749" max="9749" width="21.1796875" style="1" bestFit="1" customWidth="1"/>
    <col min="9750" max="9750" width="20.1796875" style="1" bestFit="1" customWidth="1"/>
    <col min="9751" max="9751" width="21.1796875" style="1" bestFit="1" customWidth="1"/>
    <col min="9752" max="9752" width="19.1796875" style="1" bestFit="1" customWidth="1"/>
    <col min="9753" max="9978" width="10.81640625" style="1"/>
    <col min="9979" max="9979" width="10.453125" style="1" customWidth="1"/>
    <col min="9980" max="9980" width="12" style="1" customWidth="1"/>
    <col min="9981" max="9982" width="16.1796875" style="1" customWidth="1"/>
    <col min="9983" max="9983" width="20.1796875" style="1" customWidth="1"/>
    <col min="9984" max="9984" width="34" style="1" customWidth="1"/>
    <col min="9985" max="9985" width="50.453125" style="1" customWidth="1"/>
    <col min="9986" max="9986" width="21" style="1" customWidth="1"/>
    <col min="9987" max="9987" width="16.453125" style="1" customWidth="1"/>
    <col min="9988" max="9988" width="19" style="1" customWidth="1"/>
    <col min="9989" max="9989" width="17.453125" style="1" customWidth="1"/>
    <col min="9990" max="9990" width="16.1796875" style="1" customWidth="1"/>
    <col min="9991" max="9991" width="19.1796875" style="1" customWidth="1"/>
    <col min="9992" max="9992" width="21.7265625" style="1" customWidth="1"/>
    <col min="9993" max="9993" width="21.1796875" style="1" customWidth="1"/>
    <col min="9994" max="9996" width="32.453125" style="1" customWidth="1"/>
    <col min="9997" max="9997" width="10.81640625" style="1" customWidth="1"/>
    <col min="9998" max="9998" width="27.453125" style="1" bestFit="1" customWidth="1"/>
    <col min="9999" max="9999" width="10.81640625" style="1" customWidth="1"/>
    <col min="10000" max="10000" width="35" style="1" bestFit="1" customWidth="1"/>
    <col min="10001" max="10002" width="14.453125" style="1" customWidth="1"/>
    <col min="10003" max="10003" width="44.453125" style="1" customWidth="1"/>
    <col min="10004" max="10004" width="10.81640625" style="1"/>
    <col min="10005" max="10005" width="21.1796875" style="1" bestFit="1" customWidth="1"/>
    <col min="10006" max="10006" width="20.1796875" style="1" bestFit="1" customWidth="1"/>
    <col min="10007" max="10007" width="21.1796875" style="1" bestFit="1" customWidth="1"/>
    <col min="10008" max="10008" width="19.1796875" style="1" bestFit="1" customWidth="1"/>
    <col min="10009" max="10234" width="10.81640625" style="1"/>
    <col min="10235" max="10235" width="10.453125" style="1" customWidth="1"/>
    <col min="10236" max="10236" width="12" style="1" customWidth="1"/>
    <col min="10237" max="10238" width="16.1796875" style="1" customWidth="1"/>
    <col min="10239" max="10239" width="20.1796875" style="1" customWidth="1"/>
    <col min="10240" max="10240" width="34" style="1" customWidth="1"/>
    <col min="10241" max="10241" width="50.453125" style="1" customWidth="1"/>
    <col min="10242" max="10242" width="21" style="1" customWidth="1"/>
    <col min="10243" max="10243" width="16.453125" style="1" customWidth="1"/>
    <col min="10244" max="10244" width="19" style="1" customWidth="1"/>
    <col min="10245" max="10245" width="17.453125" style="1" customWidth="1"/>
    <col min="10246" max="10246" width="16.1796875" style="1" customWidth="1"/>
    <col min="10247" max="10247" width="19.1796875" style="1" customWidth="1"/>
    <col min="10248" max="10248" width="21.7265625" style="1" customWidth="1"/>
    <col min="10249" max="10249" width="21.1796875" style="1" customWidth="1"/>
    <col min="10250" max="10252" width="32.453125" style="1" customWidth="1"/>
    <col min="10253" max="10253" width="10.81640625" style="1" customWidth="1"/>
    <col min="10254" max="10254" width="27.453125" style="1" bestFit="1" customWidth="1"/>
    <col min="10255" max="10255" width="10.81640625" style="1" customWidth="1"/>
    <col min="10256" max="10256" width="35" style="1" bestFit="1" customWidth="1"/>
    <col min="10257" max="10258" width="14.453125" style="1" customWidth="1"/>
    <col min="10259" max="10259" width="44.453125" style="1" customWidth="1"/>
    <col min="10260" max="10260" width="10.81640625" style="1"/>
    <col min="10261" max="10261" width="21.1796875" style="1" bestFit="1" customWidth="1"/>
    <col min="10262" max="10262" width="20.1796875" style="1" bestFit="1" customWidth="1"/>
    <col min="10263" max="10263" width="21.1796875" style="1" bestFit="1" customWidth="1"/>
    <col min="10264" max="10264" width="19.1796875" style="1" bestFit="1" customWidth="1"/>
    <col min="10265" max="10490" width="10.81640625" style="1"/>
    <col min="10491" max="10491" width="10.453125" style="1" customWidth="1"/>
    <col min="10492" max="10492" width="12" style="1" customWidth="1"/>
    <col min="10493" max="10494" width="16.1796875" style="1" customWidth="1"/>
    <col min="10495" max="10495" width="20.1796875" style="1" customWidth="1"/>
    <col min="10496" max="10496" width="34" style="1" customWidth="1"/>
    <col min="10497" max="10497" width="50.453125" style="1" customWidth="1"/>
    <col min="10498" max="10498" width="21" style="1" customWidth="1"/>
    <col min="10499" max="10499" width="16.453125" style="1" customWidth="1"/>
    <col min="10500" max="10500" width="19" style="1" customWidth="1"/>
    <col min="10501" max="10501" width="17.453125" style="1" customWidth="1"/>
    <col min="10502" max="10502" width="16.1796875" style="1" customWidth="1"/>
    <col min="10503" max="10503" width="19.1796875" style="1" customWidth="1"/>
    <col min="10504" max="10504" width="21.7265625" style="1" customWidth="1"/>
    <col min="10505" max="10505" width="21.1796875" style="1" customWidth="1"/>
    <col min="10506" max="10508" width="32.453125" style="1" customWidth="1"/>
    <col min="10509" max="10509" width="10.81640625" style="1" customWidth="1"/>
    <col min="10510" max="10510" width="27.453125" style="1" bestFit="1" customWidth="1"/>
    <col min="10511" max="10511" width="10.81640625" style="1" customWidth="1"/>
    <col min="10512" max="10512" width="35" style="1" bestFit="1" customWidth="1"/>
    <col min="10513" max="10514" width="14.453125" style="1" customWidth="1"/>
    <col min="10515" max="10515" width="44.453125" style="1" customWidth="1"/>
    <col min="10516" max="10516" width="10.81640625" style="1"/>
    <col min="10517" max="10517" width="21.1796875" style="1" bestFit="1" customWidth="1"/>
    <col min="10518" max="10518" width="20.1796875" style="1" bestFit="1" customWidth="1"/>
    <col min="10519" max="10519" width="21.1796875" style="1" bestFit="1" customWidth="1"/>
    <col min="10520" max="10520" width="19.1796875" style="1" bestFit="1" customWidth="1"/>
    <col min="10521" max="10746" width="10.81640625" style="1"/>
    <col min="10747" max="10747" width="10.453125" style="1" customWidth="1"/>
    <col min="10748" max="10748" width="12" style="1" customWidth="1"/>
    <col min="10749" max="10750" width="16.1796875" style="1" customWidth="1"/>
    <col min="10751" max="10751" width="20.1796875" style="1" customWidth="1"/>
    <col min="10752" max="10752" width="34" style="1" customWidth="1"/>
    <col min="10753" max="10753" width="50.453125" style="1" customWidth="1"/>
    <col min="10754" max="10754" width="21" style="1" customWidth="1"/>
    <col min="10755" max="10755" width="16.453125" style="1" customWidth="1"/>
    <col min="10756" max="10756" width="19" style="1" customWidth="1"/>
    <col min="10757" max="10757" width="17.453125" style="1" customWidth="1"/>
    <col min="10758" max="10758" width="16.1796875" style="1" customWidth="1"/>
    <col min="10759" max="10759" width="19.1796875" style="1" customWidth="1"/>
    <col min="10760" max="10760" width="21.7265625" style="1" customWidth="1"/>
    <col min="10761" max="10761" width="21.1796875" style="1" customWidth="1"/>
    <col min="10762" max="10764" width="32.453125" style="1" customWidth="1"/>
    <col min="10765" max="10765" width="10.81640625" style="1" customWidth="1"/>
    <col min="10766" max="10766" width="27.453125" style="1" bestFit="1" customWidth="1"/>
    <col min="10767" max="10767" width="10.81640625" style="1" customWidth="1"/>
    <col min="10768" max="10768" width="35" style="1" bestFit="1" customWidth="1"/>
    <col min="10769" max="10770" width="14.453125" style="1" customWidth="1"/>
    <col min="10771" max="10771" width="44.453125" style="1" customWidth="1"/>
    <col min="10772" max="10772" width="10.81640625" style="1"/>
    <col min="10773" max="10773" width="21.1796875" style="1" bestFit="1" customWidth="1"/>
    <col min="10774" max="10774" width="20.1796875" style="1" bestFit="1" customWidth="1"/>
    <col min="10775" max="10775" width="21.1796875" style="1" bestFit="1" customWidth="1"/>
    <col min="10776" max="10776" width="19.1796875" style="1" bestFit="1" customWidth="1"/>
    <col min="10777" max="11002" width="10.81640625" style="1"/>
    <col min="11003" max="11003" width="10.453125" style="1" customWidth="1"/>
    <col min="11004" max="11004" width="12" style="1" customWidth="1"/>
    <col min="11005" max="11006" width="16.1796875" style="1" customWidth="1"/>
    <col min="11007" max="11007" width="20.1796875" style="1" customWidth="1"/>
    <col min="11008" max="11008" width="34" style="1" customWidth="1"/>
    <col min="11009" max="11009" width="50.453125" style="1" customWidth="1"/>
    <col min="11010" max="11010" width="21" style="1" customWidth="1"/>
    <col min="11011" max="11011" width="16.453125" style="1" customWidth="1"/>
    <col min="11012" max="11012" width="19" style="1" customWidth="1"/>
    <col min="11013" max="11013" width="17.453125" style="1" customWidth="1"/>
    <col min="11014" max="11014" width="16.1796875" style="1" customWidth="1"/>
    <col min="11015" max="11015" width="19.1796875" style="1" customWidth="1"/>
    <col min="11016" max="11016" width="21.7265625" style="1" customWidth="1"/>
    <col min="11017" max="11017" width="21.1796875" style="1" customWidth="1"/>
    <col min="11018" max="11020" width="32.453125" style="1" customWidth="1"/>
    <col min="11021" max="11021" width="10.81640625" style="1" customWidth="1"/>
    <col min="11022" max="11022" width="27.453125" style="1" bestFit="1" customWidth="1"/>
    <col min="11023" max="11023" width="10.81640625" style="1" customWidth="1"/>
    <col min="11024" max="11024" width="35" style="1" bestFit="1" customWidth="1"/>
    <col min="11025" max="11026" width="14.453125" style="1" customWidth="1"/>
    <col min="11027" max="11027" width="44.453125" style="1" customWidth="1"/>
    <col min="11028" max="11028" width="10.81640625" style="1"/>
    <col min="11029" max="11029" width="21.1796875" style="1" bestFit="1" customWidth="1"/>
    <col min="11030" max="11030" width="20.1796875" style="1" bestFit="1" customWidth="1"/>
    <col min="11031" max="11031" width="21.1796875" style="1" bestFit="1" customWidth="1"/>
    <col min="11032" max="11032" width="19.1796875" style="1" bestFit="1" customWidth="1"/>
    <col min="11033" max="11258" width="10.81640625" style="1"/>
    <col min="11259" max="11259" width="10.453125" style="1" customWidth="1"/>
    <col min="11260" max="11260" width="12" style="1" customWidth="1"/>
    <col min="11261" max="11262" width="16.1796875" style="1" customWidth="1"/>
    <col min="11263" max="11263" width="20.1796875" style="1" customWidth="1"/>
    <col min="11264" max="11264" width="34" style="1" customWidth="1"/>
    <col min="11265" max="11265" width="50.453125" style="1" customWidth="1"/>
    <col min="11266" max="11266" width="21" style="1" customWidth="1"/>
    <col min="11267" max="11267" width="16.453125" style="1" customWidth="1"/>
    <col min="11268" max="11268" width="19" style="1" customWidth="1"/>
    <col min="11269" max="11269" width="17.453125" style="1" customWidth="1"/>
    <col min="11270" max="11270" width="16.1796875" style="1" customWidth="1"/>
    <col min="11271" max="11271" width="19.1796875" style="1" customWidth="1"/>
    <col min="11272" max="11272" width="21.7265625" style="1" customWidth="1"/>
    <col min="11273" max="11273" width="21.1796875" style="1" customWidth="1"/>
    <col min="11274" max="11276" width="32.453125" style="1" customWidth="1"/>
    <col min="11277" max="11277" width="10.81640625" style="1" customWidth="1"/>
    <col min="11278" max="11278" width="27.453125" style="1" bestFit="1" customWidth="1"/>
    <col min="11279" max="11279" width="10.81640625" style="1" customWidth="1"/>
    <col min="11280" max="11280" width="35" style="1" bestFit="1" customWidth="1"/>
    <col min="11281" max="11282" width="14.453125" style="1" customWidth="1"/>
    <col min="11283" max="11283" width="44.453125" style="1" customWidth="1"/>
    <col min="11284" max="11284" width="10.81640625" style="1"/>
    <col min="11285" max="11285" width="21.1796875" style="1" bestFit="1" customWidth="1"/>
    <col min="11286" max="11286" width="20.1796875" style="1" bestFit="1" customWidth="1"/>
    <col min="11287" max="11287" width="21.1796875" style="1" bestFit="1" customWidth="1"/>
    <col min="11288" max="11288" width="19.1796875" style="1" bestFit="1" customWidth="1"/>
    <col min="11289" max="11514" width="10.81640625" style="1"/>
    <col min="11515" max="11515" width="10.453125" style="1" customWidth="1"/>
    <col min="11516" max="11516" width="12" style="1" customWidth="1"/>
    <col min="11517" max="11518" width="16.1796875" style="1" customWidth="1"/>
    <col min="11519" max="11519" width="20.1796875" style="1" customWidth="1"/>
    <col min="11520" max="11520" width="34" style="1" customWidth="1"/>
    <col min="11521" max="11521" width="50.453125" style="1" customWidth="1"/>
    <col min="11522" max="11522" width="21" style="1" customWidth="1"/>
    <col min="11523" max="11523" width="16.453125" style="1" customWidth="1"/>
    <col min="11524" max="11524" width="19" style="1" customWidth="1"/>
    <col min="11525" max="11525" width="17.453125" style="1" customWidth="1"/>
    <col min="11526" max="11526" width="16.1796875" style="1" customWidth="1"/>
    <col min="11527" max="11527" width="19.1796875" style="1" customWidth="1"/>
    <col min="11528" max="11528" width="21.7265625" style="1" customWidth="1"/>
    <col min="11529" max="11529" width="21.1796875" style="1" customWidth="1"/>
    <col min="11530" max="11532" width="32.453125" style="1" customWidth="1"/>
    <col min="11533" max="11533" width="10.81640625" style="1" customWidth="1"/>
    <col min="11534" max="11534" width="27.453125" style="1" bestFit="1" customWidth="1"/>
    <col min="11535" max="11535" width="10.81640625" style="1" customWidth="1"/>
    <col min="11536" max="11536" width="35" style="1" bestFit="1" customWidth="1"/>
    <col min="11537" max="11538" width="14.453125" style="1" customWidth="1"/>
    <col min="11539" max="11539" width="44.453125" style="1" customWidth="1"/>
    <col min="11540" max="11540" width="10.81640625" style="1"/>
    <col min="11541" max="11541" width="21.1796875" style="1" bestFit="1" customWidth="1"/>
    <col min="11542" max="11542" width="20.1796875" style="1" bestFit="1" customWidth="1"/>
    <col min="11543" max="11543" width="21.1796875" style="1" bestFit="1" customWidth="1"/>
    <col min="11544" max="11544" width="19.1796875" style="1" bestFit="1" customWidth="1"/>
    <col min="11545" max="11770" width="10.81640625" style="1"/>
    <col min="11771" max="11771" width="10.453125" style="1" customWidth="1"/>
    <col min="11772" max="11772" width="12" style="1" customWidth="1"/>
    <col min="11773" max="11774" width="16.1796875" style="1" customWidth="1"/>
    <col min="11775" max="11775" width="20.1796875" style="1" customWidth="1"/>
    <col min="11776" max="11776" width="34" style="1" customWidth="1"/>
    <col min="11777" max="11777" width="50.453125" style="1" customWidth="1"/>
    <col min="11778" max="11778" width="21" style="1" customWidth="1"/>
    <col min="11779" max="11779" width="16.453125" style="1" customWidth="1"/>
    <col min="11780" max="11780" width="19" style="1" customWidth="1"/>
    <col min="11781" max="11781" width="17.453125" style="1" customWidth="1"/>
    <col min="11782" max="11782" width="16.1796875" style="1" customWidth="1"/>
    <col min="11783" max="11783" width="19.1796875" style="1" customWidth="1"/>
    <col min="11784" max="11784" width="21.7265625" style="1" customWidth="1"/>
    <col min="11785" max="11785" width="21.1796875" style="1" customWidth="1"/>
    <col min="11786" max="11788" width="32.453125" style="1" customWidth="1"/>
    <col min="11789" max="11789" width="10.81640625" style="1" customWidth="1"/>
    <col min="11790" max="11790" width="27.453125" style="1" bestFit="1" customWidth="1"/>
    <col min="11791" max="11791" width="10.81640625" style="1" customWidth="1"/>
    <col min="11792" max="11792" width="35" style="1" bestFit="1" customWidth="1"/>
    <col min="11793" max="11794" width="14.453125" style="1" customWidth="1"/>
    <col min="11795" max="11795" width="44.453125" style="1" customWidth="1"/>
    <col min="11796" max="11796" width="10.81640625" style="1"/>
    <col min="11797" max="11797" width="21.1796875" style="1" bestFit="1" customWidth="1"/>
    <col min="11798" max="11798" width="20.1796875" style="1" bestFit="1" customWidth="1"/>
    <col min="11799" max="11799" width="21.1796875" style="1" bestFit="1" customWidth="1"/>
    <col min="11800" max="11800" width="19.1796875" style="1" bestFit="1" customWidth="1"/>
    <col min="11801" max="12026" width="10.81640625" style="1"/>
    <col min="12027" max="12027" width="10.453125" style="1" customWidth="1"/>
    <col min="12028" max="12028" width="12" style="1" customWidth="1"/>
    <col min="12029" max="12030" width="16.1796875" style="1" customWidth="1"/>
    <col min="12031" max="12031" width="20.1796875" style="1" customWidth="1"/>
    <col min="12032" max="12032" width="34" style="1" customWidth="1"/>
    <col min="12033" max="12033" width="50.453125" style="1" customWidth="1"/>
    <col min="12034" max="12034" width="21" style="1" customWidth="1"/>
    <col min="12035" max="12035" width="16.453125" style="1" customWidth="1"/>
    <col min="12036" max="12036" width="19" style="1" customWidth="1"/>
    <col min="12037" max="12037" width="17.453125" style="1" customWidth="1"/>
    <col min="12038" max="12038" width="16.1796875" style="1" customWidth="1"/>
    <col min="12039" max="12039" width="19.1796875" style="1" customWidth="1"/>
    <col min="12040" max="12040" width="21.7265625" style="1" customWidth="1"/>
    <col min="12041" max="12041" width="21.1796875" style="1" customWidth="1"/>
    <col min="12042" max="12044" width="32.453125" style="1" customWidth="1"/>
    <col min="12045" max="12045" width="10.81640625" style="1" customWidth="1"/>
    <col min="12046" max="12046" width="27.453125" style="1" bestFit="1" customWidth="1"/>
    <col min="12047" max="12047" width="10.81640625" style="1" customWidth="1"/>
    <col min="12048" max="12048" width="35" style="1" bestFit="1" customWidth="1"/>
    <col min="12049" max="12050" width="14.453125" style="1" customWidth="1"/>
    <col min="12051" max="12051" width="44.453125" style="1" customWidth="1"/>
    <col min="12052" max="12052" width="10.81640625" style="1"/>
    <col min="12053" max="12053" width="21.1796875" style="1" bestFit="1" customWidth="1"/>
    <col min="12054" max="12054" width="20.1796875" style="1" bestFit="1" customWidth="1"/>
    <col min="12055" max="12055" width="21.1796875" style="1" bestFit="1" customWidth="1"/>
    <col min="12056" max="12056" width="19.1796875" style="1" bestFit="1" customWidth="1"/>
    <col min="12057" max="12282" width="10.81640625" style="1"/>
    <col min="12283" max="12283" width="10.453125" style="1" customWidth="1"/>
    <col min="12284" max="12284" width="12" style="1" customWidth="1"/>
    <col min="12285" max="12286" width="16.1796875" style="1" customWidth="1"/>
    <col min="12287" max="12287" width="20.1796875" style="1" customWidth="1"/>
    <col min="12288" max="12288" width="34" style="1" customWidth="1"/>
    <col min="12289" max="12289" width="50.453125" style="1" customWidth="1"/>
    <col min="12290" max="12290" width="21" style="1" customWidth="1"/>
    <col min="12291" max="12291" width="16.453125" style="1" customWidth="1"/>
    <col min="12292" max="12292" width="19" style="1" customWidth="1"/>
    <col min="12293" max="12293" width="17.453125" style="1" customWidth="1"/>
    <col min="12294" max="12294" width="16.1796875" style="1" customWidth="1"/>
    <col min="12295" max="12295" width="19.1796875" style="1" customWidth="1"/>
    <col min="12296" max="12296" width="21.7265625" style="1" customWidth="1"/>
    <col min="12297" max="12297" width="21.1796875" style="1" customWidth="1"/>
    <col min="12298" max="12300" width="32.453125" style="1" customWidth="1"/>
    <col min="12301" max="12301" width="10.81640625" style="1" customWidth="1"/>
    <col min="12302" max="12302" width="27.453125" style="1" bestFit="1" customWidth="1"/>
    <col min="12303" max="12303" width="10.81640625" style="1" customWidth="1"/>
    <col min="12304" max="12304" width="35" style="1" bestFit="1" customWidth="1"/>
    <col min="12305" max="12306" width="14.453125" style="1" customWidth="1"/>
    <col min="12307" max="12307" width="44.453125" style="1" customWidth="1"/>
    <col min="12308" max="12308" width="10.81640625" style="1"/>
    <col min="12309" max="12309" width="21.1796875" style="1" bestFit="1" customWidth="1"/>
    <col min="12310" max="12310" width="20.1796875" style="1" bestFit="1" customWidth="1"/>
    <col min="12311" max="12311" width="21.1796875" style="1" bestFit="1" customWidth="1"/>
    <col min="12312" max="12312" width="19.1796875" style="1" bestFit="1" customWidth="1"/>
    <col min="12313" max="12538" width="10.81640625" style="1"/>
    <col min="12539" max="12539" width="10.453125" style="1" customWidth="1"/>
    <col min="12540" max="12540" width="12" style="1" customWidth="1"/>
    <col min="12541" max="12542" width="16.1796875" style="1" customWidth="1"/>
    <col min="12543" max="12543" width="20.1796875" style="1" customWidth="1"/>
    <col min="12544" max="12544" width="34" style="1" customWidth="1"/>
    <col min="12545" max="12545" width="50.453125" style="1" customWidth="1"/>
    <col min="12546" max="12546" width="21" style="1" customWidth="1"/>
    <col min="12547" max="12547" width="16.453125" style="1" customWidth="1"/>
    <col min="12548" max="12548" width="19" style="1" customWidth="1"/>
    <col min="12549" max="12549" width="17.453125" style="1" customWidth="1"/>
    <col min="12550" max="12550" width="16.1796875" style="1" customWidth="1"/>
    <col min="12551" max="12551" width="19.1796875" style="1" customWidth="1"/>
    <col min="12552" max="12552" width="21.7265625" style="1" customWidth="1"/>
    <col min="12553" max="12553" width="21.1796875" style="1" customWidth="1"/>
    <col min="12554" max="12556" width="32.453125" style="1" customWidth="1"/>
    <col min="12557" max="12557" width="10.81640625" style="1" customWidth="1"/>
    <col min="12558" max="12558" width="27.453125" style="1" bestFit="1" customWidth="1"/>
    <col min="12559" max="12559" width="10.81640625" style="1" customWidth="1"/>
    <col min="12560" max="12560" width="35" style="1" bestFit="1" customWidth="1"/>
    <col min="12561" max="12562" width="14.453125" style="1" customWidth="1"/>
    <col min="12563" max="12563" width="44.453125" style="1" customWidth="1"/>
    <col min="12564" max="12564" width="10.81640625" style="1"/>
    <col min="12565" max="12565" width="21.1796875" style="1" bestFit="1" customWidth="1"/>
    <col min="12566" max="12566" width="20.1796875" style="1" bestFit="1" customWidth="1"/>
    <col min="12567" max="12567" width="21.1796875" style="1" bestFit="1" customWidth="1"/>
    <col min="12568" max="12568" width="19.1796875" style="1" bestFit="1" customWidth="1"/>
    <col min="12569" max="12794" width="10.81640625" style="1"/>
    <col min="12795" max="12795" width="10.453125" style="1" customWidth="1"/>
    <col min="12796" max="12796" width="12" style="1" customWidth="1"/>
    <col min="12797" max="12798" width="16.1796875" style="1" customWidth="1"/>
    <col min="12799" max="12799" width="20.1796875" style="1" customWidth="1"/>
    <col min="12800" max="12800" width="34" style="1" customWidth="1"/>
    <col min="12801" max="12801" width="50.453125" style="1" customWidth="1"/>
    <col min="12802" max="12802" width="21" style="1" customWidth="1"/>
    <col min="12803" max="12803" width="16.453125" style="1" customWidth="1"/>
    <col min="12804" max="12804" width="19" style="1" customWidth="1"/>
    <col min="12805" max="12805" width="17.453125" style="1" customWidth="1"/>
    <col min="12806" max="12806" width="16.1796875" style="1" customWidth="1"/>
    <col min="12807" max="12807" width="19.1796875" style="1" customWidth="1"/>
    <col min="12808" max="12808" width="21.7265625" style="1" customWidth="1"/>
    <col min="12809" max="12809" width="21.1796875" style="1" customWidth="1"/>
    <col min="12810" max="12812" width="32.453125" style="1" customWidth="1"/>
    <col min="12813" max="12813" width="10.81640625" style="1" customWidth="1"/>
    <col min="12814" max="12814" width="27.453125" style="1" bestFit="1" customWidth="1"/>
    <col min="12815" max="12815" width="10.81640625" style="1" customWidth="1"/>
    <col min="12816" max="12816" width="35" style="1" bestFit="1" customWidth="1"/>
    <col min="12817" max="12818" width="14.453125" style="1" customWidth="1"/>
    <col min="12819" max="12819" width="44.453125" style="1" customWidth="1"/>
    <col min="12820" max="12820" width="10.81640625" style="1"/>
    <col min="12821" max="12821" width="21.1796875" style="1" bestFit="1" customWidth="1"/>
    <col min="12822" max="12822" width="20.1796875" style="1" bestFit="1" customWidth="1"/>
    <col min="12823" max="12823" width="21.1796875" style="1" bestFit="1" customWidth="1"/>
    <col min="12824" max="12824" width="19.1796875" style="1" bestFit="1" customWidth="1"/>
    <col min="12825" max="13050" width="10.81640625" style="1"/>
    <col min="13051" max="13051" width="10.453125" style="1" customWidth="1"/>
    <col min="13052" max="13052" width="12" style="1" customWidth="1"/>
    <col min="13053" max="13054" width="16.1796875" style="1" customWidth="1"/>
    <col min="13055" max="13055" width="20.1796875" style="1" customWidth="1"/>
    <col min="13056" max="13056" width="34" style="1" customWidth="1"/>
    <col min="13057" max="13057" width="50.453125" style="1" customWidth="1"/>
    <col min="13058" max="13058" width="21" style="1" customWidth="1"/>
    <col min="13059" max="13059" width="16.453125" style="1" customWidth="1"/>
    <col min="13060" max="13060" width="19" style="1" customWidth="1"/>
    <col min="13061" max="13061" width="17.453125" style="1" customWidth="1"/>
    <col min="13062" max="13062" width="16.1796875" style="1" customWidth="1"/>
    <col min="13063" max="13063" width="19.1796875" style="1" customWidth="1"/>
    <col min="13064" max="13064" width="21.7265625" style="1" customWidth="1"/>
    <col min="13065" max="13065" width="21.1796875" style="1" customWidth="1"/>
    <col min="13066" max="13068" width="32.453125" style="1" customWidth="1"/>
    <col min="13069" max="13069" width="10.81640625" style="1" customWidth="1"/>
    <col min="13070" max="13070" width="27.453125" style="1" bestFit="1" customWidth="1"/>
    <col min="13071" max="13071" width="10.81640625" style="1" customWidth="1"/>
    <col min="13072" max="13072" width="35" style="1" bestFit="1" customWidth="1"/>
    <col min="13073" max="13074" width="14.453125" style="1" customWidth="1"/>
    <col min="13075" max="13075" width="44.453125" style="1" customWidth="1"/>
    <col min="13076" max="13076" width="10.81640625" style="1"/>
    <col min="13077" max="13077" width="21.1796875" style="1" bestFit="1" customWidth="1"/>
    <col min="13078" max="13078" width="20.1796875" style="1" bestFit="1" customWidth="1"/>
    <col min="13079" max="13079" width="21.1796875" style="1" bestFit="1" customWidth="1"/>
    <col min="13080" max="13080" width="19.1796875" style="1" bestFit="1" customWidth="1"/>
    <col min="13081" max="13306" width="10.81640625" style="1"/>
    <col min="13307" max="13307" width="10.453125" style="1" customWidth="1"/>
    <col min="13308" max="13308" width="12" style="1" customWidth="1"/>
    <col min="13309" max="13310" width="16.1796875" style="1" customWidth="1"/>
    <col min="13311" max="13311" width="20.1796875" style="1" customWidth="1"/>
    <col min="13312" max="13312" width="34" style="1" customWidth="1"/>
    <col min="13313" max="13313" width="50.453125" style="1" customWidth="1"/>
    <col min="13314" max="13314" width="21" style="1" customWidth="1"/>
    <col min="13315" max="13315" width="16.453125" style="1" customWidth="1"/>
    <col min="13316" max="13316" width="19" style="1" customWidth="1"/>
    <col min="13317" max="13317" width="17.453125" style="1" customWidth="1"/>
    <col min="13318" max="13318" width="16.1796875" style="1" customWidth="1"/>
    <col min="13319" max="13319" width="19.1796875" style="1" customWidth="1"/>
    <col min="13320" max="13320" width="21.7265625" style="1" customWidth="1"/>
    <col min="13321" max="13321" width="21.1796875" style="1" customWidth="1"/>
    <col min="13322" max="13324" width="32.453125" style="1" customWidth="1"/>
    <col min="13325" max="13325" width="10.81640625" style="1" customWidth="1"/>
    <col min="13326" max="13326" width="27.453125" style="1" bestFit="1" customWidth="1"/>
    <col min="13327" max="13327" width="10.81640625" style="1" customWidth="1"/>
    <col min="13328" max="13328" width="35" style="1" bestFit="1" customWidth="1"/>
    <col min="13329" max="13330" width="14.453125" style="1" customWidth="1"/>
    <col min="13331" max="13331" width="44.453125" style="1" customWidth="1"/>
    <col min="13332" max="13332" width="10.81640625" style="1"/>
    <col min="13333" max="13333" width="21.1796875" style="1" bestFit="1" customWidth="1"/>
    <col min="13334" max="13334" width="20.1796875" style="1" bestFit="1" customWidth="1"/>
    <col min="13335" max="13335" width="21.1796875" style="1" bestFit="1" customWidth="1"/>
    <col min="13336" max="13336" width="19.1796875" style="1" bestFit="1" customWidth="1"/>
    <col min="13337" max="13562" width="10.81640625" style="1"/>
    <col min="13563" max="13563" width="10.453125" style="1" customWidth="1"/>
    <col min="13564" max="13564" width="12" style="1" customWidth="1"/>
    <col min="13565" max="13566" width="16.1796875" style="1" customWidth="1"/>
    <col min="13567" max="13567" width="20.1796875" style="1" customWidth="1"/>
    <col min="13568" max="13568" width="34" style="1" customWidth="1"/>
    <col min="13569" max="13569" width="50.453125" style="1" customWidth="1"/>
    <col min="13570" max="13570" width="21" style="1" customWidth="1"/>
    <col min="13571" max="13571" width="16.453125" style="1" customWidth="1"/>
    <col min="13572" max="13572" width="19" style="1" customWidth="1"/>
    <col min="13573" max="13573" width="17.453125" style="1" customWidth="1"/>
    <col min="13574" max="13574" width="16.1796875" style="1" customWidth="1"/>
    <col min="13575" max="13575" width="19.1796875" style="1" customWidth="1"/>
    <col min="13576" max="13576" width="21.7265625" style="1" customWidth="1"/>
    <col min="13577" max="13577" width="21.1796875" style="1" customWidth="1"/>
    <col min="13578" max="13580" width="32.453125" style="1" customWidth="1"/>
    <col min="13581" max="13581" width="10.81640625" style="1" customWidth="1"/>
    <col min="13582" max="13582" width="27.453125" style="1" bestFit="1" customWidth="1"/>
    <col min="13583" max="13583" width="10.81640625" style="1" customWidth="1"/>
    <col min="13584" max="13584" width="35" style="1" bestFit="1" customWidth="1"/>
    <col min="13585" max="13586" width="14.453125" style="1" customWidth="1"/>
    <col min="13587" max="13587" width="44.453125" style="1" customWidth="1"/>
    <col min="13588" max="13588" width="10.81640625" style="1"/>
    <col min="13589" max="13589" width="21.1796875" style="1" bestFit="1" customWidth="1"/>
    <col min="13590" max="13590" width="20.1796875" style="1" bestFit="1" customWidth="1"/>
    <col min="13591" max="13591" width="21.1796875" style="1" bestFit="1" customWidth="1"/>
    <col min="13592" max="13592" width="19.1796875" style="1" bestFit="1" customWidth="1"/>
    <col min="13593" max="13818" width="10.81640625" style="1"/>
    <col min="13819" max="13819" width="10.453125" style="1" customWidth="1"/>
    <col min="13820" max="13820" width="12" style="1" customWidth="1"/>
    <col min="13821" max="13822" width="16.1796875" style="1" customWidth="1"/>
    <col min="13823" max="13823" width="20.1796875" style="1" customWidth="1"/>
    <col min="13824" max="13824" width="34" style="1" customWidth="1"/>
    <col min="13825" max="13825" width="50.453125" style="1" customWidth="1"/>
    <col min="13826" max="13826" width="21" style="1" customWidth="1"/>
    <col min="13827" max="13827" width="16.453125" style="1" customWidth="1"/>
    <col min="13828" max="13828" width="19" style="1" customWidth="1"/>
    <col min="13829" max="13829" width="17.453125" style="1" customWidth="1"/>
    <col min="13830" max="13830" width="16.1796875" style="1" customWidth="1"/>
    <col min="13831" max="13831" width="19.1796875" style="1" customWidth="1"/>
    <col min="13832" max="13832" width="21.7265625" style="1" customWidth="1"/>
    <col min="13833" max="13833" width="21.1796875" style="1" customWidth="1"/>
    <col min="13834" max="13836" width="32.453125" style="1" customWidth="1"/>
    <col min="13837" max="13837" width="10.81640625" style="1" customWidth="1"/>
    <col min="13838" max="13838" width="27.453125" style="1" bestFit="1" customWidth="1"/>
    <col min="13839" max="13839" width="10.81640625" style="1" customWidth="1"/>
    <col min="13840" max="13840" width="35" style="1" bestFit="1" customWidth="1"/>
    <col min="13841" max="13842" width="14.453125" style="1" customWidth="1"/>
    <col min="13843" max="13843" width="44.453125" style="1" customWidth="1"/>
    <col min="13844" max="13844" width="10.81640625" style="1"/>
    <col min="13845" max="13845" width="21.1796875" style="1" bestFit="1" customWidth="1"/>
    <col min="13846" max="13846" width="20.1796875" style="1" bestFit="1" customWidth="1"/>
    <col min="13847" max="13847" width="21.1796875" style="1" bestFit="1" customWidth="1"/>
    <col min="13848" max="13848" width="19.1796875" style="1" bestFit="1" customWidth="1"/>
    <col min="13849" max="14074" width="10.81640625" style="1"/>
    <col min="14075" max="14075" width="10.453125" style="1" customWidth="1"/>
    <col min="14076" max="14076" width="12" style="1" customWidth="1"/>
    <col min="14077" max="14078" width="16.1796875" style="1" customWidth="1"/>
    <col min="14079" max="14079" width="20.1796875" style="1" customWidth="1"/>
    <col min="14080" max="14080" width="34" style="1" customWidth="1"/>
    <col min="14081" max="14081" width="50.453125" style="1" customWidth="1"/>
    <col min="14082" max="14082" width="21" style="1" customWidth="1"/>
    <col min="14083" max="14083" width="16.453125" style="1" customWidth="1"/>
    <col min="14084" max="14084" width="19" style="1" customWidth="1"/>
    <col min="14085" max="14085" width="17.453125" style="1" customWidth="1"/>
    <col min="14086" max="14086" width="16.1796875" style="1" customWidth="1"/>
    <col min="14087" max="14087" width="19.1796875" style="1" customWidth="1"/>
    <col min="14088" max="14088" width="21.7265625" style="1" customWidth="1"/>
    <col min="14089" max="14089" width="21.1796875" style="1" customWidth="1"/>
    <col min="14090" max="14092" width="32.453125" style="1" customWidth="1"/>
    <col min="14093" max="14093" width="10.81640625" style="1" customWidth="1"/>
    <col min="14094" max="14094" width="27.453125" style="1" bestFit="1" customWidth="1"/>
    <col min="14095" max="14095" width="10.81640625" style="1" customWidth="1"/>
    <col min="14096" max="14096" width="35" style="1" bestFit="1" customWidth="1"/>
    <col min="14097" max="14098" width="14.453125" style="1" customWidth="1"/>
    <col min="14099" max="14099" width="44.453125" style="1" customWidth="1"/>
    <col min="14100" max="14100" width="10.81640625" style="1"/>
    <col min="14101" max="14101" width="21.1796875" style="1" bestFit="1" customWidth="1"/>
    <col min="14102" max="14102" width="20.1796875" style="1" bestFit="1" customWidth="1"/>
    <col min="14103" max="14103" width="21.1796875" style="1" bestFit="1" customWidth="1"/>
    <col min="14104" max="14104" width="19.1796875" style="1" bestFit="1" customWidth="1"/>
    <col min="14105" max="14330" width="10.81640625" style="1"/>
    <col min="14331" max="14331" width="10.453125" style="1" customWidth="1"/>
    <col min="14332" max="14332" width="12" style="1" customWidth="1"/>
    <col min="14333" max="14334" width="16.1796875" style="1" customWidth="1"/>
    <col min="14335" max="14335" width="20.1796875" style="1" customWidth="1"/>
    <col min="14336" max="14336" width="34" style="1" customWidth="1"/>
    <col min="14337" max="14337" width="50.453125" style="1" customWidth="1"/>
    <col min="14338" max="14338" width="21" style="1" customWidth="1"/>
    <col min="14339" max="14339" width="16.453125" style="1" customWidth="1"/>
    <col min="14340" max="14340" width="19" style="1" customWidth="1"/>
    <col min="14341" max="14341" width="17.453125" style="1" customWidth="1"/>
    <col min="14342" max="14342" width="16.1796875" style="1" customWidth="1"/>
    <col min="14343" max="14343" width="19.1796875" style="1" customWidth="1"/>
    <col min="14344" max="14344" width="21.7265625" style="1" customWidth="1"/>
    <col min="14345" max="14345" width="21.1796875" style="1" customWidth="1"/>
    <col min="14346" max="14348" width="32.453125" style="1" customWidth="1"/>
    <col min="14349" max="14349" width="10.81640625" style="1" customWidth="1"/>
    <col min="14350" max="14350" width="27.453125" style="1" bestFit="1" customWidth="1"/>
    <col min="14351" max="14351" width="10.81640625" style="1" customWidth="1"/>
    <col min="14352" max="14352" width="35" style="1" bestFit="1" customWidth="1"/>
    <col min="14353" max="14354" width="14.453125" style="1" customWidth="1"/>
    <col min="14355" max="14355" width="44.453125" style="1" customWidth="1"/>
    <col min="14356" max="14356" width="10.81640625" style="1"/>
    <col min="14357" max="14357" width="21.1796875" style="1" bestFit="1" customWidth="1"/>
    <col min="14358" max="14358" width="20.1796875" style="1" bestFit="1" customWidth="1"/>
    <col min="14359" max="14359" width="21.1796875" style="1" bestFit="1" customWidth="1"/>
    <col min="14360" max="14360" width="19.1796875" style="1" bestFit="1" customWidth="1"/>
    <col min="14361" max="14586" width="10.81640625" style="1"/>
    <col min="14587" max="14587" width="10.453125" style="1" customWidth="1"/>
    <col min="14588" max="14588" width="12" style="1" customWidth="1"/>
    <col min="14589" max="14590" width="16.1796875" style="1" customWidth="1"/>
    <col min="14591" max="14591" width="20.1796875" style="1" customWidth="1"/>
    <col min="14592" max="14592" width="34" style="1" customWidth="1"/>
    <col min="14593" max="14593" width="50.453125" style="1" customWidth="1"/>
    <col min="14594" max="14594" width="21" style="1" customWidth="1"/>
    <col min="14595" max="14595" width="16.453125" style="1" customWidth="1"/>
    <col min="14596" max="14596" width="19" style="1" customWidth="1"/>
    <col min="14597" max="14597" width="17.453125" style="1" customWidth="1"/>
    <col min="14598" max="14598" width="16.1796875" style="1" customWidth="1"/>
    <col min="14599" max="14599" width="19.1796875" style="1" customWidth="1"/>
    <col min="14600" max="14600" width="21.7265625" style="1" customWidth="1"/>
    <col min="14601" max="14601" width="21.1796875" style="1" customWidth="1"/>
    <col min="14602" max="14604" width="32.453125" style="1" customWidth="1"/>
    <col min="14605" max="14605" width="10.81640625" style="1" customWidth="1"/>
    <col min="14606" max="14606" width="27.453125" style="1" bestFit="1" customWidth="1"/>
    <col min="14607" max="14607" width="10.81640625" style="1" customWidth="1"/>
    <col min="14608" max="14608" width="35" style="1" bestFit="1" customWidth="1"/>
    <col min="14609" max="14610" width="14.453125" style="1" customWidth="1"/>
    <col min="14611" max="14611" width="44.453125" style="1" customWidth="1"/>
    <col min="14612" max="14612" width="10.81640625" style="1"/>
    <col min="14613" max="14613" width="21.1796875" style="1" bestFit="1" customWidth="1"/>
    <col min="14614" max="14614" width="20.1796875" style="1" bestFit="1" customWidth="1"/>
    <col min="14615" max="14615" width="21.1796875" style="1" bestFit="1" customWidth="1"/>
    <col min="14616" max="14616" width="19.1796875" style="1" bestFit="1" customWidth="1"/>
    <col min="14617" max="14842" width="10.81640625" style="1"/>
    <col min="14843" max="14843" width="10.453125" style="1" customWidth="1"/>
    <col min="14844" max="14844" width="12" style="1" customWidth="1"/>
    <col min="14845" max="14846" width="16.1796875" style="1" customWidth="1"/>
    <col min="14847" max="14847" width="20.1796875" style="1" customWidth="1"/>
    <col min="14848" max="14848" width="34" style="1" customWidth="1"/>
    <col min="14849" max="14849" width="50.453125" style="1" customWidth="1"/>
    <col min="14850" max="14850" width="21" style="1" customWidth="1"/>
    <col min="14851" max="14851" width="16.453125" style="1" customWidth="1"/>
    <col min="14852" max="14852" width="19" style="1" customWidth="1"/>
    <col min="14853" max="14853" width="17.453125" style="1" customWidth="1"/>
    <col min="14854" max="14854" width="16.1796875" style="1" customWidth="1"/>
    <col min="14855" max="14855" width="19.1796875" style="1" customWidth="1"/>
    <col min="14856" max="14856" width="21.7265625" style="1" customWidth="1"/>
    <col min="14857" max="14857" width="21.1796875" style="1" customWidth="1"/>
    <col min="14858" max="14860" width="32.453125" style="1" customWidth="1"/>
    <col min="14861" max="14861" width="10.81640625" style="1" customWidth="1"/>
    <col min="14862" max="14862" width="27.453125" style="1" bestFit="1" customWidth="1"/>
    <col min="14863" max="14863" width="10.81640625" style="1" customWidth="1"/>
    <col min="14864" max="14864" width="35" style="1" bestFit="1" customWidth="1"/>
    <col min="14865" max="14866" width="14.453125" style="1" customWidth="1"/>
    <col min="14867" max="14867" width="44.453125" style="1" customWidth="1"/>
    <col min="14868" max="14868" width="10.81640625" style="1"/>
    <col min="14869" max="14869" width="21.1796875" style="1" bestFit="1" customWidth="1"/>
    <col min="14870" max="14870" width="20.1796875" style="1" bestFit="1" customWidth="1"/>
    <col min="14871" max="14871" width="21.1796875" style="1" bestFit="1" customWidth="1"/>
    <col min="14872" max="14872" width="19.1796875" style="1" bestFit="1" customWidth="1"/>
    <col min="14873" max="15098" width="10.81640625" style="1"/>
    <col min="15099" max="15099" width="10.453125" style="1" customWidth="1"/>
    <col min="15100" max="15100" width="12" style="1" customWidth="1"/>
    <col min="15101" max="15102" width="16.1796875" style="1" customWidth="1"/>
    <col min="15103" max="15103" width="20.1796875" style="1" customWidth="1"/>
    <col min="15104" max="15104" width="34" style="1" customWidth="1"/>
    <col min="15105" max="15105" width="50.453125" style="1" customWidth="1"/>
    <col min="15106" max="15106" width="21" style="1" customWidth="1"/>
    <col min="15107" max="15107" width="16.453125" style="1" customWidth="1"/>
    <col min="15108" max="15108" width="19" style="1" customWidth="1"/>
    <col min="15109" max="15109" width="17.453125" style="1" customWidth="1"/>
    <col min="15110" max="15110" width="16.1796875" style="1" customWidth="1"/>
    <col min="15111" max="15111" width="19.1796875" style="1" customWidth="1"/>
    <col min="15112" max="15112" width="21.7265625" style="1" customWidth="1"/>
    <col min="15113" max="15113" width="21.1796875" style="1" customWidth="1"/>
    <col min="15114" max="15116" width="32.453125" style="1" customWidth="1"/>
    <col min="15117" max="15117" width="10.81640625" style="1" customWidth="1"/>
    <col min="15118" max="15118" width="27.453125" style="1" bestFit="1" customWidth="1"/>
    <col min="15119" max="15119" width="10.81640625" style="1" customWidth="1"/>
    <col min="15120" max="15120" width="35" style="1" bestFit="1" customWidth="1"/>
    <col min="15121" max="15122" width="14.453125" style="1" customWidth="1"/>
    <col min="15123" max="15123" width="44.453125" style="1" customWidth="1"/>
    <col min="15124" max="15124" width="10.81640625" style="1"/>
    <col min="15125" max="15125" width="21.1796875" style="1" bestFit="1" customWidth="1"/>
    <col min="15126" max="15126" width="20.1796875" style="1" bestFit="1" customWidth="1"/>
    <col min="15127" max="15127" width="21.1796875" style="1" bestFit="1" customWidth="1"/>
    <col min="15128" max="15128" width="19.1796875" style="1" bestFit="1" customWidth="1"/>
    <col min="15129" max="15354" width="10.81640625" style="1"/>
    <col min="15355" max="15355" width="10.453125" style="1" customWidth="1"/>
    <col min="15356" max="15356" width="12" style="1" customWidth="1"/>
    <col min="15357" max="15358" width="16.1796875" style="1" customWidth="1"/>
    <col min="15359" max="15359" width="20.1796875" style="1" customWidth="1"/>
    <col min="15360" max="15360" width="34" style="1" customWidth="1"/>
    <col min="15361" max="15361" width="50.453125" style="1" customWidth="1"/>
    <col min="15362" max="15362" width="21" style="1" customWidth="1"/>
    <col min="15363" max="15363" width="16.453125" style="1" customWidth="1"/>
    <col min="15364" max="15364" width="19" style="1" customWidth="1"/>
    <col min="15365" max="15365" width="17.453125" style="1" customWidth="1"/>
    <col min="15366" max="15366" width="16.1796875" style="1" customWidth="1"/>
    <col min="15367" max="15367" width="19.1796875" style="1" customWidth="1"/>
    <col min="15368" max="15368" width="21.7265625" style="1" customWidth="1"/>
    <col min="15369" max="15369" width="21.1796875" style="1" customWidth="1"/>
    <col min="15370" max="15372" width="32.453125" style="1" customWidth="1"/>
    <col min="15373" max="15373" width="10.81640625" style="1" customWidth="1"/>
    <col min="15374" max="15374" width="27.453125" style="1" bestFit="1" customWidth="1"/>
    <col min="15375" max="15375" width="10.81640625" style="1" customWidth="1"/>
    <col min="15376" max="15376" width="35" style="1" bestFit="1" customWidth="1"/>
    <col min="15377" max="15378" width="14.453125" style="1" customWidth="1"/>
    <col min="15379" max="15379" width="44.453125" style="1" customWidth="1"/>
    <col min="15380" max="15380" width="10.81640625" style="1"/>
    <col min="15381" max="15381" width="21.1796875" style="1" bestFit="1" customWidth="1"/>
    <col min="15382" max="15382" width="20.1796875" style="1" bestFit="1" customWidth="1"/>
    <col min="15383" max="15383" width="21.1796875" style="1" bestFit="1" customWidth="1"/>
    <col min="15384" max="15384" width="19.1796875" style="1" bestFit="1" customWidth="1"/>
    <col min="15385" max="15610" width="10.81640625" style="1"/>
    <col min="15611" max="15611" width="10.453125" style="1" customWidth="1"/>
    <col min="15612" max="15612" width="12" style="1" customWidth="1"/>
    <col min="15613" max="15614" width="16.1796875" style="1" customWidth="1"/>
    <col min="15615" max="15615" width="20.1796875" style="1" customWidth="1"/>
    <col min="15616" max="15616" width="34" style="1" customWidth="1"/>
    <col min="15617" max="15617" width="50.453125" style="1" customWidth="1"/>
    <col min="15618" max="15618" width="21" style="1" customWidth="1"/>
    <col min="15619" max="15619" width="16.453125" style="1" customWidth="1"/>
    <col min="15620" max="15620" width="19" style="1" customWidth="1"/>
    <col min="15621" max="15621" width="17.453125" style="1" customWidth="1"/>
    <col min="15622" max="15622" width="16.1796875" style="1" customWidth="1"/>
    <col min="15623" max="15623" width="19.1796875" style="1" customWidth="1"/>
    <col min="15624" max="15624" width="21.7265625" style="1" customWidth="1"/>
    <col min="15625" max="15625" width="21.1796875" style="1" customWidth="1"/>
    <col min="15626" max="15628" width="32.453125" style="1" customWidth="1"/>
    <col min="15629" max="15629" width="10.81640625" style="1" customWidth="1"/>
    <col min="15630" max="15630" width="27.453125" style="1" bestFit="1" customWidth="1"/>
    <col min="15631" max="15631" width="10.81640625" style="1" customWidth="1"/>
    <col min="15632" max="15632" width="35" style="1" bestFit="1" customWidth="1"/>
    <col min="15633" max="15634" width="14.453125" style="1" customWidth="1"/>
    <col min="15635" max="15635" width="44.453125" style="1" customWidth="1"/>
    <col min="15636" max="15636" width="10.81640625" style="1"/>
    <col min="15637" max="15637" width="21.1796875" style="1" bestFit="1" customWidth="1"/>
    <col min="15638" max="15638" width="20.1796875" style="1" bestFit="1" customWidth="1"/>
    <col min="15639" max="15639" width="21.1796875" style="1" bestFit="1" customWidth="1"/>
    <col min="15640" max="15640" width="19.1796875" style="1" bestFit="1" customWidth="1"/>
    <col min="15641" max="15866" width="10.81640625" style="1"/>
    <col min="15867" max="15867" width="10.453125" style="1" customWidth="1"/>
    <col min="15868" max="15868" width="12" style="1" customWidth="1"/>
    <col min="15869" max="15870" width="16.1796875" style="1" customWidth="1"/>
    <col min="15871" max="15871" width="20.1796875" style="1" customWidth="1"/>
    <col min="15872" max="15872" width="34" style="1" customWidth="1"/>
    <col min="15873" max="15873" width="50.453125" style="1" customWidth="1"/>
    <col min="15874" max="15874" width="21" style="1" customWidth="1"/>
    <col min="15875" max="15875" width="16.453125" style="1" customWidth="1"/>
    <col min="15876" max="15876" width="19" style="1" customWidth="1"/>
    <col min="15877" max="15877" width="17.453125" style="1" customWidth="1"/>
    <col min="15878" max="15878" width="16.1796875" style="1" customWidth="1"/>
    <col min="15879" max="15879" width="19.1796875" style="1" customWidth="1"/>
    <col min="15880" max="15880" width="21.7265625" style="1" customWidth="1"/>
    <col min="15881" max="15881" width="21.1796875" style="1" customWidth="1"/>
    <col min="15882" max="15884" width="32.453125" style="1" customWidth="1"/>
    <col min="15885" max="15885" width="10.81640625" style="1" customWidth="1"/>
    <col min="15886" max="15886" width="27.453125" style="1" bestFit="1" customWidth="1"/>
    <col min="15887" max="15887" width="10.81640625" style="1" customWidth="1"/>
    <col min="15888" max="15888" width="35" style="1" bestFit="1" customWidth="1"/>
    <col min="15889" max="15890" width="14.453125" style="1" customWidth="1"/>
    <col min="15891" max="15891" width="44.453125" style="1" customWidth="1"/>
    <col min="15892" max="15892" width="10.81640625" style="1"/>
    <col min="15893" max="15893" width="21.1796875" style="1" bestFit="1" customWidth="1"/>
    <col min="15894" max="15894" width="20.1796875" style="1" bestFit="1" customWidth="1"/>
    <col min="15895" max="15895" width="21.1796875" style="1" bestFit="1" customWidth="1"/>
    <col min="15896" max="15896" width="19.1796875" style="1" bestFit="1" customWidth="1"/>
    <col min="15897" max="16122" width="10.81640625" style="1"/>
    <col min="16123" max="16123" width="10.453125" style="1" customWidth="1"/>
    <col min="16124" max="16124" width="12" style="1" customWidth="1"/>
    <col min="16125" max="16126" width="16.1796875" style="1" customWidth="1"/>
    <col min="16127" max="16127" width="20.1796875" style="1" customWidth="1"/>
    <col min="16128" max="16128" width="34" style="1" customWidth="1"/>
    <col min="16129" max="16129" width="50.453125" style="1" customWidth="1"/>
    <col min="16130" max="16130" width="21" style="1" customWidth="1"/>
    <col min="16131" max="16131" width="16.453125" style="1" customWidth="1"/>
    <col min="16132" max="16132" width="19" style="1" customWidth="1"/>
    <col min="16133" max="16133" width="17.453125" style="1" customWidth="1"/>
    <col min="16134" max="16134" width="16.1796875" style="1" customWidth="1"/>
    <col min="16135" max="16135" width="19.1796875" style="1" customWidth="1"/>
    <col min="16136" max="16136" width="21.7265625" style="1" customWidth="1"/>
    <col min="16137" max="16137" width="21.1796875" style="1" customWidth="1"/>
    <col min="16138" max="16140" width="32.453125" style="1" customWidth="1"/>
    <col min="16141" max="16141" width="10.81640625" style="1" customWidth="1"/>
    <col min="16142" max="16142" width="27.453125" style="1" bestFit="1" customWidth="1"/>
    <col min="16143" max="16143" width="10.81640625" style="1" customWidth="1"/>
    <col min="16144" max="16144" width="35" style="1" bestFit="1" customWidth="1"/>
    <col min="16145" max="16146" width="14.453125" style="1" customWidth="1"/>
    <col min="16147" max="16147" width="44.453125" style="1" customWidth="1"/>
    <col min="16148" max="16148" width="10.81640625" style="1"/>
    <col min="16149" max="16149" width="21.1796875" style="1" bestFit="1" customWidth="1"/>
    <col min="16150" max="16150" width="20.1796875" style="1" bestFit="1" customWidth="1"/>
    <col min="16151" max="16151" width="21.1796875" style="1" bestFit="1" customWidth="1"/>
    <col min="16152" max="16152" width="19.1796875" style="1" bestFit="1" customWidth="1"/>
    <col min="16153" max="16384" width="10.81640625" style="1"/>
  </cols>
  <sheetData>
    <row r="1" spans="1:28" x14ac:dyDescent="0.35">
      <c r="A1" s="145" t="s">
        <v>138</v>
      </c>
      <c r="B1" s="146"/>
      <c r="C1" s="146"/>
      <c r="D1" s="146"/>
      <c r="E1" s="146"/>
      <c r="F1" s="146"/>
      <c r="G1" s="147"/>
      <c r="H1" s="12"/>
      <c r="I1" s="32"/>
      <c r="J1" s="13"/>
      <c r="K1" s="13"/>
      <c r="L1" s="26"/>
      <c r="M1" s="26"/>
      <c r="N1" s="13"/>
      <c r="O1" s="13"/>
      <c r="P1" s="13"/>
      <c r="Q1" s="13"/>
      <c r="R1" s="13"/>
      <c r="S1" s="32"/>
      <c r="T1" s="38"/>
      <c r="U1" s="32"/>
      <c r="V1" s="13"/>
      <c r="W1" s="32"/>
      <c r="X1" s="13"/>
      <c r="Y1" s="13"/>
      <c r="Z1" s="13"/>
      <c r="AA1" s="14"/>
      <c r="AB1" s="14"/>
    </row>
    <row r="2" spans="1:28" x14ac:dyDescent="0.35">
      <c r="A2" s="148"/>
      <c r="B2" s="149"/>
      <c r="C2" s="149"/>
      <c r="D2" s="149"/>
      <c r="E2" s="149"/>
      <c r="F2" s="149"/>
      <c r="G2" s="150"/>
      <c r="H2" s="15"/>
      <c r="I2" s="33"/>
      <c r="J2" s="16"/>
      <c r="K2" s="16"/>
      <c r="L2" s="27"/>
      <c r="M2" s="27"/>
      <c r="N2" s="16"/>
      <c r="O2" s="16"/>
      <c r="P2" s="16"/>
      <c r="Q2" s="16"/>
      <c r="R2" s="16"/>
      <c r="S2" s="33"/>
      <c r="T2" s="39"/>
      <c r="U2" s="33"/>
      <c r="V2" s="16"/>
      <c r="W2" s="33"/>
      <c r="X2" s="16"/>
      <c r="Y2" s="16"/>
      <c r="Z2" s="16"/>
      <c r="AA2" s="17"/>
      <c r="AB2" s="17"/>
    </row>
    <row r="3" spans="1:28" ht="14.5" customHeight="1" x14ac:dyDescent="0.35">
      <c r="A3" s="151" t="s">
        <v>139</v>
      </c>
      <c r="B3" s="152"/>
      <c r="C3" s="153"/>
      <c r="D3" s="154"/>
      <c r="E3" s="155"/>
      <c r="F3" s="155"/>
      <c r="G3" s="156"/>
      <c r="H3" s="169"/>
      <c r="I3" s="170"/>
      <c r="J3" s="170"/>
      <c r="K3" s="170"/>
      <c r="L3" s="170"/>
      <c r="M3" s="170"/>
      <c r="N3" s="170"/>
      <c r="O3" s="170"/>
      <c r="P3" s="170"/>
      <c r="Q3" s="170"/>
      <c r="R3" s="170"/>
      <c r="S3" s="170"/>
      <c r="T3" s="170"/>
      <c r="U3" s="170"/>
      <c r="V3" s="170"/>
      <c r="W3" s="171"/>
      <c r="X3" s="170"/>
      <c r="Y3" s="170"/>
      <c r="Z3" s="170"/>
      <c r="AA3" s="168" t="s">
        <v>140</v>
      </c>
      <c r="AB3" s="168"/>
    </row>
    <row r="4" spans="1:28" ht="14.5" customHeight="1" x14ac:dyDescent="0.35">
      <c r="A4" s="166" t="s">
        <v>141</v>
      </c>
      <c r="B4" s="167"/>
      <c r="C4" s="152"/>
      <c r="D4" s="154"/>
      <c r="E4" s="155"/>
      <c r="F4" s="155"/>
      <c r="G4" s="156"/>
      <c r="H4" s="169"/>
      <c r="I4" s="170"/>
      <c r="J4" s="170"/>
      <c r="K4" s="170"/>
      <c r="L4" s="170"/>
      <c r="M4" s="170"/>
      <c r="N4" s="170"/>
      <c r="O4" s="170"/>
      <c r="P4" s="170"/>
      <c r="Q4" s="170"/>
      <c r="R4" s="170"/>
      <c r="S4" s="170"/>
      <c r="T4" s="170"/>
      <c r="U4" s="170"/>
      <c r="V4" s="170"/>
      <c r="W4" s="171"/>
      <c r="X4" s="170"/>
      <c r="Y4" s="170"/>
      <c r="Z4" s="170"/>
      <c r="AA4" s="168"/>
      <c r="AB4" s="168"/>
    </row>
    <row r="5" spans="1:28" ht="14.5" customHeight="1" x14ac:dyDescent="0.35">
      <c r="A5" s="151" t="s">
        <v>142</v>
      </c>
      <c r="B5" s="152"/>
      <c r="C5" s="153"/>
      <c r="D5" s="165"/>
      <c r="E5" s="155"/>
      <c r="F5" s="155"/>
      <c r="G5" s="156"/>
      <c r="H5" s="169"/>
      <c r="I5" s="170"/>
      <c r="J5" s="170"/>
      <c r="K5" s="170"/>
      <c r="L5" s="170"/>
      <c r="M5" s="170"/>
      <c r="N5" s="170"/>
      <c r="O5" s="170"/>
      <c r="P5" s="170"/>
      <c r="Q5" s="170"/>
      <c r="R5" s="170"/>
      <c r="S5" s="170"/>
      <c r="T5" s="170"/>
      <c r="U5" s="170"/>
      <c r="V5" s="170"/>
      <c r="W5" s="171"/>
      <c r="X5" s="170"/>
      <c r="Y5" s="170"/>
      <c r="Z5" s="170"/>
      <c r="AA5" s="168"/>
      <c r="AB5" s="168"/>
    </row>
    <row r="6" spans="1:28" ht="14.5" customHeight="1" x14ac:dyDescent="0.35">
      <c r="A6" s="151" t="s">
        <v>143</v>
      </c>
      <c r="B6" s="152"/>
      <c r="C6" s="153"/>
      <c r="D6" s="154"/>
      <c r="E6" s="155"/>
      <c r="F6" s="155"/>
      <c r="G6" s="156"/>
      <c r="H6" s="169"/>
      <c r="I6" s="170"/>
      <c r="J6" s="170"/>
      <c r="K6" s="170"/>
      <c r="L6" s="170"/>
      <c r="M6" s="170"/>
      <c r="N6" s="170"/>
      <c r="O6" s="170"/>
      <c r="P6" s="170"/>
      <c r="Q6" s="170"/>
      <c r="R6" s="170"/>
      <c r="S6" s="170"/>
      <c r="T6" s="170"/>
      <c r="U6" s="170"/>
      <c r="V6" s="170"/>
      <c r="W6" s="171"/>
      <c r="X6" s="170"/>
      <c r="Y6" s="170"/>
      <c r="Z6" s="170"/>
      <c r="AA6" s="168"/>
      <c r="AB6" s="168"/>
    </row>
    <row r="7" spans="1:28" ht="14.5" customHeight="1" x14ac:dyDescent="0.35">
      <c r="A7" s="166" t="s">
        <v>144</v>
      </c>
      <c r="B7" s="167"/>
      <c r="C7" s="152"/>
      <c r="D7" s="154"/>
      <c r="E7" s="155"/>
      <c r="F7" s="155"/>
      <c r="G7" s="156"/>
      <c r="H7" s="169"/>
      <c r="I7" s="170"/>
      <c r="J7" s="170"/>
      <c r="K7" s="170"/>
      <c r="L7" s="170"/>
      <c r="M7" s="170"/>
      <c r="N7" s="170"/>
      <c r="O7" s="170"/>
      <c r="P7" s="170"/>
      <c r="Q7" s="170"/>
      <c r="R7" s="170"/>
      <c r="S7" s="170"/>
      <c r="T7" s="170"/>
      <c r="U7" s="170"/>
      <c r="V7" s="170"/>
      <c r="W7" s="171"/>
      <c r="X7" s="170"/>
      <c r="Y7" s="170"/>
      <c r="Z7" s="170"/>
      <c r="AA7" s="168"/>
      <c r="AB7" s="168"/>
    </row>
    <row r="8" spans="1:28" ht="14.5" customHeight="1" x14ac:dyDescent="0.35">
      <c r="A8" s="151" t="s">
        <v>145</v>
      </c>
      <c r="B8" s="152"/>
      <c r="C8" s="153"/>
      <c r="D8" s="154"/>
      <c r="E8" s="155"/>
      <c r="F8" s="155"/>
      <c r="G8" s="156"/>
      <c r="H8" s="169"/>
      <c r="I8" s="170"/>
      <c r="J8" s="170"/>
      <c r="K8" s="170"/>
      <c r="L8" s="170"/>
      <c r="M8" s="170"/>
      <c r="N8" s="170"/>
      <c r="O8" s="170"/>
      <c r="P8" s="170"/>
      <c r="Q8" s="170"/>
      <c r="R8" s="170"/>
      <c r="S8" s="170"/>
      <c r="T8" s="170"/>
      <c r="U8" s="170"/>
      <c r="V8" s="170"/>
      <c r="W8" s="171"/>
      <c r="X8" s="170"/>
      <c r="Y8" s="170"/>
      <c r="Z8" s="170"/>
      <c r="AA8" s="168"/>
      <c r="AB8" s="168"/>
    </row>
    <row r="9" spans="1:28" ht="14.5" customHeight="1" x14ac:dyDescent="0.35">
      <c r="A9" s="151" t="s">
        <v>146</v>
      </c>
      <c r="B9" s="152"/>
      <c r="C9" s="153"/>
      <c r="D9" s="154"/>
      <c r="E9" s="155"/>
      <c r="F9" s="155"/>
      <c r="G9" s="156"/>
      <c r="H9" s="169"/>
      <c r="I9" s="170"/>
      <c r="J9" s="170"/>
      <c r="K9" s="170"/>
      <c r="L9" s="170"/>
      <c r="M9" s="170"/>
      <c r="N9" s="170"/>
      <c r="O9" s="170"/>
      <c r="P9" s="170"/>
      <c r="Q9" s="170"/>
      <c r="R9" s="170"/>
      <c r="S9" s="170"/>
      <c r="T9" s="170"/>
      <c r="U9" s="170"/>
      <c r="V9" s="170"/>
      <c r="W9" s="171"/>
      <c r="X9" s="170"/>
      <c r="Y9" s="170"/>
      <c r="Z9" s="170"/>
      <c r="AA9" s="168"/>
      <c r="AB9" s="168"/>
    </row>
    <row r="10" spans="1:28" ht="15.5" x14ac:dyDescent="0.35">
      <c r="A10" s="157"/>
      <c r="B10" s="158"/>
      <c r="C10" s="158"/>
      <c r="D10" s="158"/>
      <c r="E10" s="158"/>
      <c r="F10" s="158"/>
      <c r="G10" s="159"/>
      <c r="H10" s="15"/>
      <c r="I10" s="33"/>
      <c r="J10" s="16"/>
      <c r="K10" s="16"/>
      <c r="L10" s="27"/>
      <c r="M10" s="27"/>
      <c r="N10" s="16"/>
      <c r="O10" s="16"/>
      <c r="P10" s="16"/>
      <c r="Q10" s="16"/>
      <c r="R10" s="16"/>
      <c r="S10" s="33"/>
      <c r="T10" s="39"/>
      <c r="U10" s="33"/>
      <c r="V10" s="16"/>
      <c r="W10" s="33"/>
      <c r="X10" s="16"/>
      <c r="Y10" s="16"/>
      <c r="Z10" s="16"/>
      <c r="AA10" s="17"/>
      <c r="AB10" s="17"/>
    </row>
    <row r="11" spans="1:28" ht="23.5" customHeight="1" thickBot="1" x14ac:dyDescent="0.4">
      <c r="A11" s="160" t="s">
        <v>147</v>
      </c>
      <c r="B11" s="161"/>
      <c r="C11" s="162"/>
      <c r="D11" s="163"/>
      <c r="E11" s="163"/>
      <c r="F11" s="163"/>
      <c r="G11" s="164"/>
      <c r="H11" s="18"/>
      <c r="I11" s="34"/>
      <c r="J11" s="19"/>
      <c r="K11" s="19"/>
      <c r="L11" s="28"/>
      <c r="M11" s="28"/>
      <c r="N11" s="19"/>
      <c r="O11" s="19"/>
      <c r="P11" s="19"/>
      <c r="Q11" s="19"/>
      <c r="R11" s="19"/>
      <c r="S11" s="34"/>
      <c r="T11" s="40"/>
      <c r="U11" s="34"/>
      <c r="V11" s="19"/>
      <c r="W11" s="34"/>
      <c r="X11" s="19"/>
      <c r="Y11" s="19"/>
      <c r="Z11" s="19"/>
      <c r="AA11" s="20"/>
      <c r="AB11" s="20"/>
    </row>
    <row r="12" spans="1:28" ht="27.65" customHeight="1" x14ac:dyDescent="0.35">
      <c r="A12" s="11"/>
      <c r="B12" s="9"/>
      <c r="C12" s="10"/>
      <c r="D12" s="9"/>
      <c r="E12" s="9"/>
      <c r="F12" s="8"/>
      <c r="G12" s="8"/>
      <c r="H12" s="7"/>
      <c r="I12" s="35"/>
      <c r="J12" s="6"/>
      <c r="K12" s="6"/>
      <c r="L12" s="29"/>
      <c r="M12" s="29"/>
      <c r="N12" s="6"/>
      <c r="O12" s="6"/>
      <c r="P12" s="6"/>
      <c r="Q12" s="6"/>
      <c r="R12" s="6"/>
      <c r="S12" s="35"/>
      <c r="T12" s="41"/>
      <c r="U12" s="35"/>
      <c r="V12" s="6"/>
      <c r="W12" s="35"/>
      <c r="X12" s="6"/>
      <c r="Y12" s="6"/>
      <c r="Z12" s="6"/>
    </row>
    <row r="13" spans="1:28" ht="70" x14ac:dyDescent="0.35">
      <c r="A13" s="44" t="s">
        <v>148</v>
      </c>
      <c r="B13" s="45" t="s">
        <v>101</v>
      </c>
      <c r="C13" s="45" t="s">
        <v>103</v>
      </c>
      <c r="D13" s="45" t="s">
        <v>149</v>
      </c>
      <c r="E13" s="45" t="s">
        <v>150</v>
      </c>
      <c r="F13" s="45" t="s">
        <v>151</v>
      </c>
      <c r="G13" s="46" t="s">
        <v>152</v>
      </c>
      <c r="H13" s="46" t="s">
        <v>153</v>
      </c>
      <c r="I13" s="61" t="s">
        <v>154</v>
      </c>
      <c r="J13" s="45" t="s">
        <v>155</v>
      </c>
      <c r="K13" s="45" t="s">
        <v>156</v>
      </c>
      <c r="L13" s="47" t="s">
        <v>157</v>
      </c>
      <c r="M13" s="47" t="s">
        <v>158</v>
      </c>
      <c r="N13" s="48" t="s">
        <v>0</v>
      </c>
      <c r="O13" s="48" t="s">
        <v>159</v>
      </c>
      <c r="P13" s="49" t="s">
        <v>160</v>
      </c>
      <c r="Q13" s="49" t="s">
        <v>161</v>
      </c>
      <c r="R13" s="50" t="s">
        <v>162</v>
      </c>
      <c r="S13" s="51" t="s">
        <v>163</v>
      </c>
      <c r="T13" s="52" t="s">
        <v>164</v>
      </c>
      <c r="U13" s="51" t="s">
        <v>3081</v>
      </c>
      <c r="V13" s="45" t="s">
        <v>165</v>
      </c>
      <c r="W13" s="51" t="s">
        <v>3080</v>
      </c>
      <c r="X13" s="45" t="s">
        <v>166</v>
      </c>
      <c r="Y13" s="45" t="s">
        <v>167</v>
      </c>
      <c r="Z13" s="44" t="s">
        <v>168</v>
      </c>
      <c r="AA13" s="45" t="s">
        <v>169</v>
      </c>
      <c r="AB13" s="45" t="s">
        <v>170</v>
      </c>
    </row>
    <row r="14" spans="1:28" ht="43.5" hidden="1" x14ac:dyDescent="0.35">
      <c r="A14" s="21" t="s">
        <v>209</v>
      </c>
      <c r="B14" s="21" t="s">
        <v>10</v>
      </c>
      <c r="C14" s="21" t="s">
        <v>604</v>
      </c>
      <c r="D14" s="22">
        <v>80161501</v>
      </c>
      <c r="E14" s="21" t="s">
        <v>605</v>
      </c>
      <c r="F14" s="23" t="s">
        <v>102</v>
      </c>
      <c r="G14" s="24" t="s">
        <v>1718</v>
      </c>
      <c r="H14" s="24" t="s">
        <v>1719</v>
      </c>
      <c r="I14" s="62">
        <v>26347390.5</v>
      </c>
      <c r="J14" s="21" t="s">
        <v>174</v>
      </c>
      <c r="K14" s="21" t="s">
        <v>192</v>
      </c>
      <c r="L14" s="30">
        <v>45300</v>
      </c>
      <c r="M14" s="30">
        <v>45657</v>
      </c>
      <c r="N14" s="21" t="s">
        <v>1</v>
      </c>
      <c r="O14" s="21" t="s">
        <v>105</v>
      </c>
      <c r="P14" s="25" t="s">
        <v>45</v>
      </c>
      <c r="Q14" s="21" t="s">
        <v>127</v>
      </c>
      <c r="R14" s="21" t="s">
        <v>102</v>
      </c>
      <c r="S14" s="36" t="s">
        <v>102</v>
      </c>
      <c r="T14" s="42">
        <v>10</v>
      </c>
      <c r="U14" s="36">
        <v>26347390.5</v>
      </c>
      <c r="V14" s="21" t="s">
        <v>102</v>
      </c>
      <c r="W14" s="21" t="s">
        <v>102</v>
      </c>
      <c r="X14" s="21" t="s">
        <v>102</v>
      </c>
      <c r="Y14" s="21" t="s">
        <v>100</v>
      </c>
      <c r="Z14" s="21" t="s">
        <v>180</v>
      </c>
      <c r="AA14" s="21"/>
      <c r="AB14" s="178">
        <f>+DATE(2024,MONTH(Tabla1[[#This Row],[Fecha de inicio del Contrato ]]),1)</f>
        <v>45292</v>
      </c>
    </row>
    <row r="15" spans="1:28" ht="43.5" hidden="1" x14ac:dyDescent="0.35">
      <c r="A15" s="21" t="s">
        <v>209</v>
      </c>
      <c r="B15" s="21" t="s">
        <v>10</v>
      </c>
      <c r="C15" s="21" t="s">
        <v>606</v>
      </c>
      <c r="D15" s="22">
        <v>93101505</v>
      </c>
      <c r="E15" s="21" t="s">
        <v>608</v>
      </c>
      <c r="F15" s="23" t="s">
        <v>102</v>
      </c>
      <c r="G15" s="24" t="s">
        <v>689</v>
      </c>
      <c r="H15" s="24" t="s">
        <v>1720</v>
      </c>
      <c r="I15" s="62">
        <v>76483333</v>
      </c>
      <c r="J15" s="21" t="s">
        <v>174</v>
      </c>
      <c r="K15" s="21" t="s">
        <v>1721</v>
      </c>
      <c r="L15" s="30">
        <v>45300</v>
      </c>
      <c r="M15" s="30">
        <v>45657</v>
      </c>
      <c r="N15" s="21" t="s">
        <v>1</v>
      </c>
      <c r="O15" s="21" t="s">
        <v>105</v>
      </c>
      <c r="P15" s="25" t="s">
        <v>44</v>
      </c>
      <c r="Q15" s="21" t="s">
        <v>214</v>
      </c>
      <c r="R15" s="21" t="s">
        <v>102</v>
      </c>
      <c r="S15" s="36" t="s">
        <v>102</v>
      </c>
      <c r="T15" s="42">
        <v>10</v>
      </c>
      <c r="U15" s="36">
        <v>76483333</v>
      </c>
      <c r="V15" s="21" t="s">
        <v>102</v>
      </c>
      <c r="W15" s="21" t="s">
        <v>102</v>
      </c>
      <c r="X15" s="21" t="s">
        <v>102</v>
      </c>
      <c r="Y15" s="21" t="s">
        <v>100</v>
      </c>
      <c r="Z15" s="21" t="s">
        <v>180</v>
      </c>
      <c r="AA15" s="21"/>
      <c r="AB15" s="179">
        <f>+DATE(2024,MONTH(Tabla1[[#This Row],[Fecha de inicio del Contrato ]]),1)</f>
        <v>45292</v>
      </c>
    </row>
    <row r="16" spans="1:28" ht="43.5" hidden="1" x14ac:dyDescent="0.35">
      <c r="A16" s="21" t="s">
        <v>209</v>
      </c>
      <c r="B16" s="21" t="s">
        <v>10</v>
      </c>
      <c r="C16" s="21" t="s">
        <v>607</v>
      </c>
      <c r="D16" s="22">
        <v>93101505</v>
      </c>
      <c r="E16" s="21" t="s">
        <v>608</v>
      </c>
      <c r="F16" s="23" t="s">
        <v>102</v>
      </c>
      <c r="G16" s="24" t="s">
        <v>213</v>
      </c>
      <c r="H16" s="24" t="s">
        <v>1722</v>
      </c>
      <c r="I16" s="62">
        <v>84331754</v>
      </c>
      <c r="J16" s="21" t="s">
        <v>174</v>
      </c>
      <c r="K16" s="21" t="s">
        <v>1721</v>
      </c>
      <c r="L16" s="30">
        <v>45300</v>
      </c>
      <c r="M16" s="30">
        <v>45657</v>
      </c>
      <c r="N16" s="21" t="s">
        <v>1</v>
      </c>
      <c r="O16" s="21" t="s">
        <v>105</v>
      </c>
      <c r="P16" s="25" t="s">
        <v>44</v>
      </c>
      <c r="Q16" s="21" t="s">
        <v>214</v>
      </c>
      <c r="R16" s="21" t="s">
        <v>102</v>
      </c>
      <c r="S16" s="36" t="s">
        <v>102</v>
      </c>
      <c r="T16" s="42">
        <v>10</v>
      </c>
      <c r="U16" s="36">
        <v>84331754</v>
      </c>
      <c r="V16" s="21" t="s">
        <v>102</v>
      </c>
      <c r="W16" s="21" t="s">
        <v>102</v>
      </c>
      <c r="X16" s="21" t="s">
        <v>102</v>
      </c>
      <c r="Y16" s="21" t="s">
        <v>100</v>
      </c>
      <c r="Z16" s="21" t="s">
        <v>180</v>
      </c>
      <c r="AA16" s="21"/>
      <c r="AB16" s="179">
        <f>+DATE(2024,MONTH(Tabla1[[#This Row],[Fecha de inicio del Contrato ]]),1)</f>
        <v>45292</v>
      </c>
    </row>
    <row r="17" spans="1:28" ht="87" hidden="1" x14ac:dyDescent="0.35">
      <c r="A17" s="21" t="s">
        <v>209</v>
      </c>
      <c r="B17" s="21" t="s">
        <v>7</v>
      </c>
      <c r="C17" s="21" t="s">
        <v>609</v>
      </c>
      <c r="D17" s="22" t="s">
        <v>612</v>
      </c>
      <c r="E17" s="21" t="s">
        <v>612</v>
      </c>
      <c r="F17" s="23"/>
      <c r="G17" s="24" t="s">
        <v>1723</v>
      </c>
      <c r="H17" s="24" t="s">
        <v>1724</v>
      </c>
      <c r="I17" s="62">
        <v>161933333</v>
      </c>
      <c r="J17" s="21" t="s">
        <v>174</v>
      </c>
      <c r="K17" s="21" t="s">
        <v>1721</v>
      </c>
      <c r="L17" s="30">
        <v>45306</v>
      </c>
      <c r="M17" s="30">
        <v>45657</v>
      </c>
      <c r="N17" s="21" t="s">
        <v>1</v>
      </c>
      <c r="O17" s="21" t="s">
        <v>105</v>
      </c>
      <c r="P17" s="25" t="s">
        <v>44</v>
      </c>
      <c r="Q17" s="21" t="s">
        <v>214</v>
      </c>
      <c r="R17" s="21" t="s">
        <v>102</v>
      </c>
      <c r="S17" s="36" t="s">
        <v>102</v>
      </c>
      <c r="T17" s="42">
        <v>10</v>
      </c>
      <c r="U17" s="36">
        <v>161933333</v>
      </c>
      <c r="V17" s="21" t="s">
        <v>102</v>
      </c>
      <c r="W17" s="21" t="s">
        <v>102</v>
      </c>
      <c r="X17" s="21" t="s">
        <v>102</v>
      </c>
      <c r="Y17" s="21" t="s">
        <v>100</v>
      </c>
      <c r="Z17" s="21" t="s">
        <v>180</v>
      </c>
      <c r="AA17" s="21"/>
      <c r="AB17" s="179">
        <f>+DATE(2024,MONTH(Tabla1[[#This Row],[Fecha de inicio del Contrato ]]),1)</f>
        <v>45292</v>
      </c>
    </row>
    <row r="18" spans="1:28" ht="58" hidden="1" x14ac:dyDescent="0.35">
      <c r="A18" s="21" t="s">
        <v>209</v>
      </c>
      <c r="B18" s="21" t="s">
        <v>7</v>
      </c>
      <c r="C18" s="21" t="s">
        <v>611</v>
      </c>
      <c r="D18" s="22">
        <v>80121500</v>
      </c>
      <c r="E18" s="21">
        <v>80121500</v>
      </c>
      <c r="F18" s="23"/>
      <c r="G18" s="24" t="s">
        <v>1723</v>
      </c>
      <c r="H18" s="24" t="s">
        <v>1725</v>
      </c>
      <c r="I18" s="62">
        <v>165000000</v>
      </c>
      <c r="J18" s="21" t="s">
        <v>174</v>
      </c>
      <c r="K18" s="21" t="s">
        <v>1721</v>
      </c>
      <c r="L18" s="30">
        <v>45323</v>
      </c>
      <c r="M18" s="30">
        <v>45657</v>
      </c>
      <c r="N18" s="21" t="s">
        <v>1</v>
      </c>
      <c r="O18" s="21" t="s">
        <v>105</v>
      </c>
      <c r="P18" s="25" t="s">
        <v>44</v>
      </c>
      <c r="Q18" s="21" t="s">
        <v>214</v>
      </c>
      <c r="R18" s="21" t="s">
        <v>102</v>
      </c>
      <c r="S18" s="36" t="s">
        <v>102</v>
      </c>
      <c r="T18" s="42">
        <v>10</v>
      </c>
      <c r="U18" s="36">
        <v>165000000</v>
      </c>
      <c r="V18" s="21" t="s">
        <v>102</v>
      </c>
      <c r="W18" s="21" t="s">
        <v>102</v>
      </c>
      <c r="X18" s="21" t="s">
        <v>102</v>
      </c>
      <c r="Y18" s="21" t="s">
        <v>100</v>
      </c>
      <c r="Z18" s="21" t="s">
        <v>180</v>
      </c>
      <c r="AA18" s="21"/>
      <c r="AB18" s="179">
        <f>+DATE(2024,MONTH(Tabla1[[#This Row],[Fecha de inicio del Contrato ]]),1)</f>
        <v>45323</v>
      </c>
    </row>
    <row r="19" spans="1:28" ht="72.5" hidden="1" x14ac:dyDescent="0.35">
      <c r="A19" s="21" t="s">
        <v>209</v>
      </c>
      <c r="B19" s="21" t="s">
        <v>17</v>
      </c>
      <c r="C19" s="21" t="s">
        <v>210</v>
      </c>
      <c r="D19" s="22">
        <v>80111600</v>
      </c>
      <c r="E19" s="21" t="s">
        <v>211</v>
      </c>
      <c r="F19" s="23"/>
      <c r="G19" s="24" t="s">
        <v>219</v>
      </c>
      <c r="H19" s="24" t="s">
        <v>1726</v>
      </c>
      <c r="I19" s="62">
        <v>115500000</v>
      </c>
      <c r="J19" s="21" t="s">
        <v>174</v>
      </c>
      <c r="K19" s="21" t="s">
        <v>1721</v>
      </c>
      <c r="L19" s="30">
        <v>45293</v>
      </c>
      <c r="M19" s="30">
        <v>45611</v>
      </c>
      <c r="N19" s="21" t="s">
        <v>1</v>
      </c>
      <c r="O19" s="21" t="s">
        <v>105</v>
      </c>
      <c r="P19" s="25" t="s">
        <v>44</v>
      </c>
      <c r="Q19" s="21" t="s">
        <v>214</v>
      </c>
      <c r="R19" s="21" t="s">
        <v>102</v>
      </c>
      <c r="S19" s="36" t="s">
        <v>102</v>
      </c>
      <c r="T19" s="42">
        <v>10</v>
      </c>
      <c r="U19" s="36">
        <v>115500000</v>
      </c>
      <c r="V19" s="21" t="s">
        <v>102</v>
      </c>
      <c r="W19" s="21" t="s">
        <v>102</v>
      </c>
      <c r="X19" s="21" t="s">
        <v>102</v>
      </c>
      <c r="Y19" s="21" t="s">
        <v>100</v>
      </c>
      <c r="Z19" s="21" t="s">
        <v>180</v>
      </c>
      <c r="AA19" s="21"/>
      <c r="AB19" s="179">
        <f>+DATE(2024,MONTH(Tabla1[[#This Row],[Fecha de inicio del Contrato ]]),1)</f>
        <v>45292</v>
      </c>
    </row>
    <row r="20" spans="1:28" ht="72.5" hidden="1" x14ac:dyDescent="0.35">
      <c r="A20" s="21" t="s">
        <v>209</v>
      </c>
      <c r="B20" s="21" t="s">
        <v>17</v>
      </c>
      <c r="C20" s="21" t="s">
        <v>215</v>
      </c>
      <c r="D20" s="22">
        <v>80111600</v>
      </c>
      <c r="E20" s="21" t="s">
        <v>211</v>
      </c>
      <c r="F20" s="23"/>
      <c r="G20" s="24" t="s">
        <v>219</v>
      </c>
      <c r="H20" s="24" t="s">
        <v>1726</v>
      </c>
      <c r="I20" s="62">
        <v>60000000</v>
      </c>
      <c r="J20" s="21" t="s">
        <v>174</v>
      </c>
      <c r="K20" s="21" t="s">
        <v>1721</v>
      </c>
      <c r="L20" s="30">
        <v>45323</v>
      </c>
      <c r="M20" s="30">
        <v>45503</v>
      </c>
      <c r="N20" s="21" t="s">
        <v>1</v>
      </c>
      <c r="O20" s="21" t="s">
        <v>105</v>
      </c>
      <c r="P20" s="25" t="s">
        <v>44</v>
      </c>
      <c r="Q20" s="21" t="s">
        <v>214</v>
      </c>
      <c r="R20" s="21" t="s">
        <v>102</v>
      </c>
      <c r="S20" s="36" t="s">
        <v>102</v>
      </c>
      <c r="T20" s="42">
        <v>10</v>
      </c>
      <c r="U20" s="36">
        <v>60000000</v>
      </c>
      <c r="V20" s="21" t="s">
        <v>102</v>
      </c>
      <c r="W20" s="21" t="s">
        <v>102</v>
      </c>
      <c r="X20" s="21" t="s">
        <v>102</v>
      </c>
      <c r="Y20" s="21" t="s">
        <v>100</v>
      </c>
      <c r="Z20" s="21" t="s">
        <v>180</v>
      </c>
      <c r="AA20" s="21"/>
      <c r="AB20" s="179">
        <f>+DATE(2024,MONTH(Tabla1[[#This Row],[Fecha de inicio del Contrato ]]),1)</f>
        <v>45323</v>
      </c>
    </row>
    <row r="21" spans="1:28" ht="58" hidden="1" x14ac:dyDescent="0.35">
      <c r="A21" s="21" t="s">
        <v>209</v>
      </c>
      <c r="B21" s="21" t="s">
        <v>17</v>
      </c>
      <c r="C21" s="21" t="s">
        <v>218</v>
      </c>
      <c r="D21" s="22">
        <v>80111600</v>
      </c>
      <c r="E21" s="21" t="s">
        <v>211</v>
      </c>
      <c r="F21" s="23"/>
      <c r="G21" s="24" t="s">
        <v>219</v>
      </c>
      <c r="H21" s="24" t="s">
        <v>1727</v>
      </c>
      <c r="I21" s="62">
        <v>120000000</v>
      </c>
      <c r="J21" s="21" t="s">
        <v>174</v>
      </c>
      <c r="K21" s="21" t="s">
        <v>1721</v>
      </c>
      <c r="L21" s="30">
        <v>45293</v>
      </c>
      <c r="M21" s="30">
        <v>45657</v>
      </c>
      <c r="N21" s="21" t="s">
        <v>1</v>
      </c>
      <c r="O21" s="21" t="s">
        <v>105</v>
      </c>
      <c r="P21" s="25" t="s">
        <v>44</v>
      </c>
      <c r="Q21" s="21" t="s">
        <v>214</v>
      </c>
      <c r="R21" s="21" t="s">
        <v>102</v>
      </c>
      <c r="S21" s="36" t="s">
        <v>102</v>
      </c>
      <c r="T21" s="42">
        <v>10</v>
      </c>
      <c r="U21" s="36">
        <v>120000000</v>
      </c>
      <c r="V21" s="21" t="s">
        <v>102</v>
      </c>
      <c r="W21" s="21" t="s">
        <v>102</v>
      </c>
      <c r="X21" s="21" t="s">
        <v>102</v>
      </c>
      <c r="Y21" s="21" t="s">
        <v>100</v>
      </c>
      <c r="Z21" s="21" t="s">
        <v>180</v>
      </c>
      <c r="AA21" s="21"/>
      <c r="AB21" s="179">
        <f>+DATE(2024,MONTH(Tabla1[[#This Row],[Fecha de inicio del Contrato ]]),1)</f>
        <v>45292</v>
      </c>
    </row>
    <row r="22" spans="1:28" ht="43.5" hidden="1" x14ac:dyDescent="0.35">
      <c r="A22" s="21" t="s">
        <v>209</v>
      </c>
      <c r="B22" s="21" t="s">
        <v>17</v>
      </c>
      <c r="C22" s="21" t="s">
        <v>220</v>
      </c>
      <c r="D22" s="22">
        <v>80111600</v>
      </c>
      <c r="E22" s="21" t="s">
        <v>211</v>
      </c>
      <c r="F22" s="23"/>
      <c r="G22" s="24" t="s">
        <v>213</v>
      </c>
      <c r="H22" s="24" t="s">
        <v>1728</v>
      </c>
      <c r="I22" s="62">
        <v>88250000</v>
      </c>
      <c r="J22" s="21" t="s">
        <v>174</v>
      </c>
      <c r="K22" s="21" t="s">
        <v>1721</v>
      </c>
      <c r="L22" s="30">
        <v>45300</v>
      </c>
      <c r="M22" s="30">
        <v>45657</v>
      </c>
      <c r="N22" s="21" t="s">
        <v>1</v>
      </c>
      <c r="O22" s="21" t="s">
        <v>105</v>
      </c>
      <c r="P22" s="25" t="s">
        <v>45</v>
      </c>
      <c r="Q22" s="21" t="s">
        <v>127</v>
      </c>
      <c r="R22" s="21" t="s">
        <v>102</v>
      </c>
      <c r="S22" s="36" t="s">
        <v>102</v>
      </c>
      <c r="T22" s="42">
        <v>10</v>
      </c>
      <c r="U22" s="36">
        <v>88250000</v>
      </c>
      <c r="V22" s="21" t="s">
        <v>102</v>
      </c>
      <c r="W22" s="21" t="s">
        <v>102</v>
      </c>
      <c r="X22" s="21" t="s">
        <v>102</v>
      </c>
      <c r="Y22" s="21" t="s">
        <v>100</v>
      </c>
      <c r="Z22" s="21" t="s">
        <v>180</v>
      </c>
      <c r="AA22" s="21"/>
      <c r="AB22" s="179">
        <f>+DATE(2024,MONTH(Tabla1[[#This Row],[Fecha de inicio del Contrato ]]),1)</f>
        <v>45292</v>
      </c>
    </row>
    <row r="23" spans="1:28" ht="72.5" hidden="1" x14ac:dyDescent="0.35">
      <c r="A23" s="21" t="s">
        <v>209</v>
      </c>
      <c r="B23" s="21" t="s">
        <v>17</v>
      </c>
      <c r="C23" s="21" t="s">
        <v>98</v>
      </c>
      <c r="D23" s="22">
        <v>80111600</v>
      </c>
      <c r="E23" s="21" t="s">
        <v>211</v>
      </c>
      <c r="F23" s="23"/>
      <c r="G23" s="24" t="s">
        <v>689</v>
      </c>
      <c r="H23" s="24" t="s">
        <v>1729</v>
      </c>
      <c r="I23" s="62">
        <v>69400000</v>
      </c>
      <c r="J23" s="21" t="s">
        <v>174</v>
      </c>
      <c r="K23" s="21" t="s">
        <v>1721</v>
      </c>
      <c r="L23" s="30">
        <v>45306</v>
      </c>
      <c r="M23" s="70">
        <v>45657</v>
      </c>
      <c r="N23" s="21" t="s">
        <v>1</v>
      </c>
      <c r="O23" s="21" t="s">
        <v>105</v>
      </c>
      <c r="P23" s="25" t="s">
        <v>45</v>
      </c>
      <c r="Q23" s="21" t="s">
        <v>127</v>
      </c>
      <c r="R23" s="21" t="s">
        <v>102</v>
      </c>
      <c r="S23" s="36" t="s">
        <v>102</v>
      </c>
      <c r="T23" s="42">
        <v>10</v>
      </c>
      <c r="U23" s="36">
        <v>69400000</v>
      </c>
      <c r="V23" s="21" t="s">
        <v>102</v>
      </c>
      <c r="W23" s="21" t="s">
        <v>102</v>
      </c>
      <c r="X23" s="21" t="s">
        <v>102</v>
      </c>
      <c r="Y23" s="21" t="s">
        <v>100</v>
      </c>
      <c r="Z23" s="21" t="s">
        <v>180</v>
      </c>
      <c r="AA23" s="21"/>
      <c r="AB23" s="179">
        <f>+DATE(2024,MONTH(Tabla1[[#This Row],[Fecha de inicio del Contrato ]]),1)</f>
        <v>45292</v>
      </c>
    </row>
    <row r="24" spans="1:28" ht="43.5" hidden="1" x14ac:dyDescent="0.35">
      <c r="A24" s="21" t="s">
        <v>209</v>
      </c>
      <c r="B24" s="21" t="s">
        <v>17</v>
      </c>
      <c r="C24" s="21" t="s">
        <v>1730</v>
      </c>
      <c r="D24" s="22">
        <v>80111600</v>
      </c>
      <c r="E24" s="21" t="s">
        <v>211</v>
      </c>
      <c r="F24" s="23"/>
      <c r="G24" s="24" t="s">
        <v>1723</v>
      </c>
      <c r="H24" s="24" t="s">
        <v>217</v>
      </c>
      <c r="I24" s="62">
        <v>206465000</v>
      </c>
      <c r="J24" s="21" t="s">
        <v>174</v>
      </c>
      <c r="K24" s="21" t="s">
        <v>1721</v>
      </c>
      <c r="L24" s="30">
        <v>45306</v>
      </c>
      <c r="M24" s="30">
        <v>45657</v>
      </c>
      <c r="N24" s="21" t="s">
        <v>1</v>
      </c>
      <c r="O24" s="21" t="s">
        <v>105</v>
      </c>
      <c r="P24" s="25" t="s">
        <v>44</v>
      </c>
      <c r="Q24" s="21" t="s">
        <v>214</v>
      </c>
      <c r="R24" s="21" t="s">
        <v>102</v>
      </c>
      <c r="S24" s="36" t="s">
        <v>102</v>
      </c>
      <c r="T24" s="42">
        <v>10</v>
      </c>
      <c r="U24" s="36">
        <v>206465000</v>
      </c>
      <c r="V24" s="21" t="s">
        <v>102</v>
      </c>
      <c r="W24" s="21" t="s">
        <v>102</v>
      </c>
      <c r="X24" s="21" t="s">
        <v>102</v>
      </c>
      <c r="Y24" s="21" t="s">
        <v>100</v>
      </c>
      <c r="Z24" s="21" t="s">
        <v>180</v>
      </c>
      <c r="AA24" s="21"/>
      <c r="AB24" s="179">
        <f>+DATE(2024,MONTH(Tabla1[[#This Row],[Fecha de inicio del Contrato ]]),1)</f>
        <v>45292</v>
      </c>
    </row>
    <row r="25" spans="1:28" ht="29" hidden="1" x14ac:dyDescent="0.35">
      <c r="A25" s="21" t="s">
        <v>209</v>
      </c>
      <c r="B25" s="21" t="s">
        <v>17</v>
      </c>
      <c r="C25" s="21" t="s">
        <v>1731</v>
      </c>
      <c r="D25" s="22" t="s">
        <v>102</v>
      </c>
      <c r="E25" s="21" t="s">
        <v>102</v>
      </c>
      <c r="F25" s="23"/>
      <c r="G25" s="24" t="s">
        <v>102</v>
      </c>
      <c r="H25" s="24" t="s">
        <v>1732</v>
      </c>
      <c r="I25" s="62">
        <v>33585723</v>
      </c>
      <c r="J25" s="21" t="s">
        <v>174</v>
      </c>
      <c r="K25" s="21" t="s">
        <v>1721</v>
      </c>
      <c r="L25" s="30">
        <v>45657</v>
      </c>
      <c r="M25" s="30">
        <v>45657</v>
      </c>
      <c r="N25" s="21" t="s">
        <v>1</v>
      </c>
      <c r="O25" s="21" t="s">
        <v>105</v>
      </c>
      <c r="P25" s="25" t="s">
        <v>44</v>
      </c>
      <c r="Q25" s="21" t="s">
        <v>214</v>
      </c>
      <c r="R25" s="21" t="s">
        <v>102</v>
      </c>
      <c r="S25" s="36" t="s">
        <v>102</v>
      </c>
      <c r="T25" s="42">
        <v>10</v>
      </c>
      <c r="U25" s="36">
        <v>33585723</v>
      </c>
      <c r="V25" s="21" t="s">
        <v>102</v>
      </c>
      <c r="W25" s="21" t="s">
        <v>102</v>
      </c>
      <c r="X25" s="21" t="s">
        <v>102</v>
      </c>
      <c r="Y25" s="21" t="s">
        <v>100</v>
      </c>
      <c r="Z25" s="21" t="s">
        <v>222</v>
      </c>
      <c r="AA25" s="21"/>
      <c r="AB25" s="179">
        <f>+DATE(2024,MONTH(Tabla1[[#This Row],[Fecha de inicio del Contrato ]]),1)</f>
        <v>45627</v>
      </c>
    </row>
    <row r="26" spans="1:28" ht="87" hidden="1" x14ac:dyDescent="0.35">
      <c r="A26" s="21" t="s">
        <v>209</v>
      </c>
      <c r="B26" s="21" t="s">
        <v>13</v>
      </c>
      <c r="C26" s="21" t="s">
        <v>288</v>
      </c>
      <c r="D26" s="22">
        <v>80111600</v>
      </c>
      <c r="E26" s="21" t="s">
        <v>211</v>
      </c>
      <c r="F26" s="23"/>
      <c r="G26" s="24" t="s">
        <v>219</v>
      </c>
      <c r="H26" s="24" t="s">
        <v>1733</v>
      </c>
      <c r="I26" s="62">
        <v>108000000</v>
      </c>
      <c r="J26" s="21" t="s">
        <v>174</v>
      </c>
      <c r="K26" s="21" t="s">
        <v>1721</v>
      </c>
      <c r="L26" s="30">
        <v>45293</v>
      </c>
      <c r="M26" s="30">
        <v>45657</v>
      </c>
      <c r="N26" s="21" t="s">
        <v>1</v>
      </c>
      <c r="O26" s="21" t="s">
        <v>105</v>
      </c>
      <c r="P26" s="25" t="s">
        <v>44</v>
      </c>
      <c r="Q26" s="21" t="s">
        <v>214</v>
      </c>
      <c r="R26" s="21" t="s">
        <v>102</v>
      </c>
      <c r="S26" s="36" t="s">
        <v>102</v>
      </c>
      <c r="T26" s="42">
        <v>10</v>
      </c>
      <c r="U26" s="36">
        <v>108000000</v>
      </c>
      <c r="V26" s="21" t="s">
        <v>102</v>
      </c>
      <c r="W26" s="21" t="s">
        <v>102</v>
      </c>
      <c r="X26" s="21" t="s">
        <v>102</v>
      </c>
      <c r="Y26" s="21" t="s">
        <v>100</v>
      </c>
      <c r="Z26" s="21" t="s">
        <v>180</v>
      </c>
      <c r="AA26" s="21" t="s">
        <v>196</v>
      </c>
      <c r="AB26" s="179">
        <f>+DATE(2024,MONTH(Tabla1[[#This Row],[Fecha de inicio del Contrato ]]),1)</f>
        <v>45292</v>
      </c>
    </row>
    <row r="27" spans="1:28" ht="87" hidden="1" x14ac:dyDescent="0.35">
      <c r="A27" s="21" t="s">
        <v>209</v>
      </c>
      <c r="B27" s="21" t="s">
        <v>13</v>
      </c>
      <c r="C27" s="21" t="s">
        <v>289</v>
      </c>
      <c r="D27" s="22">
        <v>80111600</v>
      </c>
      <c r="E27" s="21" t="s">
        <v>211</v>
      </c>
      <c r="F27" s="23"/>
      <c r="G27" s="24" t="s">
        <v>219</v>
      </c>
      <c r="H27" s="24" t="s">
        <v>1734</v>
      </c>
      <c r="I27" s="62">
        <v>120000000</v>
      </c>
      <c r="J27" s="21" t="s">
        <v>174</v>
      </c>
      <c r="K27" s="21" t="s">
        <v>1721</v>
      </c>
      <c r="L27" s="30">
        <v>45293</v>
      </c>
      <c r="M27" s="30">
        <v>45657</v>
      </c>
      <c r="N27" s="21" t="s">
        <v>1</v>
      </c>
      <c r="O27" s="21" t="s">
        <v>105</v>
      </c>
      <c r="P27" s="25" t="s">
        <v>44</v>
      </c>
      <c r="Q27" s="21" t="s">
        <v>214</v>
      </c>
      <c r="R27" s="21" t="s">
        <v>102</v>
      </c>
      <c r="S27" s="36" t="s">
        <v>102</v>
      </c>
      <c r="T27" s="42">
        <v>10</v>
      </c>
      <c r="U27" s="36">
        <v>120000000</v>
      </c>
      <c r="V27" s="21" t="s">
        <v>102</v>
      </c>
      <c r="W27" s="21" t="s">
        <v>102</v>
      </c>
      <c r="X27" s="21" t="s">
        <v>102</v>
      </c>
      <c r="Y27" s="21" t="s">
        <v>100</v>
      </c>
      <c r="Z27" s="21" t="s">
        <v>180</v>
      </c>
      <c r="AA27" s="21" t="s">
        <v>196</v>
      </c>
      <c r="AB27" s="179">
        <f>+DATE(2024,MONTH(Tabla1[[#This Row],[Fecha de inicio del Contrato ]]),1)</f>
        <v>45292</v>
      </c>
    </row>
    <row r="28" spans="1:28" ht="72.5" hidden="1" x14ac:dyDescent="0.35">
      <c r="A28" s="21" t="s">
        <v>209</v>
      </c>
      <c r="B28" s="21" t="s">
        <v>13</v>
      </c>
      <c r="C28" s="21" t="s">
        <v>290</v>
      </c>
      <c r="D28" s="22">
        <v>80111600</v>
      </c>
      <c r="E28" s="21" t="s">
        <v>211</v>
      </c>
      <c r="F28" s="23"/>
      <c r="G28" s="24" t="s">
        <v>219</v>
      </c>
      <c r="H28" s="24" t="s">
        <v>1735</v>
      </c>
      <c r="I28" s="62">
        <v>114000000</v>
      </c>
      <c r="J28" s="21" t="s">
        <v>174</v>
      </c>
      <c r="K28" s="21" t="s">
        <v>1721</v>
      </c>
      <c r="L28" s="30">
        <v>45293</v>
      </c>
      <c r="M28" s="30">
        <v>45657</v>
      </c>
      <c r="N28" s="21" t="s">
        <v>1</v>
      </c>
      <c r="O28" s="21" t="s">
        <v>105</v>
      </c>
      <c r="P28" s="25" t="s">
        <v>45</v>
      </c>
      <c r="Q28" s="21" t="s">
        <v>127</v>
      </c>
      <c r="R28" s="21" t="s">
        <v>102</v>
      </c>
      <c r="S28" s="36" t="s">
        <v>102</v>
      </c>
      <c r="T28" s="42">
        <v>10</v>
      </c>
      <c r="U28" s="36">
        <v>114000000</v>
      </c>
      <c r="V28" s="21" t="s">
        <v>102</v>
      </c>
      <c r="W28" s="21" t="s">
        <v>102</v>
      </c>
      <c r="X28" s="21" t="s">
        <v>102</v>
      </c>
      <c r="Y28" s="21" t="s">
        <v>100</v>
      </c>
      <c r="Z28" s="21" t="s">
        <v>180</v>
      </c>
      <c r="AA28" s="21" t="s">
        <v>196</v>
      </c>
      <c r="AB28" s="179">
        <f>+DATE(2024,MONTH(Tabla1[[#This Row],[Fecha de inicio del Contrato ]]),1)</f>
        <v>45292</v>
      </c>
    </row>
    <row r="29" spans="1:28" ht="43.5" hidden="1" x14ac:dyDescent="0.35">
      <c r="A29" s="53" t="s">
        <v>209</v>
      </c>
      <c r="B29" s="53" t="s">
        <v>13</v>
      </c>
      <c r="C29" s="53" t="s">
        <v>291</v>
      </c>
      <c r="D29" s="54">
        <v>80111600</v>
      </c>
      <c r="E29" s="53" t="s">
        <v>211</v>
      </c>
      <c r="F29" s="55"/>
      <c r="G29" s="56" t="s">
        <v>1736</v>
      </c>
      <c r="H29" s="56" t="s">
        <v>1737</v>
      </c>
      <c r="I29" s="63">
        <v>37200000</v>
      </c>
      <c r="J29" s="53" t="s">
        <v>174</v>
      </c>
      <c r="K29" s="53" t="s">
        <v>192</v>
      </c>
      <c r="L29" s="57">
        <v>45293</v>
      </c>
      <c r="M29" s="57">
        <v>45657</v>
      </c>
      <c r="N29" s="53" t="s">
        <v>1</v>
      </c>
      <c r="O29" s="53" t="s">
        <v>105</v>
      </c>
      <c r="P29" s="58" t="s">
        <v>45</v>
      </c>
      <c r="Q29" s="53" t="s">
        <v>127</v>
      </c>
      <c r="R29" s="53" t="s">
        <v>102</v>
      </c>
      <c r="S29" s="59" t="s">
        <v>102</v>
      </c>
      <c r="T29" s="42">
        <v>10</v>
      </c>
      <c r="U29" s="59">
        <v>37200000</v>
      </c>
      <c r="V29" s="53" t="s">
        <v>102</v>
      </c>
      <c r="W29" s="21" t="s">
        <v>102</v>
      </c>
      <c r="X29" s="21" t="s">
        <v>102</v>
      </c>
      <c r="Y29" s="53" t="s">
        <v>100</v>
      </c>
      <c r="Z29" s="53" t="s">
        <v>180</v>
      </c>
      <c r="AA29" s="53"/>
      <c r="AB29" s="179">
        <f>+DATE(2024,MONTH(Tabla1[[#This Row],[Fecha de inicio del Contrato ]]),1)</f>
        <v>45292</v>
      </c>
    </row>
    <row r="30" spans="1:28" ht="58" hidden="1" x14ac:dyDescent="0.35">
      <c r="A30" s="53" t="s">
        <v>209</v>
      </c>
      <c r="B30" s="53" t="s">
        <v>13</v>
      </c>
      <c r="C30" s="53" t="s">
        <v>292</v>
      </c>
      <c r="D30" s="54">
        <v>80111600</v>
      </c>
      <c r="E30" s="53" t="s">
        <v>211</v>
      </c>
      <c r="F30" s="55"/>
      <c r="G30" s="56" t="s">
        <v>213</v>
      </c>
      <c r="H30" s="56" t="s">
        <v>1738</v>
      </c>
      <c r="I30" s="63">
        <v>96000000</v>
      </c>
      <c r="J30" s="53" t="s">
        <v>174</v>
      </c>
      <c r="K30" s="53" t="s">
        <v>1721</v>
      </c>
      <c r="L30" s="57">
        <v>45293</v>
      </c>
      <c r="M30" s="57">
        <v>45657</v>
      </c>
      <c r="N30" s="53" t="s">
        <v>1</v>
      </c>
      <c r="O30" s="53" t="s">
        <v>105</v>
      </c>
      <c r="P30" s="58" t="s">
        <v>44</v>
      </c>
      <c r="Q30" s="53" t="s">
        <v>214</v>
      </c>
      <c r="R30" s="53" t="s">
        <v>102</v>
      </c>
      <c r="S30" s="59" t="s">
        <v>102</v>
      </c>
      <c r="T30" s="42">
        <v>10</v>
      </c>
      <c r="U30" s="59">
        <v>96000000</v>
      </c>
      <c r="V30" s="53" t="s">
        <v>102</v>
      </c>
      <c r="W30" s="21" t="s">
        <v>102</v>
      </c>
      <c r="X30" s="21" t="s">
        <v>102</v>
      </c>
      <c r="Y30" s="53" t="s">
        <v>100</v>
      </c>
      <c r="Z30" s="53" t="s">
        <v>180</v>
      </c>
      <c r="AA30" s="53"/>
      <c r="AB30" s="179">
        <f>+DATE(2024,MONTH(Tabla1[[#This Row],[Fecha de inicio del Contrato ]]),1)</f>
        <v>45292</v>
      </c>
    </row>
    <row r="31" spans="1:28" ht="87" hidden="1" x14ac:dyDescent="0.35">
      <c r="A31" s="53" t="s">
        <v>209</v>
      </c>
      <c r="B31" s="53" t="s">
        <v>13</v>
      </c>
      <c r="C31" s="53" t="s">
        <v>293</v>
      </c>
      <c r="D31" s="54">
        <v>80111600</v>
      </c>
      <c r="E31" s="53" t="s">
        <v>211</v>
      </c>
      <c r="F31" s="55"/>
      <c r="G31" s="56" t="s">
        <v>1736</v>
      </c>
      <c r="H31" s="56" t="s">
        <v>1739</v>
      </c>
      <c r="I31" s="63">
        <v>45093612</v>
      </c>
      <c r="J31" s="53" t="s">
        <v>174</v>
      </c>
      <c r="K31" s="53" t="s">
        <v>192</v>
      </c>
      <c r="L31" s="57">
        <v>45293</v>
      </c>
      <c r="M31" s="57">
        <v>45657</v>
      </c>
      <c r="N31" s="53" t="s">
        <v>1</v>
      </c>
      <c r="O31" s="53" t="s">
        <v>105</v>
      </c>
      <c r="P31" s="58" t="s">
        <v>45</v>
      </c>
      <c r="Q31" s="53" t="s">
        <v>127</v>
      </c>
      <c r="R31" s="53" t="s">
        <v>102</v>
      </c>
      <c r="S31" s="59" t="s">
        <v>102</v>
      </c>
      <c r="T31" s="42">
        <v>10</v>
      </c>
      <c r="U31" s="59">
        <v>45093612</v>
      </c>
      <c r="V31" s="53" t="s">
        <v>102</v>
      </c>
      <c r="W31" s="21" t="s">
        <v>102</v>
      </c>
      <c r="X31" s="21" t="s">
        <v>102</v>
      </c>
      <c r="Y31" s="53" t="s">
        <v>100</v>
      </c>
      <c r="Z31" s="53" t="s">
        <v>180</v>
      </c>
      <c r="AA31" s="53" t="s">
        <v>196</v>
      </c>
      <c r="AB31" s="179">
        <f>+DATE(2024,MONTH(Tabla1[[#This Row],[Fecha de inicio del Contrato ]]),1)</f>
        <v>45292</v>
      </c>
    </row>
    <row r="32" spans="1:28" ht="72.5" hidden="1" x14ac:dyDescent="0.35">
      <c r="A32" s="21" t="s">
        <v>209</v>
      </c>
      <c r="B32" s="21" t="s">
        <v>13</v>
      </c>
      <c r="C32" s="21" t="s">
        <v>294</v>
      </c>
      <c r="D32" s="22">
        <v>80111600</v>
      </c>
      <c r="E32" s="21" t="s">
        <v>211</v>
      </c>
      <c r="F32" s="23"/>
      <c r="G32" s="24" t="s">
        <v>684</v>
      </c>
      <c r="H32" s="24" t="s">
        <v>1740</v>
      </c>
      <c r="I32" s="62">
        <v>45093624</v>
      </c>
      <c r="J32" s="21" t="s">
        <v>174</v>
      </c>
      <c r="K32" s="21" t="s">
        <v>1721</v>
      </c>
      <c r="L32" s="30">
        <v>45293</v>
      </c>
      <c r="M32" s="30">
        <v>45657</v>
      </c>
      <c r="N32" s="21" t="s">
        <v>1</v>
      </c>
      <c r="O32" s="21" t="s">
        <v>105</v>
      </c>
      <c r="P32" s="25" t="s">
        <v>45</v>
      </c>
      <c r="Q32" s="21" t="s">
        <v>127</v>
      </c>
      <c r="R32" s="21" t="s">
        <v>102</v>
      </c>
      <c r="S32" s="36" t="s">
        <v>102</v>
      </c>
      <c r="T32" s="42">
        <v>10</v>
      </c>
      <c r="U32" s="36">
        <v>45093624</v>
      </c>
      <c r="V32" s="21" t="s">
        <v>102</v>
      </c>
      <c r="W32" s="21" t="s">
        <v>102</v>
      </c>
      <c r="X32" s="21" t="s">
        <v>102</v>
      </c>
      <c r="Y32" s="21" t="s">
        <v>100</v>
      </c>
      <c r="Z32" s="21" t="s">
        <v>180</v>
      </c>
      <c r="AA32" s="21"/>
      <c r="AB32" s="179">
        <f>+DATE(2024,MONTH(Tabla1[[#This Row],[Fecha de inicio del Contrato ]]),1)</f>
        <v>45292</v>
      </c>
    </row>
    <row r="33" spans="1:28" ht="43.5" hidden="1" x14ac:dyDescent="0.35">
      <c r="A33" s="21" t="s">
        <v>209</v>
      </c>
      <c r="B33" s="21" t="s">
        <v>13</v>
      </c>
      <c r="C33" s="21" t="s">
        <v>295</v>
      </c>
      <c r="D33" s="22">
        <v>80111600</v>
      </c>
      <c r="E33" s="21" t="s">
        <v>211</v>
      </c>
      <c r="F33" s="23"/>
      <c r="G33" s="24" t="s">
        <v>689</v>
      </c>
      <c r="H33" s="24" t="s">
        <v>1741</v>
      </c>
      <c r="I33" s="62">
        <v>36516000</v>
      </c>
      <c r="J33" s="21" t="s">
        <v>174</v>
      </c>
      <c r="K33" s="21" t="s">
        <v>1721</v>
      </c>
      <c r="L33" s="30">
        <v>45293</v>
      </c>
      <c r="M33" s="30">
        <v>45473</v>
      </c>
      <c r="N33" s="21" t="s">
        <v>1</v>
      </c>
      <c r="O33" s="21" t="s">
        <v>105</v>
      </c>
      <c r="P33" s="25" t="s">
        <v>45</v>
      </c>
      <c r="Q33" s="21" t="s">
        <v>127</v>
      </c>
      <c r="R33" s="21" t="s">
        <v>102</v>
      </c>
      <c r="S33" s="36" t="s">
        <v>102</v>
      </c>
      <c r="T33" s="42">
        <v>10</v>
      </c>
      <c r="U33" s="36">
        <v>36516000</v>
      </c>
      <c r="V33" s="21" t="s">
        <v>102</v>
      </c>
      <c r="W33" s="21" t="s">
        <v>102</v>
      </c>
      <c r="X33" s="21" t="s">
        <v>102</v>
      </c>
      <c r="Y33" s="21" t="s">
        <v>100</v>
      </c>
      <c r="Z33" s="21" t="s">
        <v>180</v>
      </c>
      <c r="AA33" s="21"/>
      <c r="AB33" s="179">
        <f>+DATE(2024,MONTH(Tabla1[[#This Row],[Fecha de inicio del Contrato ]]),1)</f>
        <v>45292</v>
      </c>
    </row>
    <row r="34" spans="1:28" ht="72.5" hidden="1" x14ac:dyDescent="0.35">
      <c r="A34" s="21" t="s">
        <v>209</v>
      </c>
      <c r="B34" s="21" t="s">
        <v>13</v>
      </c>
      <c r="C34" s="21" t="s">
        <v>296</v>
      </c>
      <c r="D34" s="22">
        <v>80111600</v>
      </c>
      <c r="E34" s="21" t="s">
        <v>211</v>
      </c>
      <c r="F34" s="23"/>
      <c r="G34" s="24" t="s">
        <v>684</v>
      </c>
      <c r="H34" s="24" t="s">
        <v>1742</v>
      </c>
      <c r="I34" s="62">
        <v>18789010</v>
      </c>
      <c r="J34" s="21" t="s">
        <v>174</v>
      </c>
      <c r="K34" s="21" t="s">
        <v>1721</v>
      </c>
      <c r="L34" s="30">
        <v>45293</v>
      </c>
      <c r="M34" s="30">
        <v>45443</v>
      </c>
      <c r="N34" s="21" t="s">
        <v>1</v>
      </c>
      <c r="O34" s="21" t="s">
        <v>105</v>
      </c>
      <c r="P34" s="25" t="s">
        <v>45</v>
      </c>
      <c r="Q34" s="21" t="s">
        <v>127</v>
      </c>
      <c r="R34" s="21" t="s">
        <v>102</v>
      </c>
      <c r="S34" s="36" t="s">
        <v>102</v>
      </c>
      <c r="T34" s="42">
        <v>10</v>
      </c>
      <c r="U34" s="36">
        <v>18789010</v>
      </c>
      <c r="V34" s="21" t="s">
        <v>102</v>
      </c>
      <c r="W34" s="21" t="s">
        <v>102</v>
      </c>
      <c r="X34" s="21" t="s">
        <v>102</v>
      </c>
      <c r="Y34" s="21" t="s">
        <v>100</v>
      </c>
      <c r="Z34" s="21" t="s">
        <v>180</v>
      </c>
      <c r="AA34" s="21"/>
      <c r="AB34" s="179">
        <f>+DATE(2024,MONTH(Tabla1[[#This Row],[Fecha de inicio del Contrato ]]),1)</f>
        <v>45292</v>
      </c>
    </row>
    <row r="35" spans="1:28" ht="58" hidden="1" x14ac:dyDescent="0.35">
      <c r="A35" s="21" t="s">
        <v>209</v>
      </c>
      <c r="B35" s="21" t="s">
        <v>13</v>
      </c>
      <c r="C35" s="21" t="s">
        <v>297</v>
      </c>
      <c r="D35" s="22">
        <v>80111600</v>
      </c>
      <c r="E35" s="21" t="s">
        <v>211</v>
      </c>
      <c r="F35" s="23"/>
      <c r="G35" s="24" t="s">
        <v>213</v>
      </c>
      <c r="H35" s="24" t="s">
        <v>1743</v>
      </c>
      <c r="I35" s="62">
        <v>96000000</v>
      </c>
      <c r="J35" s="21" t="s">
        <v>174</v>
      </c>
      <c r="K35" s="21" t="s">
        <v>1721</v>
      </c>
      <c r="L35" s="30">
        <v>45293</v>
      </c>
      <c r="M35" s="30">
        <v>45657</v>
      </c>
      <c r="N35" s="21" t="s">
        <v>1</v>
      </c>
      <c r="O35" s="21" t="s">
        <v>105</v>
      </c>
      <c r="P35" s="25" t="s">
        <v>44</v>
      </c>
      <c r="Q35" s="21" t="s">
        <v>214</v>
      </c>
      <c r="R35" s="21" t="s">
        <v>102</v>
      </c>
      <c r="S35" s="36" t="s">
        <v>102</v>
      </c>
      <c r="T35" s="42">
        <v>10</v>
      </c>
      <c r="U35" s="36">
        <v>96000000</v>
      </c>
      <c r="V35" s="21" t="s">
        <v>102</v>
      </c>
      <c r="W35" s="21" t="s">
        <v>102</v>
      </c>
      <c r="X35" s="21" t="s">
        <v>102</v>
      </c>
      <c r="Y35" s="21" t="s">
        <v>100</v>
      </c>
      <c r="Z35" s="21" t="s">
        <v>180</v>
      </c>
      <c r="AA35" s="21"/>
      <c r="AB35" s="179">
        <f>+DATE(2024,MONTH(Tabla1[[#This Row],[Fecha de inicio del Contrato ]]),1)</f>
        <v>45292</v>
      </c>
    </row>
    <row r="36" spans="1:28" ht="87" hidden="1" x14ac:dyDescent="0.35">
      <c r="A36" s="53" t="s">
        <v>171</v>
      </c>
      <c r="B36" s="53" t="s">
        <v>13</v>
      </c>
      <c r="C36" s="53" t="s">
        <v>298</v>
      </c>
      <c r="D36" s="54">
        <v>80111600</v>
      </c>
      <c r="E36" s="53" t="s">
        <v>211</v>
      </c>
      <c r="F36" s="55"/>
      <c r="G36" s="56" t="s">
        <v>1736</v>
      </c>
      <c r="H36" s="56" t="s">
        <v>1737</v>
      </c>
      <c r="I36" s="63">
        <v>37200000</v>
      </c>
      <c r="J36" s="53" t="s">
        <v>174</v>
      </c>
      <c r="K36" s="65" t="s">
        <v>192</v>
      </c>
      <c r="L36" s="57">
        <v>45293</v>
      </c>
      <c r="M36" s="57">
        <v>45657</v>
      </c>
      <c r="N36" s="53" t="s">
        <v>176</v>
      </c>
      <c r="O36" s="53" t="s">
        <v>177</v>
      </c>
      <c r="P36" s="58" t="s">
        <v>178</v>
      </c>
      <c r="Q36" s="53" t="s">
        <v>105</v>
      </c>
      <c r="R36" s="53" t="s">
        <v>301</v>
      </c>
      <c r="S36" s="59">
        <v>499293624</v>
      </c>
      <c r="T36" s="60">
        <v>16</v>
      </c>
      <c r="U36" s="59">
        <v>37200000</v>
      </c>
      <c r="V36" s="53" t="s">
        <v>102</v>
      </c>
      <c r="W36" s="53" t="s">
        <v>102</v>
      </c>
      <c r="X36" s="53" t="s">
        <v>102</v>
      </c>
      <c r="Y36" s="53" t="s">
        <v>100</v>
      </c>
      <c r="Z36" s="53" t="s">
        <v>180</v>
      </c>
      <c r="AA36" s="53"/>
      <c r="AB36" s="179">
        <f>+DATE(2024,MONTH(Tabla1[[#This Row],[Fecha de inicio del Contrato ]]),1)</f>
        <v>45292</v>
      </c>
    </row>
    <row r="37" spans="1:28" ht="87" hidden="1" x14ac:dyDescent="0.35">
      <c r="A37" s="21" t="s">
        <v>171</v>
      </c>
      <c r="B37" s="21" t="s">
        <v>13</v>
      </c>
      <c r="C37" s="21" t="s">
        <v>299</v>
      </c>
      <c r="D37" s="22">
        <v>80111600</v>
      </c>
      <c r="E37" s="21" t="s">
        <v>211</v>
      </c>
      <c r="F37" s="23"/>
      <c r="G37" s="24" t="s">
        <v>213</v>
      </c>
      <c r="H37" s="24" t="s">
        <v>1744</v>
      </c>
      <c r="I37" s="62">
        <v>90000000</v>
      </c>
      <c r="J37" s="21" t="s">
        <v>174</v>
      </c>
      <c r="K37" s="21" t="s">
        <v>1721</v>
      </c>
      <c r="L37" s="30">
        <v>45293</v>
      </c>
      <c r="M37" s="30">
        <v>45657</v>
      </c>
      <c r="N37" s="21" t="s">
        <v>176</v>
      </c>
      <c r="O37" s="21" t="s">
        <v>177</v>
      </c>
      <c r="P37" s="25" t="s">
        <v>178</v>
      </c>
      <c r="Q37" s="21" t="s">
        <v>105</v>
      </c>
      <c r="R37" s="21" t="s">
        <v>301</v>
      </c>
      <c r="S37" s="36">
        <v>499293624</v>
      </c>
      <c r="T37" s="42">
        <v>16</v>
      </c>
      <c r="U37" s="36">
        <v>90000000</v>
      </c>
      <c r="V37" s="21" t="s">
        <v>102</v>
      </c>
      <c r="W37" s="21" t="s">
        <v>102</v>
      </c>
      <c r="X37" s="21" t="s">
        <v>102</v>
      </c>
      <c r="Y37" s="21" t="s">
        <v>100</v>
      </c>
      <c r="Z37" s="21" t="s">
        <v>180</v>
      </c>
      <c r="AA37" s="21"/>
      <c r="AB37" s="179">
        <f>+DATE(2024,MONTH(Tabla1[[#This Row],[Fecha de inicio del Contrato ]]),1)</f>
        <v>45292</v>
      </c>
    </row>
    <row r="38" spans="1:28" ht="116" hidden="1" x14ac:dyDescent="0.35">
      <c r="A38" s="21" t="s">
        <v>171</v>
      </c>
      <c r="B38" s="21" t="s">
        <v>13</v>
      </c>
      <c r="C38" s="21" t="s">
        <v>300</v>
      </c>
      <c r="D38" s="22">
        <v>80111600</v>
      </c>
      <c r="E38" s="21" t="s">
        <v>211</v>
      </c>
      <c r="F38" s="23"/>
      <c r="G38" s="24" t="s">
        <v>689</v>
      </c>
      <c r="H38" s="24" t="s">
        <v>1745</v>
      </c>
      <c r="I38" s="62">
        <v>72000000</v>
      </c>
      <c r="J38" s="21" t="s">
        <v>174</v>
      </c>
      <c r="K38" s="21" t="s">
        <v>1721</v>
      </c>
      <c r="L38" s="30">
        <v>45293</v>
      </c>
      <c r="M38" s="30">
        <v>45657</v>
      </c>
      <c r="N38" s="21" t="s">
        <v>176</v>
      </c>
      <c r="O38" s="21" t="s">
        <v>177</v>
      </c>
      <c r="P38" s="25" t="s">
        <v>178</v>
      </c>
      <c r="Q38" s="21" t="s">
        <v>105</v>
      </c>
      <c r="R38" s="21" t="s">
        <v>301</v>
      </c>
      <c r="S38" s="36">
        <v>499293624</v>
      </c>
      <c r="T38" s="42">
        <v>16</v>
      </c>
      <c r="U38" s="36">
        <v>72000000</v>
      </c>
      <c r="V38" s="21" t="s">
        <v>102</v>
      </c>
      <c r="W38" s="21" t="s">
        <v>102</v>
      </c>
      <c r="X38" s="21" t="s">
        <v>102</v>
      </c>
      <c r="Y38" s="21" t="s">
        <v>100</v>
      </c>
      <c r="Z38" s="21" t="s">
        <v>180</v>
      </c>
      <c r="AA38" s="21"/>
      <c r="AB38" s="179">
        <f>+DATE(2024,MONTH(Tabla1[[#This Row],[Fecha de inicio del Contrato ]]),1)</f>
        <v>45292</v>
      </c>
    </row>
    <row r="39" spans="1:28" ht="101.5" hidden="1" x14ac:dyDescent="0.35">
      <c r="A39" s="21" t="s">
        <v>171</v>
      </c>
      <c r="B39" s="21" t="s">
        <v>13</v>
      </c>
      <c r="C39" s="21" t="s">
        <v>302</v>
      </c>
      <c r="D39" s="22">
        <v>80111600</v>
      </c>
      <c r="E39" s="21" t="s">
        <v>211</v>
      </c>
      <c r="F39" s="23"/>
      <c r="G39" s="24" t="s">
        <v>689</v>
      </c>
      <c r="H39" s="24" t="s">
        <v>1746</v>
      </c>
      <c r="I39" s="62">
        <v>60000000</v>
      </c>
      <c r="J39" s="21" t="s">
        <v>174</v>
      </c>
      <c r="K39" s="21" t="s">
        <v>1721</v>
      </c>
      <c r="L39" s="30">
        <v>45293</v>
      </c>
      <c r="M39" s="30">
        <v>45657</v>
      </c>
      <c r="N39" s="21" t="s">
        <v>176</v>
      </c>
      <c r="O39" s="21" t="s">
        <v>177</v>
      </c>
      <c r="P39" s="25" t="s">
        <v>178</v>
      </c>
      <c r="Q39" s="21" t="s">
        <v>105</v>
      </c>
      <c r="R39" s="21" t="s">
        <v>301</v>
      </c>
      <c r="S39" s="36">
        <v>499293624</v>
      </c>
      <c r="T39" s="42">
        <v>16</v>
      </c>
      <c r="U39" s="36">
        <v>60000000</v>
      </c>
      <c r="V39" s="21" t="s">
        <v>102</v>
      </c>
      <c r="W39" s="21" t="s">
        <v>102</v>
      </c>
      <c r="X39" s="21" t="s">
        <v>102</v>
      </c>
      <c r="Y39" s="21" t="s">
        <v>100</v>
      </c>
      <c r="Z39" s="21" t="s">
        <v>180</v>
      </c>
      <c r="AA39" s="21"/>
      <c r="AB39" s="179">
        <f>+DATE(2024,MONTH(Tabla1[[#This Row],[Fecha de inicio del Contrato ]]),1)</f>
        <v>45292</v>
      </c>
    </row>
    <row r="40" spans="1:28" ht="101.5" hidden="1" x14ac:dyDescent="0.35">
      <c r="A40" s="21" t="s">
        <v>171</v>
      </c>
      <c r="B40" s="21" t="s">
        <v>13</v>
      </c>
      <c r="C40" s="21" t="s">
        <v>303</v>
      </c>
      <c r="D40" s="22">
        <v>80111600</v>
      </c>
      <c r="E40" s="21" t="s">
        <v>211</v>
      </c>
      <c r="F40" s="23"/>
      <c r="G40" s="24" t="s">
        <v>689</v>
      </c>
      <c r="H40" s="24" t="s">
        <v>1746</v>
      </c>
      <c r="I40" s="62">
        <v>60000000</v>
      </c>
      <c r="J40" s="21" t="s">
        <v>174</v>
      </c>
      <c r="K40" s="21" t="s">
        <v>1721</v>
      </c>
      <c r="L40" s="30">
        <v>45293</v>
      </c>
      <c r="M40" s="30">
        <v>45657</v>
      </c>
      <c r="N40" s="21" t="s">
        <v>176</v>
      </c>
      <c r="O40" s="21" t="s">
        <v>177</v>
      </c>
      <c r="P40" s="25" t="s">
        <v>178</v>
      </c>
      <c r="Q40" s="21" t="s">
        <v>105</v>
      </c>
      <c r="R40" s="21" t="s">
        <v>301</v>
      </c>
      <c r="S40" s="36">
        <v>499293624</v>
      </c>
      <c r="T40" s="42">
        <v>16</v>
      </c>
      <c r="U40" s="36">
        <v>60000000</v>
      </c>
      <c r="V40" s="21" t="s">
        <v>102</v>
      </c>
      <c r="W40" s="21" t="s">
        <v>102</v>
      </c>
      <c r="X40" s="21" t="s">
        <v>102</v>
      </c>
      <c r="Y40" s="21" t="s">
        <v>100</v>
      </c>
      <c r="Z40" s="21" t="s">
        <v>180</v>
      </c>
      <c r="AA40" s="21"/>
      <c r="AB40" s="179">
        <f>+DATE(2024,MONTH(Tabla1[[#This Row],[Fecha de inicio del Contrato ]]),1)</f>
        <v>45292</v>
      </c>
    </row>
    <row r="41" spans="1:28" ht="87" hidden="1" x14ac:dyDescent="0.35">
      <c r="A41" s="21" t="s">
        <v>171</v>
      </c>
      <c r="B41" s="21" t="s">
        <v>13</v>
      </c>
      <c r="C41" s="21" t="s">
        <v>304</v>
      </c>
      <c r="D41" s="22">
        <v>80111600</v>
      </c>
      <c r="E41" s="21" t="s">
        <v>211</v>
      </c>
      <c r="F41" s="23"/>
      <c r="G41" s="24" t="s">
        <v>684</v>
      </c>
      <c r="H41" s="24" t="s">
        <v>1747</v>
      </c>
      <c r="I41" s="62">
        <v>45093624</v>
      </c>
      <c r="J41" s="21" t="s">
        <v>174</v>
      </c>
      <c r="K41" s="21" t="s">
        <v>1721</v>
      </c>
      <c r="L41" s="30">
        <v>45293</v>
      </c>
      <c r="M41" s="30">
        <v>45657</v>
      </c>
      <c r="N41" s="21" t="s">
        <v>176</v>
      </c>
      <c r="O41" s="21" t="s">
        <v>177</v>
      </c>
      <c r="P41" s="25" t="s">
        <v>178</v>
      </c>
      <c r="Q41" s="21" t="s">
        <v>105</v>
      </c>
      <c r="R41" s="21" t="s">
        <v>301</v>
      </c>
      <c r="S41" s="36">
        <v>499293624</v>
      </c>
      <c r="T41" s="42">
        <v>16</v>
      </c>
      <c r="U41" s="36">
        <v>45093624</v>
      </c>
      <c r="V41" s="21" t="s">
        <v>102</v>
      </c>
      <c r="W41" s="21" t="s">
        <v>102</v>
      </c>
      <c r="X41" s="21" t="s">
        <v>102</v>
      </c>
      <c r="Y41" s="21" t="s">
        <v>100</v>
      </c>
      <c r="Z41" s="21" t="s">
        <v>180</v>
      </c>
      <c r="AA41" s="21"/>
      <c r="AB41" s="179">
        <f>+DATE(2024,MONTH(Tabla1[[#This Row],[Fecha de inicio del Contrato ]]),1)</f>
        <v>45292</v>
      </c>
    </row>
    <row r="42" spans="1:28" ht="101.5" hidden="1" x14ac:dyDescent="0.35">
      <c r="A42" s="53" t="s">
        <v>171</v>
      </c>
      <c r="B42" s="53" t="s">
        <v>13</v>
      </c>
      <c r="C42" s="53" t="s">
        <v>305</v>
      </c>
      <c r="D42" s="54">
        <v>80111600</v>
      </c>
      <c r="E42" s="53" t="s">
        <v>211</v>
      </c>
      <c r="F42" s="55"/>
      <c r="G42" s="56" t="s">
        <v>689</v>
      </c>
      <c r="H42" s="56" t="s">
        <v>1746</v>
      </c>
      <c r="I42" s="63">
        <v>60000000</v>
      </c>
      <c r="J42" s="53" t="s">
        <v>174</v>
      </c>
      <c r="K42" s="53" t="s">
        <v>1721</v>
      </c>
      <c r="L42" s="57">
        <v>45293</v>
      </c>
      <c r="M42" s="57">
        <v>45657</v>
      </c>
      <c r="N42" s="53" t="s">
        <v>176</v>
      </c>
      <c r="O42" s="53" t="s">
        <v>177</v>
      </c>
      <c r="P42" s="58" t="s">
        <v>178</v>
      </c>
      <c r="Q42" s="53" t="s">
        <v>105</v>
      </c>
      <c r="R42" s="53" t="s">
        <v>301</v>
      </c>
      <c r="S42" s="59">
        <v>499293624</v>
      </c>
      <c r="T42" s="60">
        <v>16</v>
      </c>
      <c r="U42" s="59">
        <v>60000000</v>
      </c>
      <c r="V42" s="53" t="s">
        <v>102</v>
      </c>
      <c r="W42" s="21" t="s">
        <v>102</v>
      </c>
      <c r="X42" s="21" t="s">
        <v>102</v>
      </c>
      <c r="Y42" s="53" t="s">
        <v>100</v>
      </c>
      <c r="Z42" s="53" t="s">
        <v>180</v>
      </c>
      <c r="AA42" s="53"/>
      <c r="AB42" s="179">
        <f>+DATE(2024,MONTH(Tabla1[[#This Row],[Fecha de inicio del Contrato ]]),1)</f>
        <v>45292</v>
      </c>
    </row>
    <row r="43" spans="1:28" ht="101.5" hidden="1" x14ac:dyDescent="0.35">
      <c r="A43" s="21" t="s">
        <v>171</v>
      </c>
      <c r="B43" s="21" t="s">
        <v>13</v>
      </c>
      <c r="C43" s="21" t="s">
        <v>306</v>
      </c>
      <c r="D43" s="22">
        <v>80111600</v>
      </c>
      <c r="E43" s="21" t="s">
        <v>211</v>
      </c>
      <c r="F43" s="23"/>
      <c r="G43" s="24" t="s">
        <v>689</v>
      </c>
      <c r="H43" s="24" t="s">
        <v>1746</v>
      </c>
      <c r="I43" s="62">
        <v>60000000</v>
      </c>
      <c r="J43" s="21" t="s">
        <v>174</v>
      </c>
      <c r="K43" s="21" t="s">
        <v>1721</v>
      </c>
      <c r="L43" s="30">
        <v>45293</v>
      </c>
      <c r="M43" s="30">
        <v>45657</v>
      </c>
      <c r="N43" s="21" t="s">
        <v>176</v>
      </c>
      <c r="O43" s="21" t="s">
        <v>177</v>
      </c>
      <c r="P43" s="25" t="s">
        <v>178</v>
      </c>
      <c r="Q43" s="21" t="s">
        <v>105</v>
      </c>
      <c r="R43" s="21" t="s">
        <v>301</v>
      </c>
      <c r="S43" s="36">
        <v>499293624</v>
      </c>
      <c r="T43" s="42">
        <v>16</v>
      </c>
      <c r="U43" s="36">
        <v>60000000</v>
      </c>
      <c r="V43" s="21" t="s">
        <v>102</v>
      </c>
      <c r="W43" s="21" t="s">
        <v>102</v>
      </c>
      <c r="X43" s="21" t="s">
        <v>102</v>
      </c>
      <c r="Y43" s="21" t="s">
        <v>100</v>
      </c>
      <c r="Z43" s="21" t="s">
        <v>180</v>
      </c>
      <c r="AA43" s="68"/>
      <c r="AB43" s="179">
        <f>+DATE(2024,MONTH(Tabla1[[#This Row],[Fecha de inicio del Contrato ]]),1)</f>
        <v>45292</v>
      </c>
    </row>
    <row r="44" spans="1:28" ht="101.5" hidden="1" x14ac:dyDescent="0.35">
      <c r="A44" s="21" t="s">
        <v>171</v>
      </c>
      <c r="B44" s="21" t="s">
        <v>13</v>
      </c>
      <c r="C44" s="21" t="s">
        <v>307</v>
      </c>
      <c r="D44" s="22">
        <v>80111600</v>
      </c>
      <c r="E44" s="21" t="s">
        <v>211</v>
      </c>
      <c r="F44" s="23"/>
      <c r="G44" s="24" t="s">
        <v>689</v>
      </c>
      <c r="H44" s="24" t="s">
        <v>1748</v>
      </c>
      <c r="I44" s="112">
        <v>15000000</v>
      </c>
      <c r="J44" s="21" t="s">
        <v>174</v>
      </c>
      <c r="K44" s="21" t="s">
        <v>1721</v>
      </c>
      <c r="L44" s="113">
        <v>45293</v>
      </c>
      <c r="M44" s="113">
        <v>45381</v>
      </c>
      <c r="N44" s="21" t="s">
        <v>176</v>
      </c>
      <c r="O44" s="21" t="s">
        <v>177</v>
      </c>
      <c r="P44" s="25" t="s">
        <v>178</v>
      </c>
      <c r="Q44" s="21" t="s">
        <v>105</v>
      </c>
      <c r="R44" s="21" t="s">
        <v>301</v>
      </c>
      <c r="S44" s="114">
        <v>499293624</v>
      </c>
      <c r="T44" s="42">
        <v>16</v>
      </c>
      <c r="U44" s="114">
        <v>15000000</v>
      </c>
      <c r="V44" s="21" t="s">
        <v>102</v>
      </c>
      <c r="W44" s="21" t="s">
        <v>102</v>
      </c>
      <c r="X44" s="21" t="s">
        <v>102</v>
      </c>
      <c r="Y44" s="21" t="s">
        <v>100</v>
      </c>
      <c r="Z44" s="21" t="s">
        <v>180</v>
      </c>
      <c r="AA44" s="68"/>
      <c r="AB44" s="179">
        <f>+DATE(2024,MONTH(Tabla1[[#This Row],[Fecha de inicio del Contrato ]]),1)</f>
        <v>45292</v>
      </c>
    </row>
    <row r="45" spans="1:28" ht="409.5" hidden="1" x14ac:dyDescent="0.35">
      <c r="A45" s="21" t="s">
        <v>209</v>
      </c>
      <c r="B45" s="21" t="s">
        <v>1749</v>
      </c>
      <c r="C45" s="21" t="s">
        <v>1750</v>
      </c>
      <c r="D45" s="22" t="s">
        <v>1751</v>
      </c>
      <c r="E45" s="21" t="s">
        <v>1752</v>
      </c>
      <c r="F45" s="23" t="s">
        <v>1753</v>
      </c>
      <c r="G45" s="24" t="s">
        <v>601</v>
      </c>
      <c r="H45" s="24" t="s">
        <v>1754</v>
      </c>
      <c r="I45" s="62">
        <v>125108400.86666667</v>
      </c>
      <c r="J45" s="21" t="s">
        <v>174</v>
      </c>
      <c r="K45" s="21" t="s">
        <v>1721</v>
      </c>
      <c r="L45" s="30">
        <v>45300</v>
      </c>
      <c r="M45" s="30">
        <v>45657</v>
      </c>
      <c r="N45" s="21" t="s">
        <v>1</v>
      </c>
      <c r="O45" s="21" t="s">
        <v>105</v>
      </c>
      <c r="P45" s="25" t="s">
        <v>44</v>
      </c>
      <c r="Q45" s="21" t="s">
        <v>126</v>
      </c>
      <c r="R45" s="21" t="s">
        <v>102</v>
      </c>
      <c r="S45" s="36" t="s">
        <v>102</v>
      </c>
      <c r="T45" s="42">
        <v>10</v>
      </c>
      <c r="U45" s="36">
        <v>125108400.86666667</v>
      </c>
      <c r="V45" s="21" t="s">
        <v>102</v>
      </c>
      <c r="W45" s="21" t="s">
        <v>102</v>
      </c>
      <c r="X45" s="21" t="s">
        <v>102</v>
      </c>
      <c r="Y45" s="21" t="s">
        <v>100</v>
      </c>
      <c r="Z45" s="21" t="s">
        <v>180</v>
      </c>
      <c r="AA45" s="68"/>
      <c r="AB45" s="179">
        <f>+DATE(2024,MONTH(Tabla1[[#This Row],[Fecha de inicio del Contrato ]]),1)</f>
        <v>45292</v>
      </c>
    </row>
    <row r="46" spans="1:28" ht="409.5" hidden="1" x14ac:dyDescent="0.35">
      <c r="A46" s="21" t="s">
        <v>209</v>
      </c>
      <c r="B46" s="21" t="s">
        <v>1749</v>
      </c>
      <c r="C46" s="21" t="s">
        <v>1755</v>
      </c>
      <c r="D46" s="22" t="s">
        <v>1751</v>
      </c>
      <c r="E46" s="21" t="s">
        <v>1752</v>
      </c>
      <c r="F46" s="23" t="s">
        <v>1753</v>
      </c>
      <c r="G46" s="24" t="s">
        <v>601</v>
      </c>
      <c r="H46" s="24" t="s">
        <v>1756</v>
      </c>
      <c r="I46" s="62">
        <v>130991449.59999999</v>
      </c>
      <c r="J46" s="21" t="s">
        <v>174</v>
      </c>
      <c r="K46" s="21" t="s">
        <v>1721</v>
      </c>
      <c r="L46" s="30">
        <v>45301</v>
      </c>
      <c r="M46" s="30">
        <v>45657</v>
      </c>
      <c r="N46" s="21" t="s">
        <v>1</v>
      </c>
      <c r="O46" s="21" t="s">
        <v>105</v>
      </c>
      <c r="P46" s="25" t="s">
        <v>44</v>
      </c>
      <c r="Q46" s="21" t="s">
        <v>126</v>
      </c>
      <c r="R46" s="21" t="s">
        <v>102</v>
      </c>
      <c r="S46" s="36" t="s">
        <v>102</v>
      </c>
      <c r="T46" s="42">
        <v>10</v>
      </c>
      <c r="U46" s="36">
        <v>130991449.59999999</v>
      </c>
      <c r="V46" s="21" t="s">
        <v>102</v>
      </c>
      <c r="W46" s="21" t="s">
        <v>102</v>
      </c>
      <c r="X46" s="21" t="s">
        <v>102</v>
      </c>
      <c r="Y46" s="21" t="s">
        <v>100</v>
      </c>
      <c r="Z46" s="21" t="s">
        <v>180</v>
      </c>
      <c r="AA46" s="68"/>
      <c r="AB46" s="179">
        <f>+DATE(2024,MONTH(Tabla1[[#This Row],[Fecha de inicio del Contrato ]]),1)</f>
        <v>45292</v>
      </c>
    </row>
    <row r="47" spans="1:28" ht="409.5" hidden="1" x14ac:dyDescent="0.35">
      <c r="A47" s="21" t="s">
        <v>209</v>
      </c>
      <c r="B47" s="21" t="s">
        <v>1749</v>
      </c>
      <c r="C47" s="21" t="s">
        <v>1757</v>
      </c>
      <c r="D47" s="22" t="s">
        <v>1751</v>
      </c>
      <c r="E47" s="21" t="s">
        <v>1752</v>
      </c>
      <c r="F47" s="23" t="s">
        <v>1753</v>
      </c>
      <c r="G47" s="24" t="s">
        <v>601</v>
      </c>
      <c r="H47" s="24" t="s">
        <v>1758</v>
      </c>
      <c r="I47" s="62">
        <v>124020000</v>
      </c>
      <c r="J47" s="21" t="s">
        <v>174</v>
      </c>
      <c r="K47" s="21" t="s">
        <v>1721</v>
      </c>
      <c r="L47" s="30">
        <v>45302</v>
      </c>
      <c r="M47" s="30">
        <v>45657</v>
      </c>
      <c r="N47" s="21" t="s">
        <v>1</v>
      </c>
      <c r="O47" s="21" t="s">
        <v>105</v>
      </c>
      <c r="P47" s="25" t="s">
        <v>44</v>
      </c>
      <c r="Q47" s="21" t="s">
        <v>126</v>
      </c>
      <c r="R47" s="21" t="s">
        <v>102</v>
      </c>
      <c r="S47" s="36" t="s">
        <v>102</v>
      </c>
      <c r="T47" s="42">
        <v>10</v>
      </c>
      <c r="U47" s="36">
        <v>124020000</v>
      </c>
      <c r="V47" s="21" t="s">
        <v>102</v>
      </c>
      <c r="W47" s="21" t="s">
        <v>102</v>
      </c>
      <c r="X47" s="21" t="s">
        <v>102</v>
      </c>
      <c r="Y47" s="21" t="s">
        <v>100</v>
      </c>
      <c r="Z47" s="21" t="s">
        <v>180</v>
      </c>
      <c r="AA47" s="68"/>
      <c r="AB47" s="179">
        <f>+DATE(2024,MONTH(Tabla1[[#This Row],[Fecha de inicio del Contrato ]]),1)</f>
        <v>45292</v>
      </c>
    </row>
    <row r="48" spans="1:28" ht="409.5" hidden="1" x14ac:dyDescent="0.35">
      <c r="A48" s="21" t="s">
        <v>171</v>
      </c>
      <c r="B48" s="21" t="s">
        <v>19</v>
      </c>
      <c r="C48" s="21" t="s">
        <v>586</v>
      </c>
      <c r="D48" s="22">
        <v>80111600</v>
      </c>
      <c r="E48" s="21" t="s">
        <v>211</v>
      </c>
      <c r="F48" s="23" t="s">
        <v>588</v>
      </c>
      <c r="G48" s="24" t="s">
        <v>1759</v>
      </c>
      <c r="H48" s="118" t="s">
        <v>1760</v>
      </c>
      <c r="I48" s="62">
        <v>55937393</v>
      </c>
      <c r="J48" s="21" t="s">
        <v>174</v>
      </c>
      <c r="K48" s="21" t="s">
        <v>1721</v>
      </c>
      <c r="L48" s="30">
        <v>45309</v>
      </c>
      <c r="M48" s="30">
        <v>45657</v>
      </c>
      <c r="N48" s="21" t="s">
        <v>176</v>
      </c>
      <c r="O48" s="21" t="s">
        <v>177</v>
      </c>
      <c r="P48" s="25" t="s">
        <v>178</v>
      </c>
      <c r="Q48" s="21" t="s">
        <v>105</v>
      </c>
      <c r="R48" s="21" t="s">
        <v>589</v>
      </c>
      <c r="S48" s="36">
        <v>55937393</v>
      </c>
      <c r="T48" s="42">
        <v>16</v>
      </c>
      <c r="U48" s="36">
        <v>55937393</v>
      </c>
      <c r="V48" s="21" t="s">
        <v>102</v>
      </c>
      <c r="W48" s="21" t="s">
        <v>102</v>
      </c>
      <c r="X48" s="21" t="s">
        <v>102</v>
      </c>
      <c r="Y48" s="21" t="s">
        <v>100</v>
      </c>
      <c r="Z48" s="21" t="s">
        <v>180</v>
      </c>
      <c r="AA48" s="68"/>
      <c r="AB48" s="179">
        <f>+DATE(2024,MONTH(Tabla1[[#This Row],[Fecha de inicio del Contrato ]]),1)</f>
        <v>45292</v>
      </c>
    </row>
    <row r="49" spans="1:28" ht="391.5" hidden="1" x14ac:dyDescent="0.35">
      <c r="A49" s="21" t="s">
        <v>209</v>
      </c>
      <c r="B49" s="21" t="s">
        <v>19</v>
      </c>
      <c r="C49" s="21" t="s">
        <v>590</v>
      </c>
      <c r="D49" s="22">
        <v>80111607</v>
      </c>
      <c r="E49" s="21" t="s">
        <v>587</v>
      </c>
      <c r="F49" s="23" t="s">
        <v>588</v>
      </c>
      <c r="G49" s="24" t="s">
        <v>1761</v>
      </c>
      <c r="H49" s="118" t="s">
        <v>1762</v>
      </c>
      <c r="I49" s="62">
        <v>59055500</v>
      </c>
      <c r="J49" s="21" t="s">
        <v>174</v>
      </c>
      <c r="K49" s="21" t="s">
        <v>1721</v>
      </c>
      <c r="L49" s="30">
        <v>45294</v>
      </c>
      <c r="M49" s="30">
        <v>45657</v>
      </c>
      <c r="N49" s="21" t="s">
        <v>1</v>
      </c>
      <c r="O49" s="21" t="s">
        <v>110</v>
      </c>
      <c r="P49" s="25" t="s">
        <v>44</v>
      </c>
      <c r="Q49" s="21" t="s">
        <v>214</v>
      </c>
      <c r="R49" s="21" t="s">
        <v>102</v>
      </c>
      <c r="S49" s="36" t="s">
        <v>102</v>
      </c>
      <c r="T49" s="42">
        <v>10</v>
      </c>
      <c r="U49" s="36">
        <v>59055500</v>
      </c>
      <c r="V49" s="21" t="s">
        <v>102</v>
      </c>
      <c r="W49" s="21" t="s">
        <v>102</v>
      </c>
      <c r="X49" s="21" t="s">
        <v>102</v>
      </c>
      <c r="Y49" s="21" t="s">
        <v>100</v>
      </c>
      <c r="Z49" s="21" t="s">
        <v>180</v>
      </c>
      <c r="AA49" s="68"/>
      <c r="AB49" s="179">
        <f>+DATE(2024,MONTH(Tabla1[[#This Row],[Fecha de inicio del Contrato ]]),1)</f>
        <v>45292</v>
      </c>
    </row>
    <row r="50" spans="1:28" ht="406" hidden="1" x14ac:dyDescent="0.35">
      <c r="A50" s="21" t="s">
        <v>209</v>
      </c>
      <c r="B50" s="21" t="s">
        <v>19</v>
      </c>
      <c r="C50" s="21" t="s">
        <v>592</v>
      </c>
      <c r="D50" s="22">
        <v>80111607</v>
      </c>
      <c r="E50" s="21" t="s">
        <v>587</v>
      </c>
      <c r="F50" s="23" t="s">
        <v>588</v>
      </c>
      <c r="G50" s="24" t="s">
        <v>1763</v>
      </c>
      <c r="H50" s="24" t="s">
        <v>1764</v>
      </c>
      <c r="I50" s="62">
        <v>56917000</v>
      </c>
      <c r="J50" s="21" t="s">
        <v>174</v>
      </c>
      <c r="K50" s="21" t="s">
        <v>1721</v>
      </c>
      <c r="L50" s="30">
        <v>45307</v>
      </c>
      <c r="M50" s="30">
        <v>45657</v>
      </c>
      <c r="N50" s="21" t="s">
        <v>1</v>
      </c>
      <c r="O50" s="21" t="s">
        <v>110</v>
      </c>
      <c r="P50" s="25" t="s">
        <v>44</v>
      </c>
      <c r="Q50" s="21" t="s">
        <v>214</v>
      </c>
      <c r="R50" s="21" t="s">
        <v>102</v>
      </c>
      <c r="S50" s="36" t="s">
        <v>102</v>
      </c>
      <c r="T50" s="42">
        <v>10</v>
      </c>
      <c r="U50" s="36">
        <v>56917000</v>
      </c>
      <c r="V50" s="21" t="s">
        <v>102</v>
      </c>
      <c r="W50" s="21" t="s">
        <v>102</v>
      </c>
      <c r="X50" s="21" t="s">
        <v>102</v>
      </c>
      <c r="Y50" s="21" t="s">
        <v>100</v>
      </c>
      <c r="Z50" s="21" t="s">
        <v>180</v>
      </c>
      <c r="AA50" s="68"/>
      <c r="AB50" s="179">
        <f>+DATE(2024,MONTH(Tabla1[[#This Row],[Fecha de inicio del Contrato ]]),1)</f>
        <v>45292</v>
      </c>
    </row>
    <row r="51" spans="1:28" ht="409.5" hidden="1" x14ac:dyDescent="0.35">
      <c r="A51" s="21" t="s">
        <v>209</v>
      </c>
      <c r="B51" s="21" t="s">
        <v>19</v>
      </c>
      <c r="C51" s="21" t="s">
        <v>593</v>
      </c>
      <c r="D51" s="22">
        <v>80111600</v>
      </c>
      <c r="E51" s="21" t="s">
        <v>211</v>
      </c>
      <c r="F51" s="23" t="s">
        <v>588</v>
      </c>
      <c r="G51" s="24" t="s">
        <v>1765</v>
      </c>
      <c r="H51" s="24" t="s">
        <v>1766</v>
      </c>
      <c r="I51" s="62">
        <v>44843092</v>
      </c>
      <c r="J51" s="21" t="s">
        <v>174</v>
      </c>
      <c r="K51" s="21" t="s">
        <v>192</v>
      </c>
      <c r="L51" s="30">
        <v>45295</v>
      </c>
      <c r="M51" s="30">
        <v>45657</v>
      </c>
      <c r="N51" s="21" t="s">
        <v>1</v>
      </c>
      <c r="O51" s="21" t="s">
        <v>110</v>
      </c>
      <c r="P51" s="25" t="s">
        <v>45</v>
      </c>
      <c r="Q51" s="21" t="s">
        <v>127</v>
      </c>
      <c r="R51" s="21" t="s">
        <v>102</v>
      </c>
      <c r="S51" s="36" t="s">
        <v>102</v>
      </c>
      <c r="T51" s="42">
        <v>10</v>
      </c>
      <c r="U51" s="36">
        <v>44843092</v>
      </c>
      <c r="V51" s="21" t="s">
        <v>102</v>
      </c>
      <c r="W51" s="21" t="s">
        <v>102</v>
      </c>
      <c r="X51" s="21" t="s">
        <v>102</v>
      </c>
      <c r="Y51" s="21" t="s">
        <v>100</v>
      </c>
      <c r="Z51" s="21" t="s">
        <v>180</v>
      </c>
      <c r="AA51" s="68"/>
      <c r="AB51" s="179">
        <f>+DATE(2024,MONTH(Tabla1[[#This Row],[Fecha de inicio del Contrato ]]),1)</f>
        <v>45292</v>
      </c>
    </row>
    <row r="52" spans="1:28" ht="409.5" hidden="1" x14ac:dyDescent="0.35">
      <c r="A52" s="21" t="s">
        <v>209</v>
      </c>
      <c r="B52" s="21" t="s">
        <v>19</v>
      </c>
      <c r="C52" s="21" t="s">
        <v>594</v>
      </c>
      <c r="D52" s="22">
        <v>80111600</v>
      </c>
      <c r="E52" s="21" t="s">
        <v>211</v>
      </c>
      <c r="F52" s="23" t="s">
        <v>588</v>
      </c>
      <c r="G52" s="24" t="s">
        <v>1767</v>
      </c>
      <c r="H52" s="24" t="s">
        <v>1768</v>
      </c>
      <c r="I52" s="62">
        <v>26720583</v>
      </c>
      <c r="J52" s="21" t="s">
        <v>174</v>
      </c>
      <c r="K52" s="67" t="s">
        <v>192</v>
      </c>
      <c r="L52" s="30">
        <v>45295</v>
      </c>
      <c r="M52" s="30">
        <v>45657</v>
      </c>
      <c r="N52" s="21" t="s">
        <v>1</v>
      </c>
      <c r="O52" s="21" t="s">
        <v>110</v>
      </c>
      <c r="P52" s="25" t="s">
        <v>45</v>
      </c>
      <c r="Q52" s="21" t="s">
        <v>127</v>
      </c>
      <c r="R52" s="21" t="s">
        <v>102</v>
      </c>
      <c r="S52" s="36" t="s">
        <v>102</v>
      </c>
      <c r="T52" s="42">
        <v>10</v>
      </c>
      <c r="U52" s="36">
        <v>26720583</v>
      </c>
      <c r="V52" s="21" t="s">
        <v>102</v>
      </c>
      <c r="W52" s="21" t="s">
        <v>102</v>
      </c>
      <c r="X52" s="21" t="s">
        <v>102</v>
      </c>
      <c r="Y52" s="21" t="s">
        <v>100</v>
      </c>
      <c r="Z52" s="21" t="s">
        <v>180</v>
      </c>
      <c r="AA52" s="68"/>
      <c r="AB52" s="179">
        <f>+DATE(2024,MONTH(Tabla1[[#This Row],[Fecha de inicio del Contrato ]]),1)</f>
        <v>45292</v>
      </c>
    </row>
    <row r="53" spans="1:28" ht="409.5" hidden="1" x14ac:dyDescent="0.35">
      <c r="A53" s="21" t="s">
        <v>209</v>
      </c>
      <c r="B53" s="21" t="s">
        <v>19</v>
      </c>
      <c r="C53" s="21" t="s">
        <v>595</v>
      </c>
      <c r="D53" s="22" t="s">
        <v>1769</v>
      </c>
      <c r="E53" s="21" t="s">
        <v>596</v>
      </c>
      <c r="F53" s="23" t="s">
        <v>588</v>
      </c>
      <c r="G53" s="24" t="s">
        <v>597</v>
      </c>
      <c r="H53" s="24" t="s">
        <v>1770</v>
      </c>
      <c r="I53" s="62">
        <v>25000000</v>
      </c>
      <c r="J53" s="67" t="s">
        <v>195</v>
      </c>
      <c r="K53" s="21" t="s">
        <v>198</v>
      </c>
      <c r="L53" s="30">
        <v>45337</v>
      </c>
      <c r="M53" s="30">
        <v>45657</v>
      </c>
      <c r="N53" s="21" t="s">
        <v>1</v>
      </c>
      <c r="O53" s="21" t="s">
        <v>110</v>
      </c>
      <c r="P53" s="25" t="s">
        <v>49</v>
      </c>
      <c r="Q53" s="21" t="s">
        <v>1771</v>
      </c>
      <c r="R53" s="21" t="s">
        <v>102</v>
      </c>
      <c r="S53" s="36" t="s">
        <v>102</v>
      </c>
      <c r="T53" s="42">
        <v>10</v>
      </c>
      <c r="U53" s="36">
        <v>25000000</v>
      </c>
      <c r="V53" s="21" t="s">
        <v>102</v>
      </c>
      <c r="W53" s="21" t="s">
        <v>102</v>
      </c>
      <c r="X53" s="21" t="s">
        <v>102</v>
      </c>
      <c r="Y53" s="21" t="s">
        <v>100</v>
      </c>
      <c r="Z53" s="21" t="s">
        <v>1772</v>
      </c>
      <c r="AA53" s="68"/>
      <c r="AB53" s="179">
        <f>+DATE(2024,MONTH(Tabla1[[#This Row],[Fecha de inicio del Contrato ]]),1)</f>
        <v>45323</v>
      </c>
    </row>
    <row r="54" spans="1:28" ht="58" hidden="1" x14ac:dyDescent="0.35">
      <c r="A54" s="21" t="s">
        <v>209</v>
      </c>
      <c r="B54" s="21" t="s">
        <v>19</v>
      </c>
      <c r="C54" s="21" t="s">
        <v>89</v>
      </c>
      <c r="D54" s="22" t="s">
        <v>1773</v>
      </c>
      <c r="E54" s="21" t="s">
        <v>1774</v>
      </c>
      <c r="F54" s="23" t="s">
        <v>588</v>
      </c>
      <c r="G54" s="24" t="s">
        <v>1775</v>
      </c>
      <c r="H54" s="24" t="s">
        <v>1776</v>
      </c>
      <c r="I54" s="62">
        <v>25000000</v>
      </c>
      <c r="J54" s="67" t="s">
        <v>342</v>
      </c>
      <c r="K54" s="21" t="s">
        <v>343</v>
      </c>
      <c r="L54" s="30">
        <v>45355</v>
      </c>
      <c r="M54" s="30">
        <v>45657</v>
      </c>
      <c r="N54" s="21" t="s">
        <v>1</v>
      </c>
      <c r="O54" s="21" t="s">
        <v>110</v>
      </c>
      <c r="P54" s="25" t="s">
        <v>26</v>
      </c>
      <c r="Q54" s="21" t="s">
        <v>1777</v>
      </c>
      <c r="R54" s="21" t="s">
        <v>102</v>
      </c>
      <c r="S54" s="36" t="s">
        <v>102</v>
      </c>
      <c r="T54" s="42">
        <v>10</v>
      </c>
      <c r="U54" s="36">
        <v>25000000</v>
      </c>
      <c r="V54" s="21" t="s">
        <v>102</v>
      </c>
      <c r="W54" s="21" t="s">
        <v>102</v>
      </c>
      <c r="X54" s="21" t="s">
        <v>102</v>
      </c>
      <c r="Y54" s="21" t="s">
        <v>100</v>
      </c>
      <c r="Z54" s="21" t="s">
        <v>180</v>
      </c>
      <c r="AA54" s="68"/>
      <c r="AB54" s="179">
        <f>+DATE(2024,MONTH(Tabla1[[#This Row],[Fecha de inicio del Contrato ]]),1)</f>
        <v>45352</v>
      </c>
    </row>
    <row r="55" spans="1:28" ht="58" hidden="1" x14ac:dyDescent="0.35">
      <c r="A55" s="21" t="s">
        <v>209</v>
      </c>
      <c r="B55" s="21" t="s">
        <v>19</v>
      </c>
      <c r="C55" s="21" t="s">
        <v>598</v>
      </c>
      <c r="D55" s="22" t="s">
        <v>1778</v>
      </c>
      <c r="E55" s="21" t="s">
        <v>599</v>
      </c>
      <c r="F55" s="23" t="s">
        <v>588</v>
      </c>
      <c r="G55" s="24" t="s">
        <v>600</v>
      </c>
      <c r="H55" s="24" t="s">
        <v>1779</v>
      </c>
      <c r="I55" s="62">
        <v>15000000</v>
      </c>
      <c r="J55" s="21" t="s">
        <v>174</v>
      </c>
      <c r="K55" s="21" t="s">
        <v>198</v>
      </c>
      <c r="L55" s="30">
        <v>45355</v>
      </c>
      <c r="M55" s="30">
        <v>45504</v>
      </c>
      <c r="N55" s="21" t="s">
        <v>1</v>
      </c>
      <c r="O55" s="21" t="s">
        <v>110</v>
      </c>
      <c r="P55" s="25" t="s">
        <v>45</v>
      </c>
      <c r="Q55" s="21" t="s">
        <v>127</v>
      </c>
      <c r="R55" s="21" t="s">
        <v>102</v>
      </c>
      <c r="S55" s="36" t="s">
        <v>102</v>
      </c>
      <c r="T55" s="42">
        <v>10</v>
      </c>
      <c r="U55" s="36">
        <v>15000000</v>
      </c>
      <c r="V55" s="21" t="s">
        <v>102</v>
      </c>
      <c r="W55" s="21" t="s">
        <v>102</v>
      </c>
      <c r="X55" s="21" t="s">
        <v>102</v>
      </c>
      <c r="Y55" s="21" t="s">
        <v>100</v>
      </c>
      <c r="Z55" s="21" t="s">
        <v>180</v>
      </c>
      <c r="AA55" s="68"/>
      <c r="AB55" s="179">
        <f>+DATE(2024,MONTH(Tabla1[[#This Row],[Fecha de inicio del Contrato ]]),1)</f>
        <v>45352</v>
      </c>
    </row>
    <row r="56" spans="1:28" ht="43.5" hidden="1" x14ac:dyDescent="0.35">
      <c r="A56" s="21" t="s">
        <v>223</v>
      </c>
      <c r="B56" s="21" t="s">
        <v>5</v>
      </c>
      <c r="C56" s="21" t="s">
        <v>224</v>
      </c>
      <c r="D56" s="22" t="s">
        <v>102</v>
      </c>
      <c r="E56" s="21" t="s">
        <v>102</v>
      </c>
      <c r="F56" s="23" t="s">
        <v>102</v>
      </c>
      <c r="G56" s="24" t="s">
        <v>1780</v>
      </c>
      <c r="H56" s="24" t="s">
        <v>1781</v>
      </c>
      <c r="I56" s="62">
        <v>1500000</v>
      </c>
      <c r="J56" s="21" t="s">
        <v>102</v>
      </c>
      <c r="K56" s="21" t="s">
        <v>102</v>
      </c>
      <c r="L56" s="30">
        <v>45514</v>
      </c>
      <c r="M56" s="30">
        <v>45657</v>
      </c>
      <c r="N56" s="21" t="s">
        <v>225</v>
      </c>
      <c r="O56" s="21" t="s">
        <v>107</v>
      </c>
      <c r="P56" s="25" t="s">
        <v>226</v>
      </c>
      <c r="Q56" s="21" t="s">
        <v>108</v>
      </c>
      <c r="R56" s="21" t="s">
        <v>108</v>
      </c>
      <c r="S56" s="36" t="s">
        <v>102</v>
      </c>
      <c r="T56" s="42">
        <v>10</v>
      </c>
      <c r="U56" s="36">
        <v>1500000</v>
      </c>
      <c r="V56" s="21" t="s">
        <v>102</v>
      </c>
      <c r="W56" s="21" t="s">
        <v>102</v>
      </c>
      <c r="X56" s="21" t="s">
        <v>102</v>
      </c>
      <c r="Y56" s="21" t="s">
        <v>69</v>
      </c>
      <c r="Z56" s="21" t="s">
        <v>404</v>
      </c>
      <c r="AA56" s="68"/>
      <c r="AB56" s="179">
        <f>+DATE(2024,MONTH(Tabla1[[#This Row],[Fecha de inicio del Contrato ]]),1)</f>
        <v>45505</v>
      </c>
    </row>
    <row r="57" spans="1:28" ht="29" hidden="1" x14ac:dyDescent="0.35">
      <c r="A57" s="21" t="s">
        <v>223</v>
      </c>
      <c r="B57" s="21" t="s">
        <v>5</v>
      </c>
      <c r="C57" s="21" t="s">
        <v>227</v>
      </c>
      <c r="D57" s="22" t="s">
        <v>102</v>
      </c>
      <c r="E57" s="21" t="s">
        <v>102</v>
      </c>
      <c r="F57" s="23" t="s">
        <v>102</v>
      </c>
      <c r="G57" s="24" t="s">
        <v>1782</v>
      </c>
      <c r="H57" s="24" t="s">
        <v>1783</v>
      </c>
      <c r="I57" s="62">
        <v>260500000</v>
      </c>
      <c r="J57" s="67" t="s">
        <v>102</v>
      </c>
      <c r="K57" s="21" t="s">
        <v>102</v>
      </c>
      <c r="L57" s="30">
        <v>45514</v>
      </c>
      <c r="M57" s="30">
        <v>45657</v>
      </c>
      <c r="N57" s="21" t="s">
        <v>225</v>
      </c>
      <c r="O57" s="21" t="s">
        <v>107</v>
      </c>
      <c r="P57" s="25" t="s">
        <v>228</v>
      </c>
      <c r="Q57" s="21" t="s">
        <v>108</v>
      </c>
      <c r="R57" s="21" t="s">
        <v>108</v>
      </c>
      <c r="S57" s="36" t="s">
        <v>102</v>
      </c>
      <c r="T57" s="42">
        <v>10</v>
      </c>
      <c r="U57" s="36">
        <v>260500000</v>
      </c>
      <c r="V57" s="21" t="s">
        <v>102</v>
      </c>
      <c r="W57" s="21" t="s">
        <v>102</v>
      </c>
      <c r="X57" s="21" t="s">
        <v>102</v>
      </c>
      <c r="Y57" s="21" t="s">
        <v>69</v>
      </c>
      <c r="Z57" s="21" t="s">
        <v>404</v>
      </c>
      <c r="AA57" s="68"/>
      <c r="AB57" s="179">
        <f>+DATE(2024,MONTH(Tabla1[[#This Row],[Fecha de inicio del Contrato ]]),1)</f>
        <v>45505</v>
      </c>
    </row>
    <row r="58" spans="1:28" ht="29" hidden="1" x14ac:dyDescent="0.35">
      <c r="A58" s="21" t="s">
        <v>223</v>
      </c>
      <c r="B58" s="21" t="s">
        <v>5</v>
      </c>
      <c r="C58" s="21" t="s">
        <v>229</v>
      </c>
      <c r="D58" s="22" t="s">
        <v>102</v>
      </c>
      <c r="E58" s="21" t="s">
        <v>102</v>
      </c>
      <c r="F58" s="23" t="s">
        <v>102</v>
      </c>
      <c r="G58" s="24" t="s">
        <v>1784</v>
      </c>
      <c r="H58" s="24" t="s">
        <v>1785</v>
      </c>
      <c r="I58" s="62">
        <v>80000000</v>
      </c>
      <c r="J58" s="67" t="s">
        <v>102</v>
      </c>
      <c r="K58" s="21" t="s">
        <v>102</v>
      </c>
      <c r="L58" s="30">
        <v>45514</v>
      </c>
      <c r="M58" s="30">
        <v>45657</v>
      </c>
      <c r="N58" s="21" t="s">
        <v>225</v>
      </c>
      <c r="O58" s="21" t="s">
        <v>107</v>
      </c>
      <c r="P58" s="25" t="s">
        <v>230</v>
      </c>
      <c r="Q58" s="21" t="s">
        <v>108</v>
      </c>
      <c r="R58" s="21" t="s">
        <v>108</v>
      </c>
      <c r="S58" s="36" t="s">
        <v>102</v>
      </c>
      <c r="T58" s="21">
        <v>10</v>
      </c>
      <c r="U58" s="36">
        <v>80000000</v>
      </c>
      <c r="V58" s="21" t="s">
        <v>102</v>
      </c>
      <c r="W58" s="21" t="s">
        <v>102</v>
      </c>
      <c r="X58" s="21" t="s">
        <v>102</v>
      </c>
      <c r="Y58" s="21" t="s">
        <v>69</v>
      </c>
      <c r="Z58" s="21" t="s">
        <v>404</v>
      </c>
      <c r="AA58" s="68"/>
      <c r="AB58" s="179">
        <f>+DATE(2024,MONTH(Tabla1[[#This Row],[Fecha de inicio del Contrato ]]),1)</f>
        <v>45505</v>
      </c>
    </row>
    <row r="59" spans="1:28" ht="58" hidden="1" x14ac:dyDescent="0.35">
      <c r="A59" s="21" t="s">
        <v>209</v>
      </c>
      <c r="B59" s="21" t="s">
        <v>5</v>
      </c>
      <c r="C59" s="21" t="s">
        <v>231</v>
      </c>
      <c r="D59" s="22">
        <v>82111804</v>
      </c>
      <c r="E59" s="21" t="s">
        <v>235</v>
      </c>
      <c r="F59" s="23" t="s">
        <v>233</v>
      </c>
      <c r="G59" s="24" t="s">
        <v>236</v>
      </c>
      <c r="H59" s="24" t="s">
        <v>236</v>
      </c>
      <c r="I59" s="62">
        <v>30000000</v>
      </c>
      <c r="J59" s="21" t="s">
        <v>174</v>
      </c>
      <c r="K59" s="67" t="s">
        <v>1721</v>
      </c>
      <c r="L59" s="30">
        <v>45307</v>
      </c>
      <c r="M59" s="30">
        <v>45657</v>
      </c>
      <c r="N59" s="21" t="s">
        <v>1</v>
      </c>
      <c r="O59" s="21" t="s">
        <v>105</v>
      </c>
      <c r="P59" s="25" t="s">
        <v>45</v>
      </c>
      <c r="Q59" s="21" t="s">
        <v>127</v>
      </c>
      <c r="R59" s="21" t="s">
        <v>127</v>
      </c>
      <c r="S59" s="36" t="s">
        <v>102</v>
      </c>
      <c r="T59" s="21">
        <v>10</v>
      </c>
      <c r="U59" s="36">
        <v>30000000</v>
      </c>
      <c r="V59" s="21" t="s">
        <v>102</v>
      </c>
      <c r="W59" s="21" t="s">
        <v>102</v>
      </c>
      <c r="X59" s="21" t="s">
        <v>102</v>
      </c>
      <c r="Y59" s="21" t="s">
        <v>100</v>
      </c>
      <c r="Z59" s="21" t="s">
        <v>180</v>
      </c>
      <c r="AA59" s="68"/>
      <c r="AB59" s="179">
        <f>+DATE(2024,MONTH(Tabla1[[#This Row],[Fecha de inicio del Contrato ]]),1)</f>
        <v>45292</v>
      </c>
    </row>
    <row r="60" spans="1:28" ht="87" hidden="1" x14ac:dyDescent="0.35">
      <c r="A60" s="53" t="s">
        <v>209</v>
      </c>
      <c r="B60" s="53" t="s">
        <v>5</v>
      </c>
      <c r="C60" s="53" t="s">
        <v>234</v>
      </c>
      <c r="D60" s="54">
        <v>80161504</v>
      </c>
      <c r="E60" s="53" t="s">
        <v>232</v>
      </c>
      <c r="F60" s="55" t="s">
        <v>233</v>
      </c>
      <c r="G60" s="56" t="s">
        <v>1786</v>
      </c>
      <c r="H60" s="56" t="s">
        <v>1786</v>
      </c>
      <c r="I60" s="63">
        <v>41871316.866666697</v>
      </c>
      <c r="J60" s="53" t="s">
        <v>174</v>
      </c>
      <c r="K60" s="53" t="s">
        <v>192</v>
      </c>
      <c r="L60" s="57">
        <v>45307</v>
      </c>
      <c r="M60" s="57">
        <v>45657</v>
      </c>
      <c r="N60" s="53" t="s">
        <v>1</v>
      </c>
      <c r="O60" s="53" t="s">
        <v>1787</v>
      </c>
      <c r="P60" s="58" t="s">
        <v>45</v>
      </c>
      <c r="Q60" s="53" t="s">
        <v>127</v>
      </c>
      <c r="R60" s="53" t="s">
        <v>127</v>
      </c>
      <c r="S60" s="59" t="s">
        <v>102</v>
      </c>
      <c r="T60" s="53">
        <v>10</v>
      </c>
      <c r="U60" s="59">
        <v>41871316.866666667</v>
      </c>
      <c r="V60" s="53" t="s">
        <v>102</v>
      </c>
      <c r="W60" s="21" t="s">
        <v>102</v>
      </c>
      <c r="X60" s="53" t="s">
        <v>102</v>
      </c>
      <c r="Y60" s="53" t="s">
        <v>100</v>
      </c>
      <c r="Z60" s="53" t="s">
        <v>180</v>
      </c>
      <c r="AA60" s="68"/>
      <c r="AB60" s="179">
        <f>+DATE(2024,MONTH(Tabla1[[#This Row],[Fecha de inicio del Contrato ]]),1)</f>
        <v>45292</v>
      </c>
    </row>
    <row r="61" spans="1:28" ht="87" hidden="1" x14ac:dyDescent="0.35">
      <c r="A61" s="21" t="s">
        <v>171</v>
      </c>
      <c r="B61" s="21" t="s">
        <v>93</v>
      </c>
      <c r="C61" s="21" t="s">
        <v>1034</v>
      </c>
      <c r="D61" s="22">
        <v>84111603</v>
      </c>
      <c r="E61" s="21" t="s">
        <v>1788</v>
      </c>
      <c r="F61" s="23" t="s">
        <v>212</v>
      </c>
      <c r="G61" s="24" t="s">
        <v>1036</v>
      </c>
      <c r="H61" s="24" t="s">
        <v>1789</v>
      </c>
      <c r="I61" s="62">
        <v>49529900</v>
      </c>
      <c r="J61" s="21" t="s">
        <v>174</v>
      </c>
      <c r="K61" s="21" t="s">
        <v>1721</v>
      </c>
      <c r="L61" s="30">
        <v>45307</v>
      </c>
      <c r="M61" s="30">
        <v>45657</v>
      </c>
      <c r="N61" s="21" t="s">
        <v>176</v>
      </c>
      <c r="O61" s="21" t="s">
        <v>177</v>
      </c>
      <c r="P61" s="25" t="s">
        <v>178</v>
      </c>
      <c r="Q61" s="21" t="s">
        <v>105</v>
      </c>
      <c r="R61" s="21" t="s">
        <v>1037</v>
      </c>
      <c r="S61" s="36">
        <v>381523797</v>
      </c>
      <c r="T61" s="42">
        <v>16</v>
      </c>
      <c r="U61" s="36">
        <v>49529900</v>
      </c>
      <c r="V61" s="21" t="s">
        <v>102</v>
      </c>
      <c r="W61" s="21" t="s">
        <v>102</v>
      </c>
      <c r="X61" s="21" t="s">
        <v>102</v>
      </c>
      <c r="Y61" s="21" t="s">
        <v>100</v>
      </c>
      <c r="Z61" s="21" t="s">
        <v>180</v>
      </c>
      <c r="AA61" s="21"/>
      <c r="AB61" s="179">
        <f>+DATE(2024,MONTH(Tabla1[[#This Row],[Fecha de inicio del Contrato ]]),1)</f>
        <v>45292</v>
      </c>
    </row>
    <row r="62" spans="1:28" ht="87" hidden="1" x14ac:dyDescent="0.35">
      <c r="A62" s="21" t="s">
        <v>171</v>
      </c>
      <c r="B62" s="21" t="s">
        <v>93</v>
      </c>
      <c r="C62" s="21" t="s">
        <v>1038</v>
      </c>
      <c r="D62" s="22">
        <v>84111603</v>
      </c>
      <c r="E62" s="21" t="s">
        <v>1788</v>
      </c>
      <c r="F62" s="23" t="s">
        <v>212</v>
      </c>
      <c r="G62" s="24" t="s">
        <v>1045</v>
      </c>
      <c r="H62" s="24" t="s">
        <v>1790</v>
      </c>
      <c r="I62" s="62">
        <v>56420490</v>
      </c>
      <c r="J62" s="21" t="s">
        <v>174</v>
      </c>
      <c r="K62" s="21" t="s">
        <v>1721</v>
      </c>
      <c r="L62" s="30">
        <v>45307</v>
      </c>
      <c r="M62" s="30">
        <v>45657</v>
      </c>
      <c r="N62" s="21" t="s">
        <v>176</v>
      </c>
      <c r="O62" s="21" t="s">
        <v>177</v>
      </c>
      <c r="P62" s="25" t="s">
        <v>178</v>
      </c>
      <c r="Q62" s="21" t="s">
        <v>105</v>
      </c>
      <c r="R62" s="21" t="s">
        <v>1037</v>
      </c>
      <c r="S62" s="36">
        <v>381523797</v>
      </c>
      <c r="T62" s="42">
        <v>16</v>
      </c>
      <c r="U62" s="36">
        <v>56420490</v>
      </c>
      <c r="V62" s="21" t="s">
        <v>102</v>
      </c>
      <c r="W62" s="21" t="s">
        <v>102</v>
      </c>
      <c r="X62" s="21" t="s">
        <v>102</v>
      </c>
      <c r="Y62" s="21" t="s">
        <v>100</v>
      </c>
      <c r="Z62" s="21" t="s">
        <v>180</v>
      </c>
      <c r="AA62" s="21"/>
      <c r="AB62" s="179">
        <f>+DATE(2024,MONTH(Tabla1[[#This Row],[Fecha de inicio del Contrato ]]),1)</f>
        <v>45292</v>
      </c>
    </row>
    <row r="63" spans="1:28" ht="87" hidden="1" x14ac:dyDescent="0.35">
      <c r="A63" s="21" t="s">
        <v>171</v>
      </c>
      <c r="B63" s="21" t="s">
        <v>93</v>
      </c>
      <c r="C63" s="21" t="s">
        <v>1040</v>
      </c>
      <c r="D63" s="22">
        <v>84111603</v>
      </c>
      <c r="E63" s="21" t="s">
        <v>1788</v>
      </c>
      <c r="F63" s="23" t="s">
        <v>212</v>
      </c>
      <c r="G63" s="24" t="s">
        <v>1039</v>
      </c>
      <c r="H63" s="24" t="s">
        <v>1791</v>
      </c>
      <c r="I63" s="62">
        <v>65010840</v>
      </c>
      <c r="J63" s="21" t="s">
        <v>174</v>
      </c>
      <c r="K63" s="21" t="s">
        <v>1721</v>
      </c>
      <c r="L63" s="30">
        <v>45307</v>
      </c>
      <c r="M63" s="30">
        <v>45657</v>
      </c>
      <c r="N63" s="21" t="s">
        <v>176</v>
      </c>
      <c r="O63" s="21" t="s">
        <v>177</v>
      </c>
      <c r="P63" s="25" t="s">
        <v>178</v>
      </c>
      <c r="Q63" s="21" t="s">
        <v>105</v>
      </c>
      <c r="R63" s="21" t="s">
        <v>1037</v>
      </c>
      <c r="S63" s="36">
        <v>381523797</v>
      </c>
      <c r="T63" s="42">
        <v>16</v>
      </c>
      <c r="U63" s="36">
        <v>65010840</v>
      </c>
      <c r="V63" s="21" t="s">
        <v>102</v>
      </c>
      <c r="W63" s="21" t="s">
        <v>102</v>
      </c>
      <c r="X63" s="21" t="s">
        <v>102</v>
      </c>
      <c r="Y63" s="21" t="s">
        <v>100</v>
      </c>
      <c r="Z63" s="21" t="s">
        <v>180</v>
      </c>
      <c r="AA63" s="21"/>
      <c r="AB63" s="179">
        <f>+DATE(2024,MONTH(Tabla1[[#This Row],[Fecha de inicio del Contrato ]]),1)</f>
        <v>45292</v>
      </c>
    </row>
    <row r="64" spans="1:28" ht="87" hidden="1" x14ac:dyDescent="0.35">
      <c r="A64" s="21" t="s">
        <v>171</v>
      </c>
      <c r="B64" s="21" t="s">
        <v>93</v>
      </c>
      <c r="C64" s="21" t="s">
        <v>1042</v>
      </c>
      <c r="D64" s="22">
        <v>84111603</v>
      </c>
      <c r="E64" s="21" t="s">
        <v>1788</v>
      </c>
      <c r="F64" s="23" t="s">
        <v>212</v>
      </c>
      <c r="G64" s="24" t="s">
        <v>1043</v>
      </c>
      <c r="H64" s="24" t="s">
        <v>1792</v>
      </c>
      <c r="I64" s="62">
        <v>44807000</v>
      </c>
      <c r="J64" s="21" t="s">
        <v>174</v>
      </c>
      <c r="K64" s="21" t="s">
        <v>1721</v>
      </c>
      <c r="L64" s="30">
        <v>45307</v>
      </c>
      <c r="M64" s="30">
        <v>45657</v>
      </c>
      <c r="N64" s="21" t="s">
        <v>176</v>
      </c>
      <c r="O64" s="21" t="s">
        <v>177</v>
      </c>
      <c r="P64" s="25" t="s">
        <v>178</v>
      </c>
      <c r="Q64" s="21" t="s">
        <v>105</v>
      </c>
      <c r="R64" s="21" t="s">
        <v>1037</v>
      </c>
      <c r="S64" s="36">
        <v>381523797</v>
      </c>
      <c r="T64" s="42">
        <v>16</v>
      </c>
      <c r="U64" s="36">
        <v>44807000</v>
      </c>
      <c r="V64" s="21" t="s">
        <v>102</v>
      </c>
      <c r="W64" s="21" t="s">
        <v>102</v>
      </c>
      <c r="X64" s="21" t="s">
        <v>102</v>
      </c>
      <c r="Y64" s="21" t="s">
        <v>100</v>
      </c>
      <c r="Z64" s="21" t="s">
        <v>180</v>
      </c>
      <c r="AA64" s="21"/>
      <c r="AB64" s="179">
        <f>+DATE(2024,MONTH(Tabla1[[#This Row],[Fecha de inicio del Contrato ]]),1)</f>
        <v>45292</v>
      </c>
    </row>
    <row r="65" spans="1:28" ht="87" hidden="1" x14ac:dyDescent="0.35">
      <c r="A65" s="21" t="s">
        <v>171</v>
      </c>
      <c r="B65" s="21" t="s">
        <v>93</v>
      </c>
      <c r="C65" s="21" t="s">
        <v>1044</v>
      </c>
      <c r="D65" s="22">
        <v>84111603</v>
      </c>
      <c r="E65" s="21" t="s">
        <v>1788</v>
      </c>
      <c r="F65" s="23" t="s">
        <v>212</v>
      </c>
      <c r="G65" s="24" t="s">
        <v>1793</v>
      </c>
      <c r="H65" s="24" t="s">
        <v>1794</v>
      </c>
      <c r="I65" s="62">
        <v>91113298</v>
      </c>
      <c r="J65" s="21" t="s">
        <v>174</v>
      </c>
      <c r="K65" s="21" t="s">
        <v>1721</v>
      </c>
      <c r="L65" s="30">
        <v>45307</v>
      </c>
      <c r="M65" s="30">
        <v>45657</v>
      </c>
      <c r="N65" s="21" t="s">
        <v>176</v>
      </c>
      <c r="O65" s="21" t="s">
        <v>177</v>
      </c>
      <c r="P65" s="25" t="s">
        <v>178</v>
      </c>
      <c r="Q65" s="21" t="s">
        <v>105</v>
      </c>
      <c r="R65" s="21" t="s">
        <v>1037</v>
      </c>
      <c r="S65" s="36">
        <v>381523797</v>
      </c>
      <c r="T65" s="42">
        <v>16</v>
      </c>
      <c r="U65" s="36">
        <v>91113298</v>
      </c>
      <c r="V65" s="21" t="s">
        <v>102</v>
      </c>
      <c r="W65" s="21" t="s">
        <v>102</v>
      </c>
      <c r="X65" s="21" t="s">
        <v>102</v>
      </c>
      <c r="Y65" s="21" t="s">
        <v>100</v>
      </c>
      <c r="Z65" s="21" t="s">
        <v>180</v>
      </c>
      <c r="AA65" s="21"/>
      <c r="AB65" s="179">
        <f>+DATE(2024,MONTH(Tabla1[[#This Row],[Fecha de inicio del Contrato ]]),1)</f>
        <v>45292</v>
      </c>
    </row>
    <row r="66" spans="1:28" ht="87" hidden="1" x14ac:dyDescent="0.35">
      <c r="A66" s="21" t="s">
        <v>171</v>
      </c>
      <c r="B66" s="21" t="s">
        <v>93</v>
      </c>
      <c r="C66" s="21" t="s">
        <v>1046</v>
      </c>
      <c r="D66" s="22">
        <v>84111603</v>
      </c>
      <c r="E66" s="21" t="s">
        <v>1788</v>
      </c>
      <c r="F66" s="23" t="s">
        <v>212</v>
      </c>
      <c r="G66" s="24" t="s">
        <v>1041</v>
      </c>
      <c r="H66" s="24" t="s">
        <v>1795</v>
      </c>
      <c r="I66" s="62">
        <v>48817348</v>
      </c>
      <c r="J66" s="21" t="s">
        <v>174</v>
      </c>
      <c r="K66" s="21" t="s">
        <v>1721</v>
      </c>
      <c r="L66" s="30">
        <v>45307</v>
      </c>
      <c r="M66" s="30">
        <v>45657</v>
      </c>
      <c r="N66" s="21" t="s">
        <v>176</v>
      </c>
      <c r="O66" s="21" t="s">
        <v>177</v>
      </c>
      <c r="P66" s="25" t="s">
        <v>178</v>
      </c>
      <c r="Q66" s="21" t="s">
        <v>105</v>
      </c>
      <c r="R66" s="21" t="s">
        <v>1037</v>
      </c>
      <c r="S66" s="36">
        <v>381523797</v>
      </c>
      <c r="T66" s="42">
        <v>16</v>
      </c>
      <c r="U66" s="36">
        <v>48817348</v>
      </c>
      <c r="V66" s="21" t="s">
        <v>102</v>
      </c>
      <c r="W66" s="21" t="s">
        <v>102</v>
      </c>
      <c r="X66" s="21" t="s">
        <v>102</v>
      </c>
      <c r="Y66" s="21" t="s">
        <v>100</v>
      </c>
      <c r="Z66" s="21" t="s">
        <v>180</v>
      </c>
      <c r="AA66" s="21"/>
      <c r="AB66" s="179">
        <f>+DATE(2024,MONTH(Tabla1[[#This Row],[Fecha de inicio del Contrato ]]),1)</f>
        <v>45292</v>
      </c>
    </row>
    <row r="67" spans="1:28" ht="87" hidden="1" x14ac:dyDescent="0.35">
      <c r="A67" s="21" t="s">
        <v>171</v>
      </c>
      <c r="B67" s="21" t="s">
        <v>93</v>
      </c>
      <c r="C67" s="21" t="s">
        <v>1796</v>
      </c>
      <c r="D67" s="22" t="s">
        <v>1797</v>
      </c>
      <c r="E67" s="21" t="s">
        <v>309</v>
      </c>
      <c r="F67" s="23" t="s">
        <v>212</v>
      </c>
      <c r="G67" s="24" t="s">
        <v>1798</v>
      </c>
      <c r="H67" s="24" t="s">
        <v>1799</v>
      </c>
      <c r="I67" s="62">
        <v>25824921</v>
      </c>
      <c r="J67" s="21" t="s">
        <v>174</v>
      </c>
      <c r="K67" s="21" t="s">
        <v>192</v>
      </c>
      <c r="L67" s="30">
        <v>45307</v>
      </c>
      <c r="M67" s="30">
        <v>45657</v>
      </c>
      <c r="N67" s="21" t="s">
        <v>176</v>
      </c>
      <c r="O67" s="21" t="s">
        <v>177</v>
      </c>
      <c r="P67" s="25" t="s">
        <v>178</v>
      </c>
      <c r="Q67" s="21" t="s">
        <v>105</v>
      </c>
      <c r="R67" s="21" t="s">
        <v>1037</v>
      </c>
      <c r="S67" s="36">
        <v>381523797</v>
      </c>
      <c r="T67" s="42">
        <v>16</v>
      </c>
      <c r="U67" s="36">
        <v>25824921</v>
      </c>
      <c r="V67" s="21" t="s">
        <v>102</v>
      </c>
      <c r="W67" s="21" t="s">
        <v>102</v>
      </c>
      <c r="X67" s="21" t="s">
        <v>102</v>
      </c>
      <c r="Y67" s="21" t="s">
        <v>100</v>
      </c>
      <c r="Z67" s="21" t="s">
        <v>180</v>
      </c>
      <c r="AA67" s="21"/>
      <c r="AB67" s="179">
        <f>+DATE(2024,MONTH(Tabla1[[#This Row],[Fecha de inicio del Contrato ]]),1)</f>
        <v>45292</v>
      </c>
    </row>
    <row r="68" spans="1:28" ht="43.5" hidden="1" x14ac:dyDescent="0.35">
      <c r="A68" s="21" t="s">
        <v>209</v>
      </c>
      <c r="B68" s="21" t="s">
        <v>12</v>
      </c>
      <c r="C68" s="21" t="s">
        <v>671</v>
      </c>
      <c r="D68" s="22" t="s">
        <v>678</v>
      </c>
      <c r="E68" s="21" t="s">
        <v>216</v>
      </c>
      <c r="F68" s="23" t="s">
        <v>212</v>
      </c>
      <c r="G68" s="24" t="s">
        <v>213</v>
      </c>
      <c r="H68" s="24" t="s">
        <v>1800</v>
      </c>
      <c r="I68" s="62">
        <v>87710000</v>
      </c>
      <c r="J68" s="21" t="s">
        <v>174</v>
      </c>
      <c r="K68" s="21" t="s">
        <v>1721</v>
      </c>
      <c r="L68" s="30">
        <v>45295</v>
      </c>
      <c r="M68" s="30">
        <v>45657</v>
      </c>
      <c r="N68" s="115" t="s">
        <v>1</v>
      </c>
      <c r="O68" s="21" t="s">
        <v>110</v>
      </c>
      <c r="P68" s="25" t="s">
        <v>44</v>
      </c>
      <c r="Q68" s="21" t="s">
        <v>126</v>
      </c>
      <c r="R68" s="21" t="s">
        <v>346</v>
      </c>
      <c r="S68" s="36" t="s">
        <v>346</v>
      </c>
      <c r="T68" s="42">
        <v>10</v>
      </c>
      <c r="U68" s="36">
        <v>87710000</v>
      </c>
      <c r="V68" s="21" t="s">
        <v>674</v>
      </c>
      <c r="W68" s="21" t="s">
        <v>346</v>
      </c>
      <c r="X68" s="21" t="s">
        <v>346</v>
      </c>
      <c r="Y68" s="21" t="s">
        <v>361</v>
      </c>
      <c r="Z68" s="21" t="s">
        <v>180</v>
      </c>
      <c r="AA68" s="21"/>
      <c r="AB68" s="179">
        <f>+DATE(2024,MONTH(Tabla1[[#This Row],[Fecha de inicio del Contrato ]]),1)</f>
        <v>45292</v>
      </c>
    </row>
    <row r="69" spans="1:28" ht="58" hidden="1" x14ac:dyDescent="0.35">
      <c r="A69" s="21" t="s">
        <v>209</v>
      </c>
      <c r="B69" s="21" t="s">
        <v>12</v>
      </c>
      <c r="C69" s="21" t="s">
        <v>676</v>
      </c>
      <c r="D69" s="22" t="s">
        <v>678</v>
      </c>
      <c r="E69" s="21" t="s">
        <v>216</v>
      </c>
      <c r="F69" s="23" t="s">
        <v>212</v>
      </c>
      <c r="G69" s="24" t="s">
        <v>213</v>
      </c>
      <c r="H69" s="24" t="s">
        <v>1801</v>
      </c>
      <c r="I69" s="62">
        <v>98673274</v>
      </c>
      <c r="J69" s="21" t="s">
        <v>174</v>
      </c>
      <c r="K69" s="21" t="s">
        <v>1721</v>
      </c>
      <c r="L69" s="30">
        <v>45301</v>
      </c>
      <c r="M69" s="30">
        <v>45657</v>
      </c>
      <c r="N69" s="21" t="s">
        <v>1</v>
      </c>
      <c r="O69" s="21" t="s">
        <v>110</v>
      </c>
      <c r="P69" s="25" t="s">
        <v>44</v>
      </c>
      <c r="Q69" s="21" t="s">
        <v>126</v>
      </c>
      <c r="R69" s="21" t="s">
        <v>346</v>
      </c>
      <c r="S69" s="36" t="s">
        <v>346</v>
      </c>
      <c r="T69" s="42">
        <v>10</v>
      </c>
      <c r="U69" s="36">
        <v>98673274</v>
      </c>
      <c r="V69" s="21" t="s">
        <v>674</v>
      </c>
      <c r="W69" s="21" t="s">
        <v>346</v>
      </c>
      <c r="X69" s="21" t="s">
        <v>346</v>
      </c>
      <c r="Y69" s="21" t="s">
        <v>361</v>
      </c>
      <c r="Z69" s="21" t="s">
        <v>180</v>
      </c>
      <c r="AA69" s="21"/>
      <c r="AB69" s="179">
        <f>+DATE(2024,MONTH(Tabla1[[#This Row],[Fecha de inicio del Contrato ]]),1)</f>
        <v>45292</v>
      </c>
    </row>
    <row r="70" spans="1:28" ht="43.5" hidden="1" x14ac:dyDescent="0.35">
      <c r="A70" s="21" t="s">
        <v>209</v>
      </c>
      <c r="B70" s="21" t="s">
        <v>12</v>
      </c>
      <c r="C70" s="21" t="s">
        <v>677</v>
      </c>
      <c r="D70" s="22" t="s">
        <v>686</v>
      </c>
      <c r="E70" s="21" t="s">
        <v>687</v>
      </c>
      <c r="F70" s="23" t="s">
        <v>212</v>
      </c>
      <c r="G70" s="24" t="s">
        <v>689</v>
      </c>
      <c r="H70" s="24" t="s">
        <v>1802</v>
      </c>
      <c r="I70" s="62">
        <v>37406667</v>
      </c>
      <c r="J70" s="21" t="s">
        <v>174</v>
      </c>
      <c r="K70" s="21" t="s">
        <v>1721</v>
      </c>
      <c r="L70" s="30">
        <v>45313</v>
      </c>
      <c r="M70" s="30">
        <v>45657</v>
      </c>
      <c r="N70" s="21" t="s">
        <v>1</v>
      </c>
      <c r="O70" s="21" t="s">
        <v>110</v>
      </c>
      <c r="P70" s="25" t="s">
        <v>45</v>
      </c>
      <c r="Q70" s="21" t="s">
        <v>127</v>
      </c>
      <c r="R70" s="21" t="s">
        <v>346</v>
      </c>
      <c r="S70" s="36" t="s">
        <v>346</v>
      </c>
      <c r="T70" s="42">
        <v>10</v>
      </c>
      <c r="U70" s="36">
        <v>37406667</v>
      </c>
      <c r="V70" s="21" t="s">
        <v>69</v>
      </c>
      <c r="W70" s="21" t="s">
        <v>346</v>
      </c>
      <c r="X70" s="21" t="s">
        <v>346</v>
      </c>
      <c r="Y70" s="21" t="s">
        <v>361</v>
      </c>
      <c r="Z70" s="21" t="s">
        <v>180</v>
      </c>
      <c r="AA70" s="21"/>
      <c r="AB70" s="179">
        <f>+DATE(2024,MONTH(Tabla1[[#This Row],[Fecha de inicio del Contrato ]]),1)</f>
        <v>45292</v>
      </c>
    </row>
    <row r="71" spans="1:28" ht="58" hidden="1" x14ac:dyDescent="0.35">
      <c r="A71" s="21" t="s">
        <v>209</v>
      </c>
      <c r="B71" s="21" t="s">
        <v>12</v>
      </c>
      <c r="C71" s="21" t="s">
        <v>679</v>
      </c>
      <c r="D71" s="22">
        <v>80111611</v>
      </c>
      <c r="E71" s="21" t="s">
        <v>325</v>
      </c>
      <c r="F71" s="23" t="s">
        <v>212</v>
      </c>
      <c r="G71" s="24" t="s">
        <v>684</v>
      </c>
      <c r="H71" s="24" t="s">
        <v>1803</v>
      </c>
      <c r="I71" s="62">
        <v>44091543</v>
      </c>
      <c r="J71" s="21" t="s">
        <v>174</v>
      </c>
      <c r="K71" s="21" t="s">
        <v>1721</v>
      </c>
      <c r="L71" s="30">
        <v>45301</v>
      </c>
      <c r="M71" s="30">
        <v>45657</v>
      </c>
      <c r="N71" s="21" t="s">
        <v>1</v>
      </c>
      <c r="O71" s="21" t="s">
        <v>110</v>
      </c>
      <c r="P71" s="25" t="s">
        <v>45</v>
      </c>
      <c r="Q71" s="21" t="s">
        <v>127</v>
      </c>
      <c r="R71" s="21" t="s">
        <v>346</v>
      </c>
      <c r="S71" s="36" t="s">
        <v>346</v>
      </c>
      <c r="T71" s="42">
        <v>10</v>
      </c>
      <c r="U71" s="36">
        <v>44091543</v>
      </c>
      <c r="V71" s="21" t="s">
        <v>674</v>
      </c>
      <c r="W71" s="21" t="s">
        <v>346</v>
      </c>
      <c r="X71" s="21" t="s">
        <v>346</v>
      </c>
      <c r="Y71" s="21" t="s">
        <v>361</v>
      </c>
      <c r="Z71" s="21" t="s">
        <v>180</v>
      </c>
      <c r="AA71" s="21"/>
      <c r="AB71" s="179">
        <f>+DATE(2024,MONTH(Tabla1[[#This Row],[Fecha de inicio del Contrato ]]),1)</f>
        <v>45292</v>
      </c>
    </row>
    <row r="72" spans="1:28" ht="87" hidden="1" x14ac:dyDescent="0.35">
      <c r="A72" s="21" t="s">
        <v>171</v>
      </c>
      <c r="B72" s="21" t="s">
        <v>12</v>
      </c>
      <c r="C72" s="21" t="s">
        <v>680</v>
      </c>
      <c r="D72" s="22" t="s">
        <v>686</v>
      </c>
      <c r="E72" s="21" t="s">
        <v>687</v>
      </c>
      <c r="F72" s="23" t="s">
        <v>212</v>
      </c>
      <c r="G72" s="24" t="s">
        <v>684</v>
      </c>
      <c r="H72" s="24" t="s">
        <v>1804</v>
      </c>
      <c r="I72" s="62">
        <v>44216803.533333331</v>
      </c>
      <c r="J72" s="21" t="s">
        <v>174</v>
      </c>
      <c r="K72" s="21" t="s">
        <v>1721</v>
      </c>
      <c r="L72" s="30">
        <v>45300</v>
      </c>
      <c r="M72" s="30">
        <v>45657</v>
      </c>
      <c r="N72" s="21" t="s">
        <v>176</v>
      </c>
      <c r="O72" s="21" t="s">
        <v>177</v>
      </c>
      <c r="P72" s="25" t="s">
        <v>178</v>
      </c>
      <c r="Q72" s="21" t="s">
        <v>105</v>
      </c>
      <c r="R72" s="21" t="s">
        <v>1805</v>
      </c>
      <c r="S72" s="36">
        <v>1476630201.3299999</v>
      </c>
      <c r="T72" s="42">
        <v>16</v>
      </c>
      <c r="U72" s="36">
        <v>44216803.533333331</v>
      </c>
      <c r="V72" s="21" t="s">
        <v>674</v>
      </c>
      <c r="W72" s="21" t="s">
        <v>346</v>
      </c>
      <c r="X72" s="21" t="s">
        <v>346</v>
      </c>
      <c r="Y72" s="21" t="s">
        <v>361</v>
      </c>
      <c r="Z72" s="21" t="s">
        <v>180</v>
      </c>
      <c r="AA72" s="21"/>
      <c r="AB72" s="179">
        <f>+DATE(2024,MONTH(Tabla1[[#This Row],[Fecha de inicio del Contrato ]]),1)</f>
        <v>45292</v>
      </c>
    </row>
    <row r="73" spans="1:28" ht="58" hidden="1" x14ac:dyDescent="0.35">
      <c r="A73" s="21" t="s">
        <v>209</v>
      </c>
      <c r="B73" s="21" t="s">
        <v>12</v>
      </c>
      <c r="C73" s="21" t="s">
        <v>681</v>
      </c>
      <c r="D73" s="22">
        <v>80161504</v>
      </c>
      <c r="E73" s="21" t="s">
        <v>309</v>
      </c>
      <c r="F73" s="23" t="s">
        <v>212</v>
      </c>
      <c r="G73" s="24" t="s">
        <v>672</v>
      </c>
      <c r="H73" s="24" t="s">
        <v>1806</v>
      </c>
      <c r="I73" s="62">
        <v>34934237</v>
      </c>
      <c r="J73" s="21" t="s">
        <v>174</v>
      </c>
      <c r="K73" s="21" t="s">
        <v>192</v>
      </c>
      <c r="L73" s="30">
        <v>45306</v>
      </c>
      <c r="M73" s="30">
        <v>45657</v>
      </c>
      <c r="N73" s="21" t="s">
        <v>1</v>
      </c>
      <c r="O73" s="21" t="s">
        <v>110</v>
      </c>
      <c r="P73" s="25" t="s">
        <v>45</v>
      </c>
      <c r="Q73" s="21" t="s">
        <v>127</v>
      </c>
      <c r="R73" s="21" t="s">
        <v>346</v>
      </c>
      <c r="S73" s="36" t="s">
        <v>346</v>
      </c>
      <c r="T73" s="42">
        <v>10</v>
      </c>
      <c r="U73" s="36">
        <v>34934237</v>
      </c>
      <c r="V73" s="21" t="s">
        <v>674</v>
      </c>
      <c r="W73" s="21" t="s">
        <v>346</v>
      </c>
      <c r="X73" s="21" t="s">
        <v>346</v>
      </c>
      <c r="Y73" s="21" t="s">
        <v>361</v>
      </c>
      <c r="Z73" s="21" t="s">
        <v>180</v>
      </c>
      <c r="AA73" s="21"/>
      <c r="AB73" s="179">
        <f>+DATE(2024,MONTH(Tabla1[[#This Row],[Fecha de inicio del Contrato ]]),1)</f>
        <v>45292</v>
      </c>
    </row>
    <row r="74" spans="1:28" ht="58" hidden="1" x14ac:dyDescent="0.35">
      <c r="A74" s="21" t="s">
        <v>209</v>
      </c>
      <c r="B74" s="21" t="s">
        <v>12</v>
      </c>
      <c r="C74" s="21" t="s">
        <v>682</v>
      </c>
      <c r="D74" s="22">
        <v>80161504</v>
      </c>
      <c r="E74" s="21" t="s">
        <v>309</v>
      </c>
      <c r="F74" s="23" t="s">
        <v>212</v>
      </c>
      <c r="G74" s="24" t="s">
        <v>672</v>
      </c>
      <c r="H74" s="24" t="s">
        <v>1807</v>
      </c>
      <c r="I74" s="62">
        <v>44216803.533333331</v>
      </c>
      <c r="J74" s="21" t="s">
        <v>174</v>
      </c>
      <c r="K74" s="21" t="s">
        <v>192</v>
      </c>
      <c r="L74" s="30">
        <v>45300</v>
      </c>
      <c r="M74" s="30">
        <v>45657</v>
      </c>
      <c r="N74" s="21" t="s">
        <v>1</v>
      </c>
      <c r="O74" s="21" t="s">
        <v>110</v>
      </c>
      <c r="P74" s="25" t="s">
        <v>45</v>
      </c>
      <c r="Q74" s="21" t="s">
        <v>127</v>
      </c>
      <c r="R74" s="21" t="s">
        <v>346</v>
      </c>
      <c r="S74" s="36" t="s">
        <v>346</v>
      </c>
      <c r="T74" s="42">
        <v>10</v>
      </c>
      <c r="U74" s="36">
        <v>44216803.533333331</v>
      </c>
      <c r="V74" s="21" t="s">
        <v>674</v>
      </c>
      <c r="W74" s="21" t="s">
        <v>346</v>
      </c>
      <c r="X74" s="21" t="s">
        <v>346</v>
      </c>
      <c r="Y74" s="21" t="s">
        <v>361</v>
      </c>
      <c r="Z74" s="21" t="s">
        <v>180</v>
      </c>
      <c r="AA74" s="21"/>
      <c r="AB74" s="179">
        <f>+DATE(2024,MONTH(Tabla1[[#This Row],[Fecha de inicio del Contrato ]]),1)</f>
        <v>45292</v>
      </c>
    </row>
    <row r="75" spans="1:28" ht="43.5" hidden="1" x14ac:dyDescent="0.35">
      <c r="A75" s="21" t="s">
        <v>209</v>
      </c>
      <c r="B75" s="21" t="s">
        <v>12</v>
      </c>
      <c r="C75" s="21" t="s">
        <v>683</v>
      </c>
      <c r="D75" s="22">
        <v>80161504</v>
      </c>
      <c r="E75" s="21" t="s">
        <v>309</v>
      </c>
      <c r="F75" s="23" t="s">
        <v>212</v>
      </c>
      <c r="G75" s="24" t="s">
        <v>672</v>
      </c>
      <c r="H75" s="24" t="s">
        <v>1808</v>
      </c>
      <c r="I75" s="62">
        <v>35933421</v>
      </c>
      <c r="J75" s="21" t="s">
        <v>174</v>
      </c>
      <c r="K75" s="21" t="s">
        <v>192</v>
      </c>
      <c r="L75" s="30">
        <v>45313</v>
      </c>
      <c r="M75" s="30">
        <v>45657</v>
      </c>
      <c r="N75" s="21" t="s">
        <v>1</v>
      </c>
      <c r="O75" s="21" t="s">
        <v>110</v>
      </c>
      <c r="P75" s="25" t="s">
        <v>45</v>
      </c>
      <c r="Q75" s="21" t="s">
        <v>127</v>
      </c>
      <c r="R75" s="21" t="s">
        <v>346</v>
      </c>
      <c r="S75" s="36" t="s">
        <v>346</v>
      </c>
      <c r="T75" s="42">
        <v>10</v>
      </c>
      <c r="U75" s="36">
        <v>35933421</v>
      </c>
      <c r="V75" s="21" t="s">
        <v>674</v>
      </c>
      <c r="W75" s="21" t="s">
        <v>346</v>
      </c>
      <c r="X75" s="21" t="s">
        <v>346</v>
      </c>
      <c r="Y75" s="21" t="s">
        <v>361</v>
      </c>
      <c r="Z75" s="21" t="s">
        <v>180</v>
      </c>
      <c r="AA75" s="21"/>
      <c r="AB75" s="179">
        <f>+DATE(2024,MONTH(Tabla1[[#This Row],[Fecha de inicio del Contrato ]]),1)</f>
        <v>45292</v>
      </c>
    </row>
    <row r="76" spans="1:28" ht="58" hidden="1" x14ac:dyDescent="0.35">
      <c r="A76" s="21" t="s">
        <v>209</v>
      </c>
      <c r="B76" s="21" t="s">
        <v>12</v>
      </c>
      <c r="C76" s="21" t="s">
        <v>685</v>
      </c>
      <c r="D76" s="22">
        <v>80161504</v>
      </c>
      <c r="E76" s="21" t="s">
        <v>309</v>
      </c>
      <c r="F76" s="23" t="s">
        <v>212</v>
      </c>
      <c r="G76" s="24" t="s">
        <v>672</v>
      </c>
      <c r="H76" s="24" t="s">
        <v>1809</v>
      </c>
      <c r="I76" s="62">
        <v>44968364</v>
      </c>
      <c r="J76" s="21" t="s">
        <v>174</v>
      </c>
      <c r="K76" s="21" t="s">
        <v>192</v>
      </c>
      <c r="L76" s="30">
        <v>45294</v>
      </c>
      <c r="M76" s="30">
        <v>45657</v>
      </c>
      <c r="N76" s="21" t="s">
        <v>1</v>
      </c>
      <c r="O76" s="21" t="s">
        <v>110</v>
      </c>
      <c r="P76" s="25" t="s">
        <v>45</v>
      </c>
      <c r="Q76" s="21" t="s">
        <v>127</v>
      </c>
      <c r="R76" s="21" t="s">
        <v>346</v>
      </c>
      <c r="S76" s="36" t="s">
        <v>346</v>
      </c>
      <c r="T76" s="42">
        <v>10</v>
      </c>
      <c r="U76" s="36">
        <v>44968364</v>
      </c>
      <c r="V76" s="21" t="s">
        <v>674</v>
      </c>
      <c r="W76" s="21" t="s">
        <v>346</v>
      </c>
      <c r="X76" s="21" t="s">
        <v>346</v>
      </c>
      <c r="Y76" s="21" t="s">
        <v>361</v>
      </c>
      <c r="Z76" s="21" t="s">
        <v>180</v>
      </c>
      <c r="AA76" s="21"/>
      <c r="AB76" s="179">
        <f>+DATE(2024,MONTH(Tabla1[[#This Row],[Fecha de inicio del Contrato ]]),1)</f>
        <v>45292</v>
      </c>
    </row>
    <row r="77" spans="1:28" ht="58" hidden="1" x14ac:dyDescent="0.35">
      <c r="A77" s="21" t="s">
        <v>209</v>
      </c>
      <c r="B77" s="21" t="s">
        <v>12</v>
      </c>
      <c r="C77" s="21" t="s">
        <v>688</v>
      </c>
      <c r="D77" s="22">
        <v>80161504</v>
      </c>
      <c r="E77" s="21" t="s">
        <v>309</v>
      </c>
      <c r="F77" s="23" t="s">
        <v>212</v>
      </c>
      <c r="G77" s="24" t="s">
        <v>672</v>
      </c>
      <c r="H77" s="24" t="s">
        <v>1809</v>
      </c>
      <c r="I77" s="62">
        <v>44968364</v>
      </c>
      <c r="J77" s="21" t="s">
        <v>174</v>
      </c>
      <c r="K77" s="21" t="s">
        <v>192</v>
      </c>
      <c r="L77" s="30">
        <v>45294</v>
      </c>
      <c r="M77" s="30">
        <v>45657</v>
      </c>
      <c r="N77" s="21" t="s">
        <v>1</v>
      </c>
      <c r="O77" s="21" t="s">
        <v>110</v>
      </c>
      <c r="P77" s="25" t="s">
        <v>45</v>
      </c>
      <c r="Q77" s="21" t="s">
        <v>127</v>
      </c>
      <c r="R77" s="21" t="s">
        <v>346</v>
      </c>
      <c r="S77" s="36" t="s">
        <v>346</v>
      </c>
      <c r="T77" s="42">
        <v>10</v>
      </c>
      <c r="U77" s="36">
        <v>44968364</v>
      </c>
      <c r="V77" s="21" t="s">
        <v>674</v>
      </c>
      <c r="W77" s="21" t="s">
        <v>346</v>
      </c>
      <c r="X77" s="21" t="s">
        <v>346</v>
      </c>
      <c r="Y77" s="21" t="s">
        <v>361</v>
      </c>
      <c r="Z77" s="21" t="s">
        <v>180</v>
      </c>
      <c r="AA77" s="21"/>
      <c r="AB77" s="179">
        <f>+DATE(2024,MONTH(Tabla1[[#This Row],[Fecha de inicio del Contrato ]]),1)</f>
        <v>45292</v>
      </c>
    </row>
    <row r="78" spans="1:28" ht="58" hidden="1" x14ac:dyDescent="0.35">
      <c r="A78" s="21" t="s">
        <v>209</v>
      </c>
      <c r="B78" s="21" t="s">
        <v>12</v>
      </c>
      <c r="C78" s="21" t="s">
        <v>690</v>
      </c>
      <c r="D78" s="22">
        <v>80161504</v>
      </c>
      <c r="E78" s="21" t="s">
        <v>309</v>
      </c>
      <c r="F78" s="23" t="s">
        <v>212</v>
      </c>
      <c r="G78" s="24" t="s">
        <v>672</v>
      </c>
      <c r="H78" s="24" t="s">
        <v>1809</v>
      </c>
      <c r="I78" s="62">
        <v>44968364</v>
      </c>
      <c r="J78" s="21" t="s">
        <v>174</v>
      </c>
      <c r="K78" s="21" t="s">
        <v>192</v>
      </c>
      <c r="L78" s="30">
        <v>45294</v>
      </c>
      <c r="M78" s="30">
        <v>45657</v>
      </c>
      <c r="N78" s="21" t="s">
        <v>1</v>
      </c>
      <c r="O78" s="21" t="s">
        <v>110</v>
      </c>
      <c r="P78" s="25" t="s">
        <v>45</v>
      </c>
      <c r="Q78" s="21" t="s">
        <v>127</v>
      </c>
      <c r="R78" s="21" t="s">
        <v>346</v>
      </c>
      <c r="S78" s="36" t="s">
        <v>346</v>
      </c>
      <c r="T78" s="42">
        <v>10</v>
      </c>
      <c r="U78" s="36">
        <v>44968364</v>
      </c>
      <c r="V78" s="21" t="s">
        <v>674</v>
      </c>
      <c r="W78" s="21" t="s">
        <v>346</v>
      </c>
      <c r="X78" s="21" t="s">
        <v>346</v>
      </c>
      <c r="Y78" s="21" t="s">
        <v>361</v>
      </c>
      <c r="Z78" s="21" t="s">
        <v>180</v>
      </c>
      <c r="AA78" s="21"/>
      <c r="AB78" s="179">
        <f>+DATE(2024,MONTH(Tabla1[[#This Row],[Fecha de inicio del Contrato ]]),1)</f>
        <v>45292</v>
      </c>
    </row>
    <row r="79" spans="1:28" ht="43.5" hidden="1" x14ac:dyDescent="0.35">
      <c r="A79" s="21" t="s">
        <v>209</v>
      </c>
      <c r="B79" s="21" t="s">
        <v>12</v>
      </c>
      <c r="C79" s="21" t="s">
        <v>691</v>
      </c>
      <c r="D79" s="22">
        <v>80161504</v>
      </c>
      <c r="E79" s="21" t="s">
        <v>309</v>
      </c>
      <c r="F79" s="23" t="s">
        <v>212</v>
      </c>
      <c r="G79" s="24" t="s">
        <v>1810</v>
      </c>
      <c r="H79" s="24" t="s">
        <v>1811</v>
      </c>
      <c r="I79" s="62">
        <v>26795221</v>
      </c>
      <c r="J79" s="21" t="s">
        <v>174</v>
      </c>
      <c r="K79" s="21" t="s">
        <v>192</v>
      </c>
      <c r="L79" s="30">
        <v>45294</v>
      </c>
      <c r="M79" s="30">
        <v>45657</v>
      </c>
      <c r="N79" s="21" t="s">
        <v>1</v>
      </c>
      <c r="O79" s="21" t="s">
        <v>110</v>
      </c>
      <c r="P79" s="25" t="s">
        <v>45</v>
      </c>
      <c r="Q79" s="21" t="s">
        <v>127</v>
      </c>
      <c r="R79" s="21" t="s">
        <v>622</v>
      </c>
      <c r="S79" s="36" t="s">
        <v>346</v>
      </c>
      <c r="T79" s="42">
        <v>10</v>
      </c>
      <c r="U79" s="36">
        <v>26795221</v>
      </c>
      <c r="V79" s="21" t="s">
        <v>69</v>
      </c>
      <c r="W79" s="21" t="s">
        <v>346</v>
      </c>
      <c r="X79" s="21" t="s">
        <v>346</v>
      </c>
      <c r="Y79" s="21" t="s">
        <v>361</v>
      </c>
      <c r="Z79" s="21" t="s">
        <v>180</v>
      </c>
      <c r="AA79" s="21"/>
      <c r="AB79" s="179">
        <f>+DATE(2024,MONTH(Tabla1[[#This Row],[Fecha de inicio del Contrato ]]),1)</f>
        <v>45292</v>
      </c>
    </row>
    <row r="80" spans="1:28" ht="58" hidden="1" x14ac:dyDescent="0.35">
      <c r="A80" s="21" t="s">
        <v>209</v>
      </c>
      <c r="B80" s="21" t="s">
        <v>12</v>
      </c>
      <c r="C80" s="21" t="s">
        <v>694</v>
      </c>
      <c r="D80" s="22" t="s">
        <v>102</v>
      </c>
      <c r="E80" s="21" t="s">
        <v>346</v>
      </c>
      <c r="F80" s="23" t="s">
        <v>212</v>
      </c>
      <c r="G80" s="24" t="s">
        <v>692</v>
      </c>
      <c r="H80" s="24" t="s">
        <v>692</v>
      </c>
      <c r="I80" s="62">
        <v>98000000</v>
      </c>
      <c r="J80" s="21" t="s">
        <v>102</v>
      </c>
      <c r="K80" s="21" t="s">
        <v>102</v>
      </c>
      <c r="L80" s="30">
        <v>45657</v>
      </c>
      <c r="M80" s="30">
        <v>45657</v>
      </c>
      <c r="N80" s="21" t="s">
        <v>1</v>
      </c>
      <c r="O80" s="21" t="s">
        <v>110</v>
      </c>
      <c r="P80" s="25" t="s">
        <v>46</v>
      </c>
      <c r="Q80" s="21" t="s">
        <v>128</v>
      </c>
      <c r="R80" s="21" t="s">
        <v>346</v>
      </c>
      <c r="S80" s="36" t="s">
        <v>346</v>
      </c>
      <c r="T80" s="42">
        <v>10</v>
      </c>
      <c r="U80" s="36">
        <v>98000000</v>
      </c>
      <c r="V80" s="21" t="s">
        <v>674</v>
      </c>
      <c r="W80" s="21" t="s">
        <v>346</v>
      </c>
      <c r="X80" s="21" t="s">
        <v>346</v>
      </c>
      <c r="Y80" s="21" t="s">
        <v>674</v>
      </c>
      <c r="Z80" s="21" t="s">
        <v>693</v>
      </c>
      <c r="AA80" s="21"/>
      <c r="AB80" s="179">
        <f>+DATE(2024,MONTH(Tabla1[[#This Row],[Fecha de inicio del Contrato ]]),1)</f>
        <v>45627</v>
      </c>
    </row>
    <row r="81" spans="1:28" ht="72.5" hidden="1" x14ac:dyDescent="0.35">
      <c r="A81" s="53" t="s">
        <v>209</v>
      </c>
      <c r="B81" s="53" t="s">
        <v>12</v>
      </c>
      <c r="C81" s="53" t="s">
        <v>696</v>
      </c>
      <c r="D81" s="54" t="s">
        <v>102</v>
      </c>
      <c r="E81" s="53" t="s">
        <v>346</v>
      </c>
      <c r="F81" s="55" t="s">
        <v>212</v>
      </c>
      <c r="G81" s="56" t="s">
        <v>695</v>
      </c>
      <c r="H81" s="126" t="s">
        <v>695</v>
      </c>
      <c r="I81" s="63">
        <v>80000000</v>
      </c>
      <c r="J81" s="53" t="s">
        <v>102</v>
      </c>
      <c r="K81" s="53" t="s">
        <v>102</v>
      </c>
      <c r="L81" s="57">
        <v>45657</v>
      </c>
      <c r="M81" s="57">
        <v>45657</v>
      </c>
      <c r="N81" s="53" t="s">
        <v>1</v>
      </c>
      <c r="O81" s="127" t="s">
        <v>110</v>
      </c>
      <c r="P81" s="58" t="s">
        <v>52</v>
      </c>
      <c r="Q81" s="53" t="s">
        <v>131</v>
      </c>
      <c r="R81" s="53" t="s">
        <v>346</v>
      </c>
      <c r="S81" s="59" t="s">
        <v>346</v>
      </c>
      <c r="T81" s="42">
        <v>10</v>
      </c>
      <c r="U81" s="59">
        <v>80000000</v>
      </c>
      <c r="V81" s="53" t="s">
        <v>674</v>
      </c>
      <c r="W81" s="53" t="s">
        <v>346</v>
      </c>
      <c r="X81" s="53" t="s">
        <v>346</v>
      </c>
      <c r="Y81" s="53" t="s">
        <v>674</v>
      </c>
      <c r="Z81" s="53" t="s">
        <v>693</v>
      </c>
      <c r="AA81" s="53"/>
      <c r="AB81" s="179">
        <f>+DATE(2024,MONTH(Tabla1[[#This Row],[Fecha de inicio del Contrato ]]),1)</f>
        <v>45627</v>
      </c>
    </row>
    <row r="82" spans="1:28" ht="43.5" hidden="1" x14ac:dyDescent="0.35">
      <c r="A82" s="21" t="s">
        <v>209</v>
      </c>
      <c r="B82" s="21" t="s">
        <v>12</v>
      </c>
      <c r="C82" s="21" t="s">
        <v>698</v>
      </c>
      <c r="D82" s="22" t="s">
        <v>102</v>
      </c>
      <c r="E82" s="21" t="s">
        <v>346</v>
      </c>
      <c r="F82" s="23" t="s">
        <v>212</v>
      </c>
      <c r="G82" s="24" t="s">
        <v>697</v>
      </c>
      <c r="H82" s="24" t="s">
        <v>697</v>
      </c>
      <c r="I82" s="62">
        <v>220000000</v>
      </c>
      <c r="J82" s="21" t="s">
        <v>102</v>
      </c>
      <c r="K82" s="21" t="s">
        <v>102</v>
      </c>
      <c r="L82" s="30">
        <v>45657</v>
      </c>
      <c r="M82" s="30">
        <v>45657</v>
      </c>
      <c r="N82" s="21" t="s">
        <v>1</v>
      </c>
      <c r="O82" s="21" t="s">
        <v>110</v>
      </c>
      <c r="P82" s="25" t="s">
        <v>41</v>
      </c>
      <c r="Q82" s="21" t="s">
        <v>123</v>
      </c>
      <c r="R82" s="21" t="s">
        <v>346</v>
      </c>
      <c r="S82" s="36" t="s">
        <v>346</v>
      </c>
      <c r="T82" s="42">
        <v>10</v>
      </c>
      <c r="U82" s="36">
        <v>220000000</v>
      </c>
      <c r="V82" s="21" t="s">
        <v>674</v>
      </c>
      <c r="W82" s="21" t="s">
        <v>346</v>
      </c>
      <c r="X82" s="21" t="s">
        <v>346</v>
      </c>
      <c r="Y82" s="21" t="s">
        <v>674</v>
      </c>
      <c r="Z82" s="21" t="s">
        <v>693</v>
      </c>
      <c r="AA82" s="21"/>
      <c r="AB82" s="179">
        <f>+DATE(2024,MONTH(Tabla1[[#This Row],[Fecha de inicio del Contrato ]]),1)</f>
        <v>45627</v>
      </c>
    </row>
    <row r="83" spans="1:28" ht="58" hidden="1" x14ac:dyDescent="0.35">
      <c r="A83" s="21" t="s">
        <v>209</v>
      </c>
      <c r="B83" s="21" t="s">
        <v>12</v>
      </c>
      <c r="C83" s="21" t="s">
        <v>794</v>
      </c>
      <c r="D83" s="22" t="s">
        <v>102</v>
      </c>
      <c r="E83" s="21" t="s">
        <v>346</v>
      </c>
      <c r="F83" s="23" t="s">
        <v>212</v>
      </c>
      <c r="G83" s="24" t="s">
        <v>789</v>
      </c>
      <c r="H83" s="24" t="s">
        <v>789</v>
      </c>
      <c r="I83" s="62">
        <v>92000000</v>
      </c>
      <c r="J83" s="21" t="s">
        <v>102</v>
      </c>
      <c r="K83" s="21" t="s">
        <v>102</v>
      </c>
      <c r="L83" s="30">
        <v>45293</v>
      </c>
      <c r="M83" s="30">
        <v>45473</v>
      </c>
      <c r="N83" s="21" t="s">
        <v>358</v>
      </c>
      <c r="O83" s="21" t="s">
        <v>359</v>
      </c>
      <c r="P83" s="25" t="s">
        <v>790</v>
      </c>
      <c r="Q83" s="21" t="s">
        <v>135</v>
      </c>
      <c r="R83" s="21" t="s">
        <v>346</v>
      </c>
      <c r="S83" s="36" t="s">
        <v>346</v>
      </c>
      <c r="T83" s="42">
        <v>10</v>
      </c>
      <c r="U83" s="36">
        <v>90891540</v>
      </c>
      <c r="V83" s="21" t="s">
        <v>346</v>
      </c>
      <c r="W83" s="21" t="s">
        <v>346</v>
      </c>
      <c r="X83" s="21" t="s">
        <v>346</v>
      </c>
      <c r="Y83" s="21" t="s">
        <v>674</v>
      </c>
      <c r="Z83" s="21" t="s">
        <v>134</v>
      </c>
      <c r="AA83" s="21"/>
      <c r="AB83" s="179">
        <f>+DATE(2024,MONTH(Tabla1[[#This Row],[Fecha de inicio del Contrato ]]),1)</f>
        <v>45292</v>
      </c>
    </row>
    <row r="84" spans="1:28" ht="43.5" hidden="1" x14ac:dyDescent="0.35">
      <c r="A84" s="21" t="s">
        <v>209</v>
      </c>
      <c r="B84" s="21" t="s">
        <v>12</v>
      </c>
      <c r="C84" s="21" t="s">
        <v>711</v>
      </c>
      <c r="D84" s="22" t="s">
        <v>102</v>
      </c>
      <c r="E84" s="21" t="s">
        <v>346</v>
      </c>
      <c r="F84" s="23" t="s">
        <v>212</v>
      </c>
      <c r="G84" s="24" t="s">
        <v>699</v>
      </c>
      <c r="H84" s="24" t="s">
        <v>710</v>
      </c>
      <c r="I84" s="62">
        <v>4385761</v>
      </c>
      <c r="J84" s="21" t="s">
        <v>102</v>
      </c>
      <c r="K84" s="21" t="s">
        <v>102</v>
      </c>
      <c r="L84" s="30">
        <v>45657</v>
      </c>
      <c r="M84" s="30">
        <v>45657</v>
      </c>
      <c r="N84" s="21" t="s">
        <v>1</v>
      </c>
      <c r="O84" s="21" t="s">
        <v>110</v>
      </c>
      <c r="P84" s="25" t="s">
        <v>26</v>
      </c>
      <c r="Q84" s="21" t="s">
        <v>111</v>
      </c>
      <c r="R84" s="21" t="s">
        <v>346</v>
      </c>
      <c r="S84" s="36" t="s">
        <v>346</v>
      </c>
      <c r="T84" s="42">
        <v>10</v>
      </c>
      <c r="U84" s="36">
        <v>4385761</v>
      </c>
      <c r="V84" s="21" t="s">
        <v>674</v>
      </c>
      <c r="W84" s="21" t="s">
        <v>346</v>
      </c>
      <c r="X84" s="21" t="s">
        <v>346</v>
      </c>
      <c r="Y84" s="21" t="s">
        <v>674</v>
      </c>
      <c r="Z84" s="21" t="s">
        <v>701</v>
      </c>
      <c r="AA84" s="21"/>
      <c r="AB84" s="179">
        <f>+DATE(2024,MONTH(Tabla1[[#This Row],[Fecha de inicio del Contrato ]]),1)</f>
        <v>45627</v>
      </c>
    </row>
    <row r="85" spans="1:28" ht="58" hidden="1" x14ac:dyDescent="0.35">
      <c r="A85" s="21" t="s">
        <v>209</v>
      </c>
      <c r="B85" s="21" t="s">
        <v>12</v>
      </c>
      <c r="C85" s="21" t="s">
        <v>717</v>
      </c>
      <c r="D85" s="22" t="s">
        <v>102</v>
      </c>
      <c r="E85" s="21" t="s">
        <v>346</v>
      </c>
      <c r="F85" s="23" t="s">
        <v>212</v>
      </c>
      <c r="G85" s="24" t="s">
        <v>699</v>
      </c>
      <c r="H85" s="24" t="s">
        <v>716</v>
      </c>
      <c r="I85" s="62">
        <v>1446089</v>
      </c>
      <c r="J85" s="21" t="s">
        <v>102</v>
      </c>
      <c r="K85" s="21" t="s">
        <v>102</v>
      </c>
      <c r="L85" s="30">
        <v>45657</v>
      </c>
      <c r="M85" s="30">
        <v>45657</v>
      </c>
      <c r="N85" s="21" t="s">
        <v>1</v>
      </c>
      <c r="O85" s="21" t="s">
        <v>110</v>
      </c>
      <c r="P85" s="25" t="s">
        <v>28</v>
      </c>
      <c r="Q85" s="21" t="s">
        <v>113</v>
      </c>
      <c r="R85" s="21" t="s">
        <v>346</v>
      </c>
      <c r="S85" s="36" t="s">
        <v>346</v>
      </c>
      <c r="T85" s="42">
        <v>10</v>
      </c>
      <c r="U85" s="36">
        <v>1446089</v>
      </c>
      <c r="V85" s="21" t="s">
        <v>674</v>
      </c>
      <c r="W85" s="21" t="s">
        <v>346</v>
      </c>
      <c r="X85" s="21" t="s">
        <v>346</v>
      </c>
      <c r="Y85" s="21" t="s">
        <v>674</v>
      </c>
      <c r="Z85" s="21" t="s">
        <v>701</v>
      </c>
      <c r="AA85" s="21"/>
      <c r="AB85" s="179">
        <f>+DATE(2024,MONTH(Tabla1[[#This Row],[Fecha de inicio del Contrato ]]),1)</f>
        <v>45627</v>
      </c>
    </row>
    <row r="86" spans="1:28" ht="43.5" hidden="1" x14ac:dyDescent="0.35">
      <c r="A86" s="21" t="s">
        <v>209</v>
      </c>
      <c r="B86" s="21" t="s">
        <v>12</v>
      </c>
      <c r="C86" s="21" t="s">
        <v>719</v>
      </c>
      <c r="D86" s="22" t="s">
        <v>102</v>
      </c>
      <c r="E86" s="21" t="s">
        <v>346</v>
      </c>
      <c r="F86" s="23" t="s">
        <v>212</v>
      </c>
      <c r="G86" s="24" t="s">
        <v>699</v>
      </c>
      <c r="H86" s="24" t="s">
        <v>718</v>
      </c>
      <c r="I86" s="62">
        <v>982620</v>
      </c>
      <c r="J86" s="21" t="s">
        <v>102</v>
      </c>
      <c r="K86" s="21" t="s">
        <v>102</v>
      </c>
      <c r="L86" s="30">
        <v>45657</v>
      </c>
      <c r="M86" s="30">
        <v>45657</v>
      </c>
      <c r="N86" s="21" t="s">
        <v>1</v>
      </c>
      <c r="O86" s="21" t="s">
        <v>110</v>
      </c>
      <c r="P86" s="25" t="s">
        <v>29</v>
      </c>
      <c r="Q86" s="21" t="s">
        <v>114</v>
      </c>
      <c r="R86" s="21" t="s">
        <v>346</v>
      </c>
      <c r="S86" s="36" t="s">
        <v>346</v>
      </c>
      <c r="T86" s="42">
        <v>10</v>
      </c>
      <c r="U86" s="36">
        <v>982620</v>
      </c>
      <c r="V86" s="21" t="s">
        <v>674</v>
      </c>
      <c r="W86" s="21" t="s">
        <v>346</v>
      </c>
      <c r="X86" s="21" t="s">
        <v>346</v>
      </c>
      <c r="Y86" s="21" t="s">
        <v>674</v>
      </c>
      <c r="Z86" s="21" t="s">
        <v>701</v>
      </c>
      <c r="AA86" s="21"/>
      <c r="AB86" s="179">
        <f>+DATE(2024,MONTH(Tabla1[[#This Row],[Fecha de inicio del Contrato ]]),1)</f>
        <v>45627</v>
      </c>
    </row>
    <row r="87" spans="1:28" ht="43.5" hidden="1" x14ac:dyDescent="0.35">
      <c r="A87" s="21" t="s">
        <v>209</v>
      </c>
      <c r="B87" s="21" t="s">
        <v>12</v>
      </c>
      <c r="C87" s="21" t="s">
        <v>721</v>
      </c>
      <c r="D87" s="22" t="s">
        <v>102</v>
      </c>
      <c r="E87" s="21" t="s">
        <v>346</v>
      </c>
      <c r="F87" s="23" t="s">
        <v>212</v>
      </c>
      <c r="G87" s="24" t="s">
        <v>699</v>
      </c>
      <c r="H87" s="24" t="s">
        <v>720</v>
      </c>
      <c r="I87" s="62">
        <v>2729500</v>
      </c>
      <c r="J87" s="21" t="s">
        <v>102</v>
      </c>
      <c r="K87" s="21" t="s">
        <v>102</v>
      </c>
      <c r="L87" s="30">
        <v>45657</v>
      </c>
      <c r="M87" s="30">
        <v>45657</v>
      </c>
      <c r="N87" s="21" t="s">
        <v>1</v>
      </c>
      <c r="O87" s="21" t="s">
        <v>110</v>
      </c>
      <c r="P87" s="25" t="s">
        <v>30</v>
      </c>
      <c r="Q87" s="21" t="s">
        <v>115</v>
      </c>
      <c r="R87" s="21" t="s">
        <v>346</v>
      </c>
      <c r="S87" s="36" t="s">
        <v>346</v>
      </c>
      <c r="T87" s="42">
        <v>10</v>
      </c>
      <c r="U87" s="36">
        <v>2729500</v>
      </c>
      <c r="V87" s="21" t="s">
        <v>674</v>
      </c>
      <c r="W87" s="21" t="s">
        <v>346</v>
      </c>
      <c r="X87" s="21" t="s">
        <v>346</v>
      </c>
      <c r="Y87" s="21" t="s">
        <v>674</v>
      </c>
      <c r="Z87" s="21" t="s">
        <v>701</v>
      </c>
      <c r="AA87" s="21"/>
      <c r="AB87" s="179">
        <f>+DATE(2024,MONTH(Tabla1[[#This Row],[Fecha de inicio del Contrato ]]),1)</f>
        <v>45627</v>
      </c>
    </row>
    <row r="88" spans="1:28" ht="43.5" hidden="1" x14ac:dyDescent="0.35">
      <c r="A88" s="21" t="s">
        <v>209</v>
      </c>
      <c r="B88" s="21" t="s">
        <v>12</v>
      </c>
      <c r="C88" s="21" t="s">
        <v>702</v>
      </c>
      <c r="D88" s="22" t="s">
        <v>102</v>
      </c>
      <c r="E88" s="21" t="s">
        <v>346</v>
      </c>
      <c r="F88" s="23" t="s">
        <v>212</v>
      </c>
      <c r="G88" s="24" t="s">
        <v>699</v>
      </c>
      <c r="H88" s="24" t="s">
        <v>700</v>
      </c>
      <c r="I88" s="62">
        <v>2356650</v>
      </c>
      <c r="J88" s="21" t="s">
        <v>102</v>
      </c>
      <c r="K88" s="21" t="s">
        <v>102</v>
      </c>
      <c r="L88" s="30">
        <v>45657</v>
      </c>
      <c r="M88" s="30">
        <v>45657</v>
      </c>
      <c r="N88" s="21" t="s">
        <v>1</v>
      </c>
      <c r="O88" s="21" t="s">
        <v>110</v>
      </c>
      <c r="P88" s="25" t="s">
        <v>32</v>
      </c>
      <c r="Q88" s="21" t="s">
        <v>116</v>
      </c>
      <c r="R88" s="21" t="s">
        <v>346</v>
      </c>
      <c r="S88" s="36" t="s">
        <v>346</v>
      </c>
      <c r="T88" s="42">
        <v>10</v>
      </c>
      <c r="U88" s="36">
        <v>2356650</v>
      </c>
      <c r="V88" s="21" t="s">
        <v>674</v>
      </c>
      <c r="W88" s="21" t="s">
        <v>346</v>
      </c>
      <c r="X88" s="21" t="s">
        <v>346</v>
      </c>
      <c r="Y88" s="21" t="s">
        <v>674</v>
      </c>
      <c r="Z88" s="21" t="s">
        <v>701</v>
      </c>
      <c r="AA88" s="21"/>
      <c r="AB88" s="179">
        <f>+DATE(2024,MONTH(Tabla1[[#This Row],[Fecha de inicio del Contrato ]]),1)</f>
        <v>45627</v>
      </c>
    </row>
    <row r="89" spans="1:28" ht="43.5" hidden="1" x14ac:dyDescent="0.35">
      <c r="A89" s="21" t="s">
        <v>209</v>
      </c>
      <c r="B89" s="21" t="s">
        <v>12</v>
      </c>
      <c r="C89" s="21" t="s">
        <v>22</v>
      </c>
      <c r="D89" s="22" t="s">
        <v>102</v>
      </c>
      <c r="E89" s="21" t="s">
        <v>346</v>
      </c>
      <c r="F89" s="23" t="s">
        <v>212</v>
      </c>
      <c r="G89" s="24" t="s">
        <v>699</v>
      </c>
      <c r="H89" s="24" t="s">
        <v>722</v>
      </c>
      <c r="I89" s="62">
        <v>982620</v>
      </c>
      <c r="J89" s="21" t="s">
        <v>102</v>
      </c>
      <c r="K89" s="21" t="s">
        <v>102</v>
      </c>
      <c r="L89" s="30">
        <v>45657</v>
      </c>
      <c r="M89" s="30">
        <v>45657</v>
      </c>
      <c r="N89" s="21" t="s">
        <v>1</v>
      </c>
      <c r="O89" s="21" t="s">
        <v>110</v>
      </c>
      <c r="P89" s="25" t="s">
        <v>34</v>
      </c>
      <c r="Q89" s="21" t="s">
        <v>118</v>
      </c>
      <c r="R89" s="21" t="s">
        <v>346</v>
      </c>
      <c r="S89" s="36" t="s">
        <v>346</v>
      </c>
      <c r="T89" s="42">
        <v>10</v>
      </c>
      <c r="U89" s="36">
        <v>982620</v>
      </c>
      <c r="V89" s="21" t="s">
        <v>674</v>
      </c>
      <c r="W89" s="21" t="s">
        <v>346</v>
      </c>
      <c r="X89" s="21" t="s">
        <v>346</v>
      </c>
      <c r="Y89" s="21" t="s">
        <v>674</v>
      </c>
      <c r="Z89" s="21" t="s">
        <v>701</v>
      </c>
      <c r="AA89" s="21"/>
      <c r="AB89" s="179">
        <f>+DATE(2024,MONTH(Tabla1[[#This Row],[Fecha de inicio del Contrato ]]),1)</f>
        <v>45627</v>
      </c>
    </row>
    <row r="90" spans="1:28" ht="43.5" hidden="1" x14ac:dyDescent="0.35">
      <c r="A90" s="21" t="s">
        <v>209</v>
      </c>
      <c r="B90" s="21" t="s">
        <v>12</v>
      </c>
      <c r="C90" s="21" t="s">
        <v>704</v>
      </c>
      <c r="D90" s="22" t="s">
        <v>102</v>
      </c>
      <c r="E90" s="21" t="s">
        <v>346</v>
      </c>
      <c r="F90" s="23" t="s">
        <v>212</v>
      </c>
      <c r="G90" s="24" t="s">
        <v>1812</v>
      </c>
      <c r="H90" s="24" t="s">
        <v>703</v>
      </c>
      <c r="I90" s="62">
        <v>64962100</v>
      </c>
      <c r="J90" s="21" t="s">
        <v>102</v>
      </c>
      <c r="K90" s="21" t="s">
        <v>102</v>
      </c>
      <c r="L90" s="30">
        <v>45657</v>
      </c>
      <c r="M90" s="30">
        <v>45657</v>
      </c>
      <c r="N90" s="21" t="s">
        <v>1</v>
      </c>
      <c r="O90" s="21" t="s">
        <v>110</v>
      </c>
      <c r="P90" s="25" t="s">
        <v>37</v>
      </c>
      <c r="Q90" s="21" t="s">
        <v>120</v>
      </c>
      <c r="R90" s="21" t="s">
        <v>346</v>
      </c>
      <c r="S90" s="36" t="s">
        <v>346</v>
      </c>
      <c r="T90" s="42">
        <v>10</v>
      </c>
      <c r="U90" s="36">
        <v>64962100</v>
      </c>
      <c r="V90" s="21" t="s">
        <v>674</v>
      </c>
      <c r="W90" s="21" t="s">
        <v>346</v>
      </c>
      <c r="X90" s="21" t="s">
        <v>346</v>
      </c>
      <c r="Y90" s="21" t="s">
        <v>674</v>
      </c>
      <c r="Z90" s="21" t="s">
        <v>701</v>
      </c>
      <c r="AA90" s="21"/>
      <c r="AB90" s="179">
        <f>+DATE(2024,MONTH(Tabla1[[#This Row],[Fecha de inicio del Contrato ]]),1)</f>
        <v>45627</v>
      </c>
    </row>
    <row r="91" spans="1:28" ht="43.5" hidden="1" x14ac:dyDescent="0.35">
      <c r="A91" s="21" t="s">
        <v>209</v>
      </c>
      <c r="B91" s="21" t="s">
        <v>12</v>
      </c>
      <c r="C91" s="21" t="s">
        <v>707</v>
      </c>
      <c r="D91" s="22" t="s">
        <v>102</v>
      </c>
      <c r="E91" s="21" t="s">
        <v>346</v>
      </c>
      <c r="F91" s="23" t="s">
        <v>212</v>
      </c>
      <c r="G91" s="24" t="s">
        <v>1813</v>
      </c>
      <c r="H91" s="24" t="s">
        <v>705</v>
      </c>
      <c r="I91" s="62">
        <v>34632060</v>
      </c>
      <c r="J91" s="21" t="s">
        <v>102</v>
      </c>
      <c r="K91" s="21" t="s">
        <v>102</v>
      </c>
      <c r="L91" s="30">
        <v>45657</v>
      </c>
      <c r="M91" s="30">
        <v>45657</v>
      </c>
      <c r="N91" s="21" t="s">
        <v>1</v>
      </c>
      <c r="O91" s="21" t="s">
        <v>110</v>
      </c>
      <c r="P91" s="25" t="s">
        <v>39</v>
      </c>
      <c r="Q91" s="21" t="s">
        <v>706</v>
      </c>
      <c r="R91" s="21" t="s">
        <v>346</v>
      </c>
      <c r="S91" s="36" t="s">
        <v>346</v>
      </c>
      <c r="T91" s="42">
        <v>10</v>
      </c>
      <c r="U91" s="36">
        <v>34632060</v>
      </c>
      <c r="V91" s="21" t="s">
        <v>674</v>
      </c>
      <c r="W91" s="21" t="s">
        <v>346</v>
      </c>
      <c r="X91" s="21" t="s">
        <v>346</v>
      </c>
      <c r="Y91" s="21" t="s">
        <v>674</v>
      </c>
      <c r="Z91" s="21" t="s">
        <v>701</v>
      </c>
      <c r="AA91" s="21"/>
      <c r="AB91" s="179">
        <f>+DATE(2024,MONTH(Tabla1[[#This Row],[Fecha de inicio del Contrato ]]),1)</f>
        <v>45627</v>
      </c>
    </row>
    <row r="92" spans="1:28" ht="43.5" hidden="1" x14ac:dyDescent="0.35">
      <c r="A92" s="21" t="s">
        <v>209</v>
      </c>
      <c r="B92" s="21" t="s">
        <v>12</v>
      </c>
      <c r="C92" s="21" t="s">
        <v>709</v>
      </c>
      <c r="D92" s="22" t="s">
        <v>102</v>
      </c>
      <c r="E92" s="21" t="s">
        <v>346</v>
      </c>
      <c r="F92" s="23" t="s">
        <v>212</v>
      </c>
      <c r="G92" s="24" t="s">
        <v>699</v>
      </c>
      <c r="H92" s="24" t="s">
        <v>708</v>
      </c>
      <c r="I92" s="62">
        <v>4367200</v>
      </c>
      <c r="J92" s="21" t="s">
        <v>102</v>
      </c>
      <c r="K92" s="21" t="s">
        <v>102</v>
      </c>
      <c r="L92" s="30">
        <v>45657</v>
      </c>
      <c r="M92" s="30">
        <v>45657</v>
      </c>
      <c r="N92" s="21" t="s">
        <v>1</v>
      </c>
      <c r="O92" s="21" t="s">
        <v>110</v>
      </c>
      <c r="P92" s="25" t="s">
        <v>44</v>
      </c>
      <c r="Q92" s="21" t="s">
        <v>126</v>
      </c>
      <c r="R92" s="21" t="s">
        <v>346</v>
      </c>
      <c r="S92" s="36" t="s">
        <v>346</v>
      </c>
      <c r="T92" s="42">
        <v>10</v>
      </c>
      <c r="U92" s="36">
        <v>4367200</v>
      </c>
      <c r="V92" s="21" t="s">
        <v>674</v>
      </c>
      <c r="W92" s="21" t="s">
        <v>346</v>
      </c>
      <c r="X92" s="21" t="s">
        <v>346</v>
      </c>
      <c r="Y92" s="21" t="s">
        <v>674</v>
      </c>
      <c r="Z92" s="21" t="s">
        <v>701</v>
      </c>
      <c r="AA92" s="21"/>
      <c r="AB92" s="179">
        <f>+DATE(2024,MONTH(Tabla1[[#This Row],[Fecha de inicio del Contrato ]]),1)</f>
        <v>45627</v>
      </c>
    </row>
    <row r="93" spans="1:28" ht="43.5" hidden="1" x14ac:dyDescent="0.35">
      <c r="A93" s="21" t="s">
        <v>209</v>
      </c>
      <c r="B93" s="21" t="s">
        <v>12</v>
      </c>
      <c r="C93" s="21" t="s">
        <v>713</v>
      </c>
      <c r="D93" s="22" t="s">
        <v>102</v>
      </c>
      <c r="E93" s="21" t="s">
        <v>346</v>
      </c>
      <c r="F93" s="23" t="s">
        <v>212</v>
      </c>
      <c r="G93" s="24" t="s">
        <v>699</v>
      </c>
      <c r="H93" s="24" t="s">
        <v>712</v>
      </c>
      <c r="I93" s="62">
        <v>2183600</v>
      </c>
      <c r="J93" s="21" t="s">
        <v>102</v>
      </c>
      <c r="K93" s="21" t="s">
        <v>102</v>
      </c>
      <c r="L93" s="30">
        <v>45657</v>
      </c>
      <c r="M93" s="30">
        <v>45657</v>
      </c>
      <c r="N93" s="21" t="s">
        <v>1</v>
      </c>
      <c r="O93" s="21" t="s">
        <v>110</v>
      </c>
      <c r="P93" s="25" t="s">
        <v>47</v>
      </c>
      <c r="Q93" s="21" t="s">
        <v>129</v>
      </c>
      <c r="R93" s="21" t="s">
        <v>346</v>
      </c>
      <c r="S93" s="36" t="s">
        <v>346</v>
      </c>
      <c r="T93" s="42">
        <v>10</v>
      </c>
      <c r="U93" s="36">
        <v>2183600</v>
      </c>
      <c r="V93" s="21" t="s">
        <v>674</v>
      </c>
      <c r="W93" s="21" t="s">
        <v>346</v>
      </c>
      <c r="X93" s="21" t="s">
        <v>346</v>
      </c>
      <c r="Y93" s="21" t="s">
        <v>674</v>
      </c>
      <c r="Z93" s="21" t="s">
        <v>701</v>
      </c>
      <c r="AA93" s="21"/>
      <c r="AB93" s="179">
        <f>+DATE(2024,MONTH(Tabla1[[#This Row],[Fecha de inicio del Contrato ]]),1)</f>
        <v>45627</v>
      </c>
    </row>
    <row r="94" spans="1:28" ht="58" hidden="1" x14ac:dyDescent="0.35">
      <c r="A94" s="21" t="s">
        <v>209</v>
      </c>
      <c r="B94" s="21" t="s">
        <v>12</v>
      </c>
      <c r="C94" s="21" t="s">
        <v>715</v>
      </c>
      <c r="D94" s="22" t="s">
        <v>102</v>
      </c>
      <c r="E94" s="21" t="s">
        <v>346</v>
      </c>
      <c r="F94" s="23" t="s">
        <v>212</v>
      </c>
      <c r="G94" s="24" t="s">
        <v>699</v>
      </c>
      <c r="H94" s="24" t="s">
        <v>714</v>
      </c>
      <c r="I94" s="62">
        <v>1091800</v>
      </c>
      <c r="J94" s="21" t="s">
        <v>102</v>
      </c>
      <c r="K94" s="21" t="s">
        <v>102</v>
      </c>
      <c r="L94" s="30">
        <v>45657</v>
      </c>
      <c r="M94" s="30">
        <v>45657</v>
      </c>
      <c r="N94" s="21" t="s">
        <v>1</v>
      </c>
      <c r="O94" s="21" t="s">
        <v>110</v>
      </c>
      <c r="P94" s="25" t="s">
        <v>48</v>
      </c>
      <c r="Q94" s="21" t="s">
        <v>130</v>
      </c>
      <c r="R94" s="21" t="s">
        <v>346</v>
      </c>
      <c r="S94" s="36" t="s">
        <v>346</v>
      </c>
      <c r="T94" s="42">
        <v>10</v>
      </c>
      <c r="U94" s="36">
        <v>1091800</v>
      </c>
      <c r="V94" s="21" t="s">
        <v>674</v>
      </c>
      <c r="W94" s="21" t="s">
        <v>346</v>
      </c>
      <c r="X94" s="21" t="s">
        <v>346</v>
      </c>
      <c r="Y94" s="21" t="s">
        <v>674</v>
      </c>
      <c r="Z94" s="21" t="s">
        <v>701</v>
      </c>
      <c r="AA94" s="21"/>
      <c r="AB94" s="179">
        <f>+DATE(2024,MONTH(Tabla1[[#This Row],[Fecha de inicio del Contrato ]]),1)</f>
        <v>45627</v>
      </c>
    </row>
    <row r="95" spans="1:28" ht="43.5" hidden="1" x14ac:dyDescent="0.35">
      <c r="A95" s="21" t="s">
        <v>209</v>
      </c>
      <c r="B95" s="21" t="s">
        <v>12</v>
      </c>
      <c r="C95" s="21" t="s">
        <v>727</v>
      </c>
      <c r="D95" s="22" t="s">
        <v>782</v>
      </c>
      <c r="E95" s="21" t="s">
        <v>783</v>
      </c>
      <c r="F95" s="23" t="s">
        <v>212</v>
      </c>
      <c r="G95" s="24" t="s">
        <v>784</v>
      </c>
      <c r="H95" s="24" t="s">
        <v>785</v>
      </c>
      <c r="I95" s="62">
        <v>3480793135</v>
      </c>
      <c r="J95" s="21" t="s">
        <v>1814</v>
      </c>
      <c r="K95" s="21" t="s">
        <v>198</v>
      </c>
      <c r="L95" s="30">
        <v>45293</v>
      </c>
      <c r="M95" s="30">
        <v>45823</v>
      </c>
      <c r="N95" s="21" t="s">
        <v>1</v>
      </c>
      <c r="O95" s="21" t="s">
        <v>110</v>
      </c>
      <c r="P95" s="25" t="s">
        <v>47</v>
      </c>
      <c r="Q95" s="21" t="s">
        <v>129</v>
      </c>
      <c r="R95" s="21" t="s">
        <v>346</v>
      </c>
      <c r="S95" s="36" t="s">
        <v>346</v>
      </c>
      <c r="T95" s="42">
        <v>10</v>
      </c>
      <c r="U95" s="36">
        <v>2315544752</v>
      </c>
      <c r="V95" s="21" t="s">
        <v>361</v>
      </c>
      <c r="W95" s="21">
        <v>1165248383</v>
      </c>
      <c r="X95" s="21" t="s">
        <v>740</v>
      </c>
      <c r="Y95" s="21" t="s">
        <v>69</v>
      </c>
      <c r="Z95" s="21" t="s">
        <v>338</v>
      </c>
      <c r="AA95" s="21"/>
      <c r="AB95" s="179">
        <f>+DATE(2024,MONTH(Tabla1[[#This Row],[Fecha de inicio del Contrato ]]),1)</f>
        <v>45292</v>
      </c>
    </row>
    <row r="96" spans="1:28" ht="43.5" hidden="1" x14ac:dyDescent="0.35">
      <c r="A96" s="21" t="s">
        <v>209</v>
      </c>
      <c r="B96" s="21" t="s">
        <v>12</v>
      </c>
      <c r="C96" s="21" t="s">
        <v>728</v>
      </c>
      <c r="D96" s="22">
        <v>76111500</v>
      </c>
      <c r="E96" s="21" t="s">
        <v>736</v>
      </c>
      <c r="F96" s="23" t="s">
        <v>212</v>
      </c>
      <c r="G96" s="24" t="s">
        <v>737</v>
      </c>
      <c r="H96" s="24" t="s">
        <v>739</v>
      </c>
      <c r="I96" s="62">
        <v>688169927</v>
      </c>
      <c r="J96" s="21" t="s">
        <v>336</v>
      </c>
      <c r="K96" s="21" t="s">
        <v>337</v>
      </c>
      <c r="L96" s="30">
        <v>45293</v>
      </c>
      <c r="M96" s="30">
        <v>45519</v>
      </c>
      <c r="N96" s="21" t="s">
        <v>1</v>
      </c>
      <c r="O96" s="21" t="s">
        <v>110</v>
      </c>
      <c r="P96" s="25" t="s">
        <v>47</v>
      </c>
      <c r="Q96" s="21" t="s">
        <v>129</v>
      </c>
      <c r="R96" s="67" t="s">
        <v>346</v>
      </c>
      <c r="S96" s="36" t="s">
        <v>346</v>
      </c>
      <c r="T96" s="42">
        <v>10</v>
      </c>
      <c r="U96" s="36">
        <v>688169927</v>
      </c>
      <c r="V96" s="21" t="s">
        <v>361</v>
      </c>
      <c r="W96" s="21" t="s">
        <v>346</v>
      </c>
      <c r="X96" s="21" t="s">
        <v>740</v>
      </c>
      <c r="Y96" s="21" t="s">
        <v>69</v>
      </c>
      <c r="Z96" s="21" t="s">
        <v>338</v>
      </c>
      <c r="AA96" s="21"/>
      <c r="AB96" s="179">
        <f>+DATE(2024,MONTH(Tabla1[[#This Row],[Fecha de inicio del Contrato ]]),1)</f>
        <v>45292</v>
      </c>
    </row>
    <row r="97" spans="1:28" ht="43.5" hidden="1" x14ac:dyDescent="0.35">
      <c r="A97" s="21" t="s">
        <v>209</v>
      </c>
      <c r="B97" s="21" t="s">
        <v>12</v>
      </c>
      <c r="C97" s="21" t="s">
        <v>732</v>
      </c>
      <c r="D97" s="22">
        <v>76111500</v>
      </c>
      <c r="E97" s="21" t="s">
        <v>736</v>
      </c>
      <c r="F97" s="23" t="s">
        <v>212</v>
      </c>
      <c r="G97" s="24" t="s">
        <v>737</v>
      </c>
      <c r="H97" s="24" t="s">
        <v>739</v>
      </c>
      <c r="I97" s="62">
        <v>73863836</v>
      </c>
      <c r="J97" s="21" t="s">
        <v>336</v>
      </c>
      <c r="K97" s="21" t="s">
        <v>337</v>
      </c>
      <c r="L97" s="30">
        <v>45293</v>
      </c>
      <c r="M97" s="30">
        <v>45519</v>
      </c>
      <c r="N97" s="21" t="s">
        <v>1</v>
      </c>
      <c r="O97" s="21" t="s">
        <v>110</v>
      </c>
      <c r="P97" s="25" t="s">
        <v>36</v>
      </c>
      <c r="Q97" s="21" t="s">
        <v>119</v>
      </c>
      <c r="R97" s="21" t="s">
        <v>346</v>
      </c>
      <c r="S97" s="36" t="s">
        <v>346</v>
      </c>
      <c r="T97" s="42">
        <v>10</v>
      </c>
      <c r="U97" s="36">
        <v>73863836</v>
      </c>
      <c r="V97" s="21" t="s">
        <v>361</v>
      </c>
      <c r="W97" s="21" t="s">
        <v>346</v>
      </c>
      <c r="X97" s="21" t="s">
        <v>740</v>
      </c>
      <c r="Y97" s="21" t="s">
        <v>69</v>
      </c>
      <c r="Z97" s="21" t="s">
        <v>338</v>
      </c>
      <c r="AA97" s="21"/>
      <c r="AB97" s="179">
        <f>+DATE(2024,MONTH(Tabla1[[#This Row],[Fecha de inicio del Contrato ]]),1)</f>
        <v>45292</v>
      </c>
    </row>
    <row r="98" spans="1:28" ht="43.5" hidden="1" x14ac:dyDescent="0.35">
      <c r="A98" s="21" t="s">
        <v>209</v>
      </c>
      <c r="B98" s="21" t="s">
        <v>12</v>
      </c>
      <c r="C98" s="21" t="s">
        <v>735</v>
      </c>
      <c r="D98" s="22">
        <v>76111500</v>
      </c>
      <c r="E98" s="21" t="s">
        <v>736</v>
      </c>
      <c r="F98" s="23" t="s">
        <v>212</v>
      </c>
      <c r="G98" s="24" t="s">
        <v>737</v>
      </c>
      <c r="H98" s="24" t="s">
        <v>1815</v>
      </c>
      <c r="I98" s="62">
        <v>367023961</v>
      </c>
      <c r="J98" s="21" t="s">
        <v>336</v>
      </c>
      <c r="K98" s="21" t="s">
        <v>337</v>
      </c>
      <c r="L98" s="30">
        <v>45520</v>
      </c>
      <c r="M98" s="30">
        <v>45641</v>
      </c>
      <c r="N98" s="21" t="s">
        <v>1</v>
      </c>
      <c r="O98" s="21" t="s">
        <v>110</v>
      </c>
      <c r="P98" s="25" t="s">
        <v>47</v>
      </c>
      <c r="Q98" s="21" t="s">
        <v>129</v>
      </c>
      <c r="R98" s="21" t="s">
        <v>346</v>
      </c>
      <c r="S98" s="36" t="s">
        <v>346</v>
      </c>
      <c r="T98" s="42">
        <v>10</v>
      </c>
      <c r="U98" s="36">
        <v>367023961</v>
      </c>
      <c r="V98" s="21" t="s">
        <v>346</v>
      </c>
      <c r="W98" s="21" t="s">
        <v>346</v>
      </c>
      <c r="X98" s="21" t="s">
        <v>346</v>
      </c>
      <c r="Y98" s="21" t="s">
        <v>361</v>
      </c>
      <c r="Z98" s="21" t="s">
        <v>818</v>
      </c>
      <c r="AA98" s="21"/>
      <c r="AB98" s="179">
        <f>+DATE(2024,MONTH(Tabla1[[#This Row],[Fecha de inicio del Contrato ]]),1)</f>
        <v>45505</v>
      </c>
    </row>
    <row r="99" spans="1:28" ht="43.5" hidden="1" x14ac:dyDescent="0.35">
      <c r="A99" s="21" t="s">
        <v>209</v>
      </c>
      <c r="B99" s="21" t="s">
        <v>12</v>
      </c>
      <c r="C99" s="21" t="s">
        <v>738</v>
      </c>
      <c r="D99" s="22">
        <v>76111500</v>
      </c>
      <c r="E99" s="21" t="s">
        <v>736</v>
      </c>
      <c r="F99" s="23" t="s">
        <v>212</v>
      </c>
      <c r="G99" s="24" t="s">
        <v>737</v>
      </c>
      <c r="H99" s="24" t="s">
        <v>1815</v>
      </c>
      <c r="I99" s="62">
        <v>39394046</v>
      </c>
      <c r="J99" s="21" t="s">
        <v>336</v>
      </c>
      <c r="K99" s="21" t="s">
        <v>337</v>
      </c>
      <c r="L99" s="30">
        <v>45520</v>
      </c>
      <c r="M99" s="30">
        <v>45641</v>
      </c>
      <c r="N99" s="21" t="s">
        <v>1</v>
      </c>
      <c r="O99" s="21" t="s">
        <v>105</v>
      </c>
      <c r="P99" s="25" t="s">
        <v>36</v>
      </c>
      <c r="Q99" s="21" t="s">
        <v>119</v>
      </c>
      <c r="R99" s="21" t="s">
        <v>346</v>
      </c>
      <c r="S99" s="36" t="s">
        <v>346</v>
      </c>
      <c r="T99" s="42">
        <v>10</v>
      </c>
      <c r="U99" s="36">
        <v>39394046</v>
      </c>
      <c r="V99" s="21" t="s">
        <v>346</v>
      </c>
      <c r="W99" s="21" t="s">
        <v>346</v>
      </c>
      <c r="X99" s="21" t="s">
        <v>346</v>
      </c>
      <c r="Y99" s="21" t="s">
        <v>361</v>
      </c>
      <c r="Z99" s="21" t="s">
        <v>818</v>
      </c>
      <c r="AA99" s="21" t="s">
        <v>339</v>
      </c>
      <c r="AB99" s="179">
        <f>+DATE(2024,MONTH(Tabla1[[#This Row],[Fecha de inicio del Contrato ]]),1)</f>
        <v>45505</v>
      </c>
    </row>
    <row r="100" spans="1:28" ht="43.5" hidden="1" x14ac:dyDescent="0.35">
      <c r="A100" s="21" t="s">
        <v>209</v>
      </c>
      <c r="B100" s="21" t="s">
        <v>12</v>
      </c>
      <c r="C100" s="21" t="s">
        <v>742</v>
      </c>
      <c r="D100" s="22">
        <v>76111500</v>
      </c>
      <c r="E100" s="21" t="s">
        <v>736</v>
      </c>
      <c r="F100" s="23" t="s">
        <v>212</v>
      </c>
      <c r="G100" s="24" t="s">
        <v>737</v>
      </c>
      <c r="H100" s="24" t="s">
        <v>1816</v>
      </c>
      <c r="I100" s="62">
        <v>50420078</v>
      </c>
      <c r="J100" s="21" t="s">
        <v>336</v>
      </c>
      <c r="K100" s="21" t="s">
        <v>337</v>
      </c>
      <c r="L100" s="30">
        <v>45642</v>
      </c>
      <c r="M100" s="30">
        <v>46006</v>
      </c>
      <c r="N100" s="21" t="s">
        <v>1</v>
      </c>
      <c r="O100" s="21" t="s">
        <v>110</v>
      </c>
      <c r="P100" s="25" t="s">
        <v>47</v>
      </c>
      <c r="Q100" s="21" t="s">
        <v>129</v>
      </c>
      <c r="R100" s="21" t="s">
        <v>346</v>
      </c>
      <c r="S100" s="36" t="s">
        <v>346</v>
      </c>
      <c r="T100" s="42">
        <v>10</v>
      </c>
      <c r="U100" s="36">
        <v>50420078</v>
      </c>
      <c r="V100" s="21" t="s">
        <v>346</v>
      </c>
      <c r="W100" s="21">
        <v>1225762521.7668726</v>
      </c>
      <c r="X100" s="21" t="s">
        <v>346</v>
      </c>
      <c r="Y100" s="21" t="s">
        <v>100</v>
      </c>
      <c r="Z100" s="21" t="s">
        <v>180</v>
      </c>
      <c r="AA100" s="21"/>
      <c r="AB100" s="179">
        <f>+DATE(2024,MONTH(Tabla1[[#This Row],[Fecha de inicio del Contrato ]]),1)</f>
        <v>45627</v>
      </c>
    </row>
    <row r="101" spans="1:28" ht="43.5" hidden="1" x14ac:dyDescent="0.35">
      <c r="A101" s="21" t="s">
        <v>209</v>
      </c>
      <c r="B101" s="21" t="s">
        <v>12</v>
      </c>
      <c r="C101" s="21" t="s">
        <v>743</v>
      </c>
      <c r="D101" s="22">
        <v>76111500</v>
      </c>
      <c r="E101" s="21" t="s">
        <v>736</v>
      </c>
      <c r="F101" s="23" t="s">
        <v>212</v>
      </c>
      <c r="G101" s="24" t="s">
        <v>737</v>
      </c>
      <c r="H101" s="24" t="s">
        <v>1816</v>
      </c>
      <c r="I101" s="62">
        <v>5420129</v>
      </c>
      <c r="J101" s="21" t="s">
        <v>336</v>
      </c>
      <c r="K101" s="21" t="s">
        <v>337</v>
      </c>
      <c r="L101" s="30">
        <v>45642</v>
      </c>
      <c r="M101" s="30">
        <v>46006</v>
      </c>
      <c r="N101" s="21" t="s">
        <v>1</v>
      </c>
      <c r="O101" s="21" t="s">
        <v>105</v>
      </c>
      <c r="P101" s="25" t="s">
        <v>36</v>
      </c>
      <c r="Q101" s="21" t="s">
        <v>119</v>
      </c>
      <c r="R101" s="21" t="s">
        <v>346</v>
      </c>
      <c r="S101" s="36" t="s">
        <v>346</v>
      </c>
      <c r="T101" s="42">
        <v>10</v>
      </c>
      <c r="U101" s="36">
        <v>5420129</v>
      </c>
      <c r="V101" s="21" t="s">
        <v>346</v>
      </c>
      <c r="W101" s="21">
        <v>131768745.8889312</v>
      </c>
      <c r="X101" s="21" t="s">
        <v>346</v>
      </c>
      <c r="Y101" s="21" t="s">
        <v>100</v>
      </c>
      <c r="Z101" s="21" t="s">
        <v>180</v>
      </c>
      <c r="AA101" s="21"/>
      <c r="AB101" s="179">
        <f>+DATE(2024,MONTH(Tabla1[[#This Row],[Fecha de inicio del Contrato ]]),1)</f>
        <v>45627</v>
      </c>
    </row>
    <row r="102" spans="1:28" ht="58" hidden="1" x14ac:dyDescent="0.35">
      <c r="A102" s="21" t="s">
        <v>209</v>
      </c>
      <c r="B102" s="21" t="s">
        <v>12</v>
      </c>
      <c r="C102" s="21" t="s">
        <v>747</v>
      </c>
      <c r="D102" s="22">
        <v>72101506</v>
      </c>
      <c r="E102" s="21" t="s">
        <v>762</v>
      </c>
      <c r="F102" s="23" t="s">
        <v>212</v>
      </c>
      <c r="G102" s="24" t="s">
        <v>763</v>
      </c>
      <c r="H102" s="24" t="s">
        <v>764</v>
      </c>
      <c r="I102" s="62">
        <v>51157387</v>
      </c>
      <c r="J102" s="21" t="s">
        <v>174</v>
      </c>
      <c r="K102" s="21" t="s">
        <v>198</v>
      </c>
      <c r="L102" s="30">
        <v>45306</v>
      </c>
      <c r="M102" s="30">
        <v>45657</v>
      </c>
      <c r="N102" s="21" t="s">
        <v>1</v>
      </c>
      <c r="O102" s="21" t="s">
        <v>110</v>
      </c>
      <c r="P102" s="25" t="s">
        <v>36</v>
      </c>
      <c r="Q102" s="21" t="s">
        <v>119</v>
      </c>
      <c r="R102" s="21" t="s">
        <v>346</v>
      </c>
      <c r="S102" s="36" t="s">
        <v>346</v>
      </c>
      <c r="T102" s="42">
        <v>10</v>
      </c>
      <c r="U102" s="36">
        <v>51157387</v>
      </c>
      <c r="V102" s="21" t="s">
        <v>346</v>
      </c>
      <c r="W102" s="21" t="s">
        <v>346</v>
      </c>
      <c r="X102" s="21" t="s">
        <v>346</v>
      </c>
      <c r="Y102" s="21" t="s">
        <v>674</v>
      </c>
      <c r="Z102" s="21" t="s">
        <v>180</v>
      </c>
      <c r="AA102" s="21"/>
      <c r="AB102" s="179">
        <f>+DATE(2024,MONTH(Tabla1[[#This Row],[Fecha de inicio del Contrato ]]),1)</f>
        <v>45292</v>
      </c>
    </row>
    <row r="103" spans="1:28" ht="58" hidden="1" x14ac:dyDescent="0.35">
      <c r="A103" s="21" t="s">
        <v>209</v>
      </c>
      <c r="B103" s="21" t="s">
        <v>12</v>
      </c>
      <c r="C103" s="21" t="s">
        <v>748</v>
      </c>
      <c r="D103" s="22">
        <v>72101506</v>
      </c>
      <c r="E103" s="21" t="s">
        <v>762</v>
      </c>
      <c r="F103" s="23" t="s">
        <v>212</v>
      </c>
      <c r="G103" s="24" t="s">
        <v>763</v>
      </c>
      <c r="H103" s="24" t="s">
        <v>766</v>
      </c>
      <c r="I103" s="62">
        <v>58550547</v>
      </c>
      <c r="J103" s="21" t="s">
        <v>174</v>
      </c>
      <c r="K103" s="21" t="s">
        <v>198</v>
      </c>
      <c r="L103" s="30">
        <v>45306</v>
      </c>
      <c r="M103" s="30">
        <v>45657</v>
      </c>
      <c r="N103" s="21" t="s">
        <v>1</v>
      </c>
      <c r="O103" s="21" t="s">
        <v>110</v>
      </c>
      <c r="P103" s="25" t="s">
        <v>36</v>
      </c>
      <c r="Q103" s="21" t="s">
        <v>119</v>
      </c>
      <c r="R103" s="21" t="s">
        <v>346</v>
      </c>
      <c r="S103" s="36" t="s">
        <v>346</v>
      </c>
      <c r="T103" s="42">
        <v>10</v>
      </c>
      <c r="U103" s="36">
        <v>58550547</v>
      </c>
      <c r="V103" s="21" t="s">
        <v>346</v>
      </c>
      <c r="W103" s="21" t="s">
        <v>346</v>
      </c>
      <c r="X103" s="21" t="s">
        <v>346</v>
      </c>
      <c r="Y103" s="21" t="s">
        <v>674</v>
      </c>
      <c r="Z103" s="21" t="s">
        <v>180</v>
      </c>
      <c r="AA103" s="21" t="s">
        <v>339</v>
      </c>
      <c r="AB103" s="179">
        <f>+DATE(2024,MONTH(Tabla1[[#This Row],[Fecha de inicio del Contrato ]]),1)</f>
        <v>45292</v>
      </c>
    </row>
    <row r="104" spans="1:28" ht="43.5" hidden="1" x14ac:dyDescent="0.35">
      <c r="A104" s="21" t="s">
        <v>209</v>
      </c>
      <c r="B104" s="21" t="s">
        <v>12</v>
      </c>
      <c r="C104" s="21" t="s">
        <v>753</v>
      </c>
      <c r="D104" s="22">
        <v>82101905</v>
      </c>
      <c r="E104" s="21" t="s">
        <v>733</v>
      </c>
      <c r="F104" s="23" t="s">
        <v>212</v>
      </c>
      <c r="G104" s="24" t="s">
        <v>734</v>
      </c>
      <c r="H104" s="24" t="s">
        <v>734</v>
      </c>
      <c r="I104" s="62">
        <v>5165244</v>
      </c>
      <c r="J104" s="21" t="s">
        <v>174</v>
      </c>
      <c r="K104" s="21" t="s">
        <v>1817</v>
      </c>
      <c r="L104" s="30">
        <v>45338</v>
      </c>
      <c r="M104" s="30">
        <v>45657</v>
      </c>
      <c r="N104" s="21" t="s">
        <v>1</v>
      </c>
      <c r="O104" s="21" t="s">
        <v>110</v>
      </c>
      <c r="P104" s="25" t="s">
        <v>26</v>
      </c>
      <c r="Q104" s="21" t="s">
        <v>111</v>
      </c>
      <c r="R104" s="21" t="s">
        <v>346</v>
      </c>
      <c r="S104" s="36" t="s">
        <v>346</v>
      </c>
      <c r="T104" s="42">
        <v>10</v>
      </c>
      <c r="U104" s="36">
        <v>5165244</v>
      </c>
      <c r="V104" s="21" t="s">
        <v>346</v>
      </c>
      <c r="W104" s="21" t="s">
        <v>346</v>
      </c>
      <c r="X104" s="21" t="s">
        <v>346</v>
      </c>
      <c r="Y104" s="21" t="s">
        <v>361</v>
      </c>
      <c r="Z104" s="21" t="s">
        <v>180</v>
      </c>
      <c r="AA104" s="21"/>
      <c r="AB104" s="179">
        <f>+DATE(2024,MONTH(Tabla1[[#This Row],[Fecha de inicio del Contrato ]]),1)</f>
        <v>45323</v>
      </c>
    </row>
    <row r="105" spans="1:28" ht="72.5" hidden="1" x14ac:dyDescent="0.35">
      <c r="A105" s="21" t="s">
        <v>209</v>
      </c>
      <c r="B105" s="21" t="s">
        <v>12</v>
      </c>
      <c r="C105" s="21" t="s">
        <v>757</v>
      </c>
      <c r="D105" s="22" t="s">
        <v>723</v>
      </c>
      <c r="E105" s="21" t="s">
        <v>724</v>
      </c>
      <c r="F105" s="23" t="s">
        <v>212</v>
      </c>
      <c r="G105" s="24" t="s">
        <v>725</v>
      </c>
      <c r="H105" s="24" t="s">
        <v>1818</v>
      </c>
      <c r="I105" s="62">
        <v>1157114195</v>
      </c>
      <c r="J105" s="21" t="s">
        <v>195</v>
      </c>
      <c r="K105" s="21" t="s">
        <v>726</v>
      </c>
      <c r="L105" s="30">
        <v>45596</v>
      </c>
      <c r="M105" s="30">
        <v>45626</v>
      </c>
      <c r="N105" s="21" t="s">
        <v>1</v>
      </c>
      <c r="O105" s="21" t="s">
        <v>110</v>
      </c>
      <c r="P105" s="25" t="s">
        <v>42</v>
      </c>
      <c r="Q105" s="21" t="s">
        <v>124</v>
      </c>
      <c r="R105" s="21" t="s">
        <v>346</v>
      </c>
      <c r="S105" s="36" t="s">
        <v>346</v>
      </c>
      <c r="T105" s="42">
        <v>10</v>
      </c>
      <c r="U105" s="36">
        <v>1157114195</v>
      </c>
      <c r="V105" s="21" t="s">
        <v>346</v>
      </c>
      <c r="W105" s="21" t="s">
        <v>346</v>
      </c>
      <c r="X105" s="21" t="s">
        <v>346</v>
      </c>
      <c r="Y105" s="21" t="s">
        <v>361</v>
      </c>
      <c r="Z105" s="21" t="s">
        <v>180</v>
      </c>
      <c r="AA105" s="21"/>
      <c r="AB105" s="179">
        <f>+DATE(2024,MONTH(Tabla1[[#This Row],[Fecha de inicio del Contrato ]]),1)</f>
        <v>45566</v>
      </c>
    </row>
    <row r="106" spans="1:28" ht="43.5" hidden="1" x14ac:dyDescent="0.35">
      <c r="A106" s="21" t="s">
        <v>209</v>
      </c>
      <c r="B106" s="21" t="s">
        <v>12</v>
      </c>
      <c r="C106" s="21" t="s">
        <v>761</v>
      </c>
      <c r="D106" s="22">
        <v>84131500</v>
      </c>
      <c r="E106" s="21" t="s">
        <v>729</v>
      </c>
      <c r="F106" s="23" t="s">
        <v>212</v>
      </c>
      <c r="G106" s="24" t="s">
        <v>730</v>
      </c>
      <c r="H106" s="24" t="s">
        <v>731</v>
      </c>
      <c r="I106" s="62">
        <v>0</v>
      </c>
      <c r="J106" s="21" t="s">
        <v>200</v>
      </c>
      <c r="K106" s="21" t="s">
        <v>198</v>
      </c>
      <c r="L106" s="30">
        <v>45444</v>
      </c>
      <c r="M106" s="30">
        <v>45991</v>
      </c>
      <c r="N106" s="21" t="s">
        <v>1</v>
      </c>
      <c r="O106" s="21" t="s">
        <v>110</v>
      </c>
      <c r="P106" s="25" t="s">
        <v>42</v>
      </c>
      <c r="Q106" s="21" t="s">
        <v>124</v>
      </c>
      <c r="R106" s="21" t="s">
        <v>346</v>
      </c>
      <c r="S106" s="36" t="s">
        <v>346</v>
      </c>
      <c r="T106" s="42">
        <v>10</v>
      </c>
      <c r="U106" s="36">
        <v>0</v>
      </c>
      <c r="V106" s="21" t="s">
        <v>346</v>
      </c>
      <c r="W106" s="21" t="s">
        <v>346</v>
      </c>
      <c r="X106" s="21" t="s">
        <v>346</v>
      </c>
      <c r="Y106" s="21" t="s">
        <v>361</v>
      </c>
      <c r="Z106" s="21" t="s">
        <v>1819</v>
      </c>
      <c r="AA106" s="21"/>
      <c r="AB106" s="179">
        <f>+DATE(2024,MONTH(Tabla1[[#This Row],[Fecha de inicio del Contrato ]]),1)</f>
        <v>45444</v>
      </c>
    </row>
    <row r="107" spans="1:28" s="96" customFormat="1" ht="101.5" hidden="1" x14ac:dyDescent="0.35">
      <c r="A107" s="97" t="s">
        <v>209</v>
      </c>
      <c r="B107" s="97" t="s">
        <v>12</v>
      </c>
      <c r="C107" s="97" t="s">
        <v>765</v>
      </c>
      <c r="D107" s="98" t="s">
        <v>744</v>
      </c>
      <c r="E107" s="97" t="s">
        <v>745</v>
      </c>
      <c r="F107" s="99" t="s">
        <v>212</v>
      </c>
      <c r="G107" s="100" t="s">
        <v>746</v>
      </c>
      <c r="H107" s="100" t="s">
        <v>1820</v>
      </c>
      <c r="I107" s="101">
        <v>5773589</v>
      </c>
      <c r="J107" s="97" t="s">
        <v>342</v>
      </c>
      <c r="K107" s="97" t="s">
        <v>198</v>
      </c>
      <c r="L107" s="102">
        <v>45619</v>
      </c>
      <c r="M107" s="102">
        <v>45641</v>
      </c>
      <c r="N107" s="97" t="s">
        <v>1</v>
      </c>
      <c r="O107" s="97" t="s">
        <v>110</v>
      </c>
      <c r="P107" s="116" t="s">
        <v>33</v>
      </c>
      <c r="Q107" s="97" t="s">
        <v>117</v>
      </c>
      <c r="R107" s="97" t="s">
        <v>346</v>
      </c>
      <c r="S107" s="103" t="s">
        <v>346</v>
      </c>
      <c r="T107" s="117">
        <v>10</v>
      </c>
      <c r="U107" s="103">
        <v>5773589</v>
      </c>
      <c r="V107" s="97" t="s">
        <v>346</v>
      </c>
      <c r="W107" s="97" t="s">
        <v>346</v>
      </c>
      <c r="X107" s="97" t="s">
        <v>346</v>
      </c>
      <c r="Y107" s="97" t="s">
        <v>361</v>
      </c>
      <c r="Z107" s="97" t="s">
        <v>180</v>
      </c>
      <c r="AA107" s="97"/>
      <c r="AB107" s="179">
        <f>+DATE(2024,MONTH(Tabla1[[#This Row],[Fecha de inicio del Contrato ]]),1)</f>
        <v>45597</v>
      </c>
    </row>
    <row r="108" spans="1:28" ht="101.5" hidden="1" x14ac:dyDescent="0.35">
      <c r="A108" s="21" t="s">
        <v>209</v>
      </c>
      <c r="B108" s="21" t="s">
        <v>12</v>
      </c>
      <c r="C108" s="21" t="s">
        <v>767</v>
      </c>
      <c r="D108" s="22" t="s">
        <v>744</v>
      </c>
      <c r="E108" s="21" t="s">
        <v>745</v>
      </c>
      <c r="F108" s="23" t="s">
        <v>212</v>
      </c>
      <c r="G108" s="24" t="s">
        <v>1821</v>
      </c>
      <c r="H108" s="24" t="s">
        <v>1820</v>
      </c>
      <c r="I108" s="62">
        <v>11179428</v>
      </c>
      <c r="J108" s="21" t="s">
        <v>342</v>
      </c>
      <c r="K108" s="21" t="s">
        <v>198</v>
      </c>
      <c r="L108" s="30">
        <v>45619</v>
      </c>
      <c r="M108" s="30">
        <v>45641</v>
      </c>
      <c r="N108" s="21" t="s">
        <v>1</v>
      </c>
      <c r="O108" s="21" t="s">
        <v>105</v>
      </c>
      <c r="P108" s="25" t="s">
        <v>48</v>
      </c>
      <c r="Q108" s="21" t="s">
        <v>130</v>
      </c>
      <c r="R108" s="21" t="s">
        <v>346</v>
      </c>
      <c r="S108" s="36" t="s">
        <v>346</v>
      </c>
      <c r="T108" s="42">
        <v>10</v>
      </c>
      <c r="U108" s="36">
        <v>11179428</v>
      </c>
      <c r="V108" s="21" t="s">
        <v>346</v>
      </c>
      <c r="W108" s="21" t="s">
        <v>346</v>
      </c>
      <c r="X108" s="21" t="s">
        <v>346</v>
      </c>
      <c r="Y108" s="21" t="s">
        <v>361</v>
      </c>
      <c r="Z108" s="21" t="s">
        <v>180</v>
      </c>
      <c r="AA108" s="21" t="s">
        <v>339</v>
      </c>
      <c r="AB108" s="179">
        <f>+DATE(2024,MONTH(Tabla1[[#This Row],[Fecha de inicio del Contrato ]]),1)</f>
        <v>45597</v>
      </c>
    </row>
    <row r="109" spans="1:28" ht="87" hidden="1" x14ac:dyDescent="0.35">
      <c r="A109" s="21" t="s">
        <v>209</v>
      </c>
      <c r="B109" s="21" t="s">
        <v>12</v>
      </c>
      <c r="C109" s="21" t="s">
        <v>772</v>
      </c>
      <c r="D109" s="22" t="s">
        <v>1822</v>
      </c>
      <c r="E109" s="21" t="s">
        <v>1823</v>
      </c>
      <c r="F109" s="23" t="s">
        <v>212</v>
      </c>
      <c r="G109" s="24" t="s">
        <v>1824</v>
      </c>
      <c r="H109" s="24" t="s">
        <v>1825</v>
      </c>
      <c r="I109" s="62">
        <v>13405894</v>
      </c>
      <c r="J109" s="21" t="s">
        <v>342</v>
      </c>
      <c r="K109" s="21" t="s">
        <v>198</v>
      </c>
      <c r="L109" s="30">
        <v>45390</v>
      </c>
      <c r="M109" s="30">
        <v>45641</v>
      </c>
      <c r="N109" s="21" t="s">
        <v>1</v>
      </c>
      <c r="O109" s="21" t="s">
        <v>110</v>
      </c>
      <c r="P109" s="25" t="s">
        <v>47</v>
      </c>
      <c r="Q109" s="21" t="s">
        <v>129</v>
      </c>
      <c r="R109" s="21" t="s">
        <v>346</v>
      </c>
      <c r="S109" s="36" t="s">
        <v>346</v>
      </c>
      <c r="T109" s="42">
        <v>10</v>
      </c>
      <c r="U109" s="36">
        <v>13405894</v>
      </c>
      <c r="V109" s="21" t="s">
        <v>346</v>
      </c>
      <c r="W109" s="21" t="s">
        <v>346</v>
      </c>
      <c r="X109" s="21" t="s">
        <v>346</v>
      </c>
      <c r="Y109" s="21" t="s">
        <v>361</v>
      </c>
      <c r="Z109" s="21" t="s">
        <v>180</v>
      </c>
      <c r="AA109" s="21"/>
      <c r="AB109" s="179">
        <f>+DATE(2024,MONTH(Tabla1[[#This Row],[Fecha de inicio del Contrato ]]),1)</f>
        <v>45383</v>
      </c>
    </row>
    <row r="110" spans="1:28" ht="409.5" hidden="1" x14ac:dyDescent="0.35">
      <c r="A110" s="21" t="s">
        <v>209</v>
      </c>
      <c r="B110" s="21" t="s">
        <v>12</v>
      </c>
      <c r="C110" s="21" t="s">
        <v>776</v>
      </c>
      <c r="D110" s="22" t="s">
        <v>749</v>
      </c>
      <c r="E110" s="21" t="s">
        <v>750</v>
      </c>
      <c r="F110" s="23" t="s">
        <v>212</v>
      </c>
      <c r="G110" s="24" t="s">
        <v>751</v>
      </c>
      <c r="H110" s="24" t="s">
        <v>752</v>
      </c>
      <c r="I110" s="62">
        <v>49285454</v>
      </c>
      <c r="J110" s="21" t="s">
        <v>336</v>
      </c>
      <c r="K110" s="21" t="s">
        <v>337</v>
      </c>
      <c r="L110" s="30">
        <v>45390</v>
      </c>
      <c r="M110" s="30">
        <v>45641</v>
      </c>
      <c r="N110" s="21" t="s">
        <v>1</v>
      </c>
      <c r="O110" s="21" t="s">
        <v>110</v>
      </c>
      <c r="P110" s="25" t="s">
        <v>34</v>
      </c>
      <c r="Q110" s="21" t="s">
        <v>118</v>
      </c>
      <c r="R110" s="21" t="s">
        <v>346</v>
      </c>
      <c r="S110" s="36" t="s">
        <v>346</v>
      </c>
      <c r="T110" s="42">
        <v>10</v>
      </c>
      <c r="U110" s="36">
        <v>49285454</v>
      </c>
      <c r="V110" s="21" t="s">
        <v>346</v>
      </c>
      <c r="W110" s="21" t="s">
        <v>346</v>
      </c>
      <c r="X110" s="21" t="s">
        <v>346</v>
      </c>
      <c r="Y110" s="21" t="s">
        <v>361</v>
      </c>
      <c r="Z110" s="21" t="s">
        <v>180</v>
      </c>
      <c r="AA110" s="21"/>
      <c r="AB110" s="179">
        <f>+DATE(2024,MONTH(Tabla1[[#This Row],[Fecha de inicio del Contrato ]]),1)</f>
        <v>45383</v>
      </c>
    </row>
    <row r="111" spans="1:28" ht="409.5" hidden="1" x14ac:dyDescent="0.35">
      <c r="A111" s="21" t="s">
        <v>209</v>
      </c>
      <c r="B111" s="21" t="s">
        <v>12</v>
      </c>
      <c r="C111" s="21" t="s">
        <v>781</v>
      </c>
      <c r="D111" s="22" t="s">
        <v>749</v>
      </c>
      <c r="E111" s="21" t="s">
        <v>1826</v>
      </c>
      <c r="F111" s="23" t="s">
        <v>212</v>
      </c>
      <c r="G111" s="24" t="s">
        <v>751</v>
      </c>
      <c r="H111" s="24" t="s">
        <v>752</v>
      </c>
      <c r="I111" s="62">
        <v>60237778</v>
      </c>
      <c r="J111" s="21" t="s">
        <v>336</v>
      </c>
      <c r="K111" s="21" t="s">
        <v>337</v>
      </c>
      <c r="L111" s="30">
        <v>45390</v>
      </c>
      <c r="M111" s="30">
        <v>45641</v>
      </c>
      <c r="N111" s="21" t="s">
        <v>1</v>
      </c>
      <c r="O111" s="21" t="s">
        <v>110</v>
      </c>
      <c r="P111" s="25" t="s">
        <v>31</v>
      </c>
      <c r="Q111" s="21" t="s">
        <v>1827</v>
      </c>
      <c r="R111" s="21" t="s">
        <v>346</v>
      </c>
      <c r="S111" s="36" t="s">
        <v>346</v>
      </c>
      <c r="T111" s="42">
        <v>10</v>
      </c>
      <c r="U111" s="36">
        <v>60237778</v>
      </c>
      <c r="V111" s="21" t="s">
        <v>346</v>
      </c>
      <c r="W111" s="21" t="s">
        <v>346</v>
      </c>
      <c r="X111" s="21" t="s">
        <v>346</v>
      </c>
      <c r="Y111" s="21" t="s">
        <v>361</v>
      </c>
      <c r="Z111" s="21" t="s">
        <v>180</v>
      </c>
      <c r="AA111" s="21"/>
      <c r="AB111" s="179">
        <f>+DATE(2024,MONTH(Tabla1[[#This Row],[Fecha de inicio del Contrato ]]),1)</f>
        <v>45383</v>
      </c>
    </row>
    <row r="112" spans="1:28" ht="217.5" hidden="1" x14ac:dyDescent="0.35">
      <c r="A112" s="21" t="s">
        <v>209</v>
      </c>
      <c r="B112" s="21" t="s">
        <v>12</v>
      </c>
      <c r="C112" s="21" t="s">
        <v>786</v>
      </c>
      <c r="D112" s="22" t="s">
        <v>754</v>
      </c>
      <c r="E112" s="21" t="s">
        <v>755</v>
      </c>
      <c r="F112" s="23" t="s">
        <v>212</v>
      </c>
      <c r="G112" s="24" t="s">
        <v>756</v>
      </c>
      <c r="H112" s="24" t="s">
        <v>1828</v>
      </c>
      <c r="I112" s="62">
        <v>23584375</v>
      </c>
      <c r="J112" s="21" t="s">
        <v>342</v>
      </c>
      <c r="K112" s="21" t="s">
        <v>198</v>
      </c>
      <c r="L112" s="30">
        <v>45418</v>
      </c>
      <c r="M112" s="30">
        <v>45641</v>
      </c>
      <c r="N112" s="21" t="s">
        <v>1</v>
      </c>
      <c r="O112" s="21" t="s">
        <v>110</v>
      </c>
      <c r="P112" s="25" t="s">
        <v>48</v>
      </c>
      <c r="Q112" s="21" t="s">
        <v>130</v>
      </c>
      <c r="R112" s="21" t="s">
        <v>346</v>
      </c>
      <c r="S112" s="36" t="s">
        <v>346</v>
      </c>
      <c r="T112" s="42">
        <v>10</v>
      </c>
      <c r="U112" s="36">
        <v>23584375</v>
      </c>
      <c r="V112" s="21" t="s">
        <v>346</v>
      </c>
      <c r="W112" s="21" t="s">
        <v>346</v>
      </c>
      <c r="X112" s="21" t="s">
        <v>346</v>
      </c>
      <c r="Y112" s="21" t="s">
        <v>361</v>
      </c>
      <c r="Z112" s="21" t="s">
        <v>180</v>
      </c>
      <c r="AA112" s="21"/>
      <c r="AB112" s="179">
        <f>+DATE(2024,MONTH(Tabla1[[#This Row],[Fecha de inicio del Contrato ]]),1)</f>
        <v>45413</v>
      </c>
    </row>
    <row r="113" spans="1:28" ht="87" hidden="1" x14ac:dyDescent="0.35">
      <c r="A113" s="21" t="s">
        <v>209</v>
      </c>
      <c r="B113" s="21" t="s">
        <v>12</v>
      </c>
      <c r="C113" s="21" t="s">
        <v>787</v>
      </c>
      <c r="D113" s="22" t="s">
        <v>1829</v>
      </c>
      <c r="E113" s="21" t="s">
        <v>758</v>
      </c>
      <c r="F113" s="23" t="s">
        <v>212</v>
      </c>
      <c r="G113" s="24" t="s">
        <v>759</v>
      </c>
      <c r="H113" s="24" t="s">
        <v>760</v>
      </c>
      <c r="I113" s="62">
        <v>5000000</v>
      </c>
      <c r="J113" s="21" t="s">
        <v>342</v>
      </c>
      <c r="K113" s="21" t="s">
        <v>198</v>
      </c>
      <c r="L113" s="30">
        <v>45369</v>
      </c>
      <c r="M113" s="30">
        <v>45429</v>
      </c>
      <c r="N113" s="21" t="s">
        <v>1</v>
      </c>
      <c r="O113" s="21" t="s">
        <v>110</v>
      </c>
      <c r="P113" s="25" t="s">
        <v>48</v>
      </c>
      <c r="Q113" s="21" t="s">
        <v>130</v>
      </c>
      <c r="R113" s="21" t="s">
        <v>346</v>
      </c>
      <c r="S113" s="36" t="s">
        <v>346</v>
      </c>
      <c r="T113" s="42">
        <v>10</v>
      </c>
      <c r="U113" s="36">
        <v>5000000</v>
      </c>
      <c r="V113" s="21" t="s">
        <v>346</v>
      </c>
      <c r="W113" s="21" t="s">
        <v>346</v>
      </c>
      <c r="X113" s="21" t="s">
        <v>346</v>
      </c>
      <c r="Y113" s="21" t="s">
        <v>361</v>
      </c>
      <c r="Z113" s="21" t="s">
        <v>180</v>
      </c>
      <c r="AA113" s="21"/>
      <c r="AB113" s="179">
        <f>+DATE(2024,MONTH(Tabla1[[#This Row],[Fecha de inicio del Contrato ]]),1)</f>
        <v>45352</v>
      </c>
    </row>
    <row r="114" spans="1:28" ht="188.5" hidden="1" x14ac:dyDescent="0.35">
      <c r="A114" s="21" t="s">
        <v>209</v>
      </c>
      <c r="B114" s="21" t="s">
        <v>12</v>
      </c>
      <c r="C114" s="21" t="s">
        <v>788</v>
      </c>
      <c r="D114" s="22" t="s">
        <v>768</v>
      </c>
      <c r="E114" s="21" t="s">
        <v>769</v>
      </c>
      <c r="F114" s="23" t="s">
        <v>212</v>
      </c>
      <c r="G114" s="24" t="s">
        <v>770</v>
      </c>
      <c r="H114" s="24" t="s">
        <v>771</v>
      </c>
      <c r="I114" s="62">
        <v>15116591</v>
      </c>
      <c r="J114" s="21" t="s">
        <v>342</v>
      </c>
      <c r="K114" s="21" t="s">
        <v>198</v>
      </c>
      <c r="L114" s="30">
        <v>45453</v>
      </c>
      <c r="M114" s="30">
        <v>45641</v>
      </c>
      <c r="N114" s="21" t="s">
        <v>1</v>
      </c>
      <c r="O114" s="21" t="s">
        <v>110</v>
      </c>
      <c r="P114" s="25" t="s">
        <v>48</v>
      </c>
      <c r="Q114" s="21" t="s">
        <v>130</v>
      </c>
      <c r="R114" s="21" t="s">
        <v>346</v>
      </c>
      <c r="S114" s="36" t="s">
        <v>346</v>
      </c>
      <c r="T114" s="42">
        <v>10</v>
      </c>
      <c r="U114" s="36">
        <v>15116591</v>
      </c>
      <c r="V114" s="21" t="s">
        <v>346</v>
      </c>
      <c r="W114" s="21" t="s">
        <v>346</v>
      </c>
      <c r="X114" s="21" t="s">
        <v>346</v>
      </c>
      <c r="Y114" s="21" t="s">
        <v>361</v>
      </c>
      <c r="Z114" s="21" t="s">
        <v>180</v>
      </c>
      <c r="AA114" s="21"/>
      <c r="AB114" s="179">
        <f>+DATE(2024,MONTH(Tabla1[[#This Row],[Fecha de inicio del Contrato ]]),1)</f>
        <v>45444</v>
      </c>
    </row>
    <row r="115" spans="1:28" ht="275.5" hidden="1" x14ac:dyDescent="0.35">
      <c r="A115" s="21" t="s">
        <v>209</v>
      </c>
      <c r="B115" s="21" t="s">
        <v>12</v>
      </c>
      <c r="C115" s="21" t="s">
        <v>791</v>
      </c>
      <c r="D115" s="22" t="s">
        <v>773</v>
      </c>
      <c r="E115" s="21" t="s">
        <v>1830</v>
      </c>
      <c r="F115" s="23" t="s">
        <v>212</v>
      </c>
      <c r="G115" s="24" t="s">
        <v>774</v>
      </c>
      <c r="H115" s="24" t="s">
        <v>775</v>
      </c>
      <c r="I115" s="62">
        <v>16476609</v>
      </c>
      <c r="J115" s="21" t="s">
        <v>174</v>
      </c>
      <c r="K115" s="21" t="s">
        <v>287</v>
      </c>
      <c r="L115" s="30">
        <v>45362</v>
      </c>
      <c r="M115" s="30">
        <v>45641</v>
      </c>
      <c r="N115" s="21" t="s">
        <v>1</v>
      </c>
      <c r="O115" s="21" t="s">
        <v>110</v>
      </c>
      <c r="P115" s="25" t="s">
        <v>48</v>
      </c>
      <c r="Q115" s="21" t="s">
        <v>130</v>
      </c>
      <c r="R115" s="21" t="s">
        <v>346</v>
      </c>
      <c r="S115" s="36" t="s">
        <v>346</v>
      </c>
      <c r="T115" s="42">
        <v>10</v>
      </c>
      <c r="U115" s="36">
        <v>16476609</v>
      </c>
      <c r="V115" s="21" t="s">
        <v>346</v>
      </c>
      <c r="W115" s="21" t="s">
        <v>346</v>
      </c>
      <c r="X115" s="21" t="s">
        <v>346</v>
      </c>
      <c r="Y115" s="21" t="s">
        <v>361</v>
      </c>
      <c r="Z115" s="21" t="s">
        <v>180</v>
      </c>
      <c r="AA115" s="21"/>
      <c r="AB115" s="179">
        <f>+DATE(2024,MONTH(Tabla1[[#This Row],[Fecha de inicio del Contrato ]]),1)</f>
        <v>45352</v>
      </c>
    </row>
    <row r="116" spans="1:28" ht="116" hidden="1" x14ac:dyDescent="0.35">
      <c r="A116" s="21" t="s">
        <v>209</v>
      </c>
      <c r="B116" s="53" t="s">
        <v>12</v>
      </c>
      <c r="C116" s="53" t="s">
        <v>793</v>
      </c>
      <c r="D116" s="54" t="s">
        <v>777</v>
      </c>
      <c r="E116" s="53" t="s">
        <v>778</v>
      </c>
      <c r="F116" s="55" t="s">
        <v>212</v>
      </c>
      <c r="G116" s="56" t="s">
        <v>779</v>
      </c>
      <c r="H116" s="56" t="s">
        <v>780</v>
      </c>
      <c r="I116" s="63">
        <v>91210745</v>
      </c>
      <c r="J116" s="53" t="s">
        <v>348</v>
      </c>
      <c r="K116" s="53" t="s">
        <v>198</v>
      </c>
      <c r="L116" s="57">
        <v>45362</v>
      </c>
      <c r="M116" s="57">
        <v>45641</v>
      </c>
      <c r="N116" s="53" t="s">
        <v>1</v>
      </c>
      <c r="O116" s="53" t="s">
        <v>110</v>
      </c>
      <c r="P116" s="58" t="s">
        <v>48</v>
      </c>
      <c r="Q116" s="53" t="s">
        <v>130</v>
      </c>
      <c r="R116" s="53" t="s">
        <v>346</v>
      </c>
      <c r="S116" s="59" t="s">
        <v>346</v>
      </c>
      <c r="T116" s="60">
        <v>10</v>
      </c>
      <c r="U116" s="59">
        <v>91210745</v>
      </c>
      <c r="V116" s="53" t="s">
        <v>346</v>
      </c>
      <c r="W116" s="53" t="s">
        <v>346</v>
      </c>
      <c r="X116" s="53" t="s">
        <v>346</v>
      </c>
      <c r="Y116" s="53" t="s">
        <v>361</v>
      </c>
      <c r="Z116" s="53" t="s">
        <v>180</v>
      </c>
      <c r="AA116" s="53"/>
      <c r="AB116" s="179">
        <f>+DATE(2024,MONTH(Tabla1[[#This Row],[Fecha de inicio del Contrato ]]),1)</f>
        <v>45352</v>
      </c>
    </row>
    <row r="117" spans="1:28" ht="58" hidden="1" x14ac:dyDescent="0.35">
      <c r="A117" s="25" t="s">
        <v>209</v>
      </c>
      <c r="B117" s="25" t="s">
        <v>12</v>
      </c>
      <c r="C117" s="25" t="s">
        <v>795</v>
      </c>
      <c r="D117" s="22" t="s">
        <v>365</v>
      </c>
      <c r="E117" s="25" t="s">
        <v>366</v>
      </c>
      <c r="F117" s="23" t="s">
        <v>221</v>
      </c>
      <c r="G117" s="24" t="s">
        <v>367</v>
      </c>
      <c r="H117" s="24" t="s">
        <v>1831</v>
      </c>
      <c r="I117" s="62">
        <v>57002400.000000007</v>
      </c>
      <c r="J117" s="21" t="s">
        <v>342</v>
      </c>
      <c r="K117" s="21" t="s">
        <v>343</v>
      </c>
      <c r="L117" s="30">
        <v>45418</v>
      </c>
      <c r="M117" s="30">
        <v>45478</v>
      </c>
      <c r="N117" s="21" t="s">
        <v>1</v>
      </c>
      <c r="O117" s="21" t="s">
        <v>110</v>
      </c>
      <c r="P117" s="25" t="s">
        <v>28</v>
      </c>
      <c r="Q117" s="21" t="s">
        <v>113</v>
      </c>
      <c r="R117" s="21" t="s">
        <v>346</v>
      </c>
      <c r="S117" s="36" t="s">
        <v>346</v>
      </c>
      <c r="T117" s="42">
        <v>10</v>
      </c>
      <c r="U117" s="36">
        <v>57002400.000000007</v>
      </c>
      <c r="V117" s="21" t="s">
        <v>346</v>
      </c>
      <c r="W117" s="21" t="s">
        <v>346</v>
      </c>
      <c r="X117" s="21" t="s">
        <v>346</v>
      </c>
      <c r="Y117" s="21" t="s">
        <v>100</v>
      </c>
      <c r="Z117" s="21" t="s">
        <v>180</v>
      </c>
      <c r="AA117" s="21" t="s">
        <v>369</v>
      </c>
      <c r="AB117" s="179">
        <f>+DATE(2024,MONTH(Tabla1[[#This Row],[Fecha de inicio del Contrato ]]),1)</f>
        <v>45413</v>
      </c>
    </row>
    <row r="118" spans="1:28" ht="43.5" hidden="1" x14ac:dyDescent="0.35">
      <c r="A118" s="25" t="s">
        <v>209</v>
      </c>
      <c r="B118" s="25" t="s">
        <v>12</v>
      </c>
      <c r="C118" s="25" t="s">
        <v>741</v>
      </c>
      <c r="D118" s="22">
        <v>92121700</v>
      </c>
      <c r="E118" s="25" t="s">
        <v>1832</v>
      </c>
      <c r="F118" s="23" t="s">
        <v>221</v>
      </c>
      <c r="G118" s="24" t="s">
        <v>1833</v>
      </c>
      <c r="H118" s="24" t="s">
        <v>1834</v>
      </c>
      <c r="I118" s="62">
        <v>0</v>
      </c>
      <c r="J118" s="21" t="s">
        <v>174</v>
      </c>
      <c r="K118" s="21" t="s">
        <v>198</v>
      </c>
      <c r="L118" s="30">
        <v>45316</v>
      </c>
      <c r="M118" s="30">
        <v>45657</v>
      </c>
      <c r="N118" s="21" t="s">
        <v>1</v>
      </c>
      <c r="O118" s="21" t="s">
        <v>110</v>
      </c>
      <c r="P118" s="25" t="s">
        <v>47</v>
      </c>
      <c r="Q118" s="21" t="s">
        <v>129</v>
      </c>
      <c r="R118" s="21" t="s">
        <v>346</v>
      </c>
      <c r="S118" s="36" t="s">
        <v>346</v>
      </c>
      <c r="T118" s="42">
        <v>10</v>
      </c>
      <c r="U118" s="36">
        <v>0</v>
      </c>
      <c r="V118" s="21" t="s">
        <v>346</v>
      </c>
      <c r="W118" s="21" t="s">
        <v>346</v>
      </c>
      <c r="X118" s="21" t="s">
        <v>346</v>
      </c>
      <c r="Y118" s="21" t="s">
        <v>100</v>
      </c>
      <c r="Z118" s="21" t="s">
        <v>180</v>
      </c>
      <c r="AA118" s="21" t="s">
        <v>369</v>
      </c>
      <c r="AB118" s="179">
        <f>+DATE(2024,MONTH(Tabla1[[#This Row],[Fecha de inicio del Contrato ]]),1)</f>
        <v>45292</v>
      </c>
    </row>
    <row r="119" spans="1:28" ht="132.65" hidden="1" customHeight="1" x14ac:dyDescent="0.35">
      <c r="A119" s="25" t="s">
        <v>209</v>
      </c>
      <c r="B119" s="25" t="s">
        <v>12</v>
      </c>
      <c r="C119" s="25" t="s">
        <v>1835</v>
      </c>
      <c r="D119" s="22" t="s">
        <v>1836</v>
      </c>
      <c r="E119" s="25" t="s">
        <v>792</v>
      </c>
      <c r="F119" s="23" t="s">
        <v>221</v>
      </c>
      <c r="G119" s="24" t="s">
        <v>1837</v>
      </c>
      <c r="H119" s="119" t="s">
        <v>1838</v>
      </c>
      <c r="I119" s="62">
        <v>0</v>
      </c>
      <c r="J119" s="21" t="s">
        <v>200</v>
      </c>
      <c r="K119" s="21" t="s">
        <v>421</v>
      </c>
      <c r="L119" s="30">
        <v>45418</v>
      </c>
      <c r="M119" s="30">
        <v>45657</v>
      </c>
      <c r="N119" s="21" t="s">
        <v>1</v>
      </c>
      <c r="O119" s="21" t="s">
        <v>110</v>
      </c>
      <c r="P119" s="25" t="s">
        <v>45</v>
      </c>
      <c r="Q119" s="21" t="s">
        <v>127</v>
      </c>
      <c r="R119" s="21" t="s">
        <v>346</v>
      </c>
      <c r="S119" s="36" t="s">
        <v>346</v>
      </c>
      <c r="T119" s="42">
        <v>10</v>
      </c>
      <c r="U119" s="36">
        <v>0</v>
      </c>
      <c r="V119" s="21" t="s">
        <v>346</v>
      </c>
      <c r="W119" s="21" t="s">
        <v>346</v>
      </c>
      <c r="X119" s="21" t="s">
        <v>346</v>
      </c>
      <c r="Y119" s="21" t="s">
        <v>100</v>
      </c>
      <c r="Z119" s="21" t="s">
        <v>180</v>
      </c>
      <c r="AA119" s="21" t="s">
        <v>369</v>
      </c>
      <c r="AB119" s="179">
        <f>+DATE(2024,MONTH(Tabla1[[#This Row],[Fecha de inicio del Contrato ]]),1)</f>
        <v>45413</v>
      </c>
    </row>
    <row r="120" spans="1:28" ht="43.5" hidden="1" x14ac:dyDescent="0.35">
      <c r="A120" s="25" t="s">
        <v>209</v>
      </c>
      <c r="B120" s="25" t="s">
        <v>12</v>
      </c>
      <c r="C120" s="25" t="s">
        <v>1839</v>
      </c>
      <c r="D120" s="22" t="s">
        <v>1840</v>
      </c>
      <c r="E120" s="25" t="s">
        <v>1841</v>
      </c>
      <c r="F120" s="23" t="s">
        <v>221</v>
      </c>
      <c r="G120" s="24" t="s">
        <v>1842</v>
      </c>
      <c r="H120" s="24" t="s">
        <v>1843</v>
      </c>
      <c r="I120" s="62">
        <v>0</v>
      </c>
      <c r="J120" s="21" t="s">
        <v>348</v>
      </c>
      <c r="K120" s="21" t="s">
        <v>198</v>
      </c>
      <c r="L120" s="30">
        <v>45390</v>
      </c>
      <c r="M120" s="30">
        <v>45596</v>
      </c>
      <c r="N120" s="21" t="s">
        <v>1</v>
      </c>
      <c r="O120" s="21" t="s">
        <v>110</v>
      </c>
      <c r="P120" s="25" t="s">
        <v>36</v>
      </c>
      <c r="Q120" s="21" t="s">
        <v>119</v>
      </c>
      <c r="R120" s="21" t="s">
        <v>346</v>
      </c>
      <c r="S120" s="36" t="s">
        <v>346</v>
      </c>
      <c r="T120" s="42">
        <v>10</v>
      </c>
      <c r="U120" s="36">
        <v>0</v>
      </c>
      <c r="V120" s="21" t="s">
        <v>346</v>
      </c>
      <c r="W120" s="21" t="s">
        <v>346</v>
      </c>
      <c r="X120" s="21" t="s">
        <v>346</v>
      </c>
      <c r="Y120" s="21" t="s">
        <v>100</v>
      </c>
      <c r="Z120" s="21" t="s">
        <v>180</v>
      </c>
      <c r="AA120" s="21" t="s">
        <v>369</v>
      </c>
      <c r="AB120" s="179">
        <f>+DATE(2024,MONTH(Tabla1[[#This Row],[Fecha de inicio del Contrato ]]),1)</f>
        <v>45383</v>
      </c>
    </row>
    <row r="121" spans="1:28" ht="43.5" hidden="1" x14ac:dyDescent="0.35">
      <c r="A121" s="25" t="s">
        <v>209</v>
      </c>
      <c r="B121" s="25" t="s">
        <v>11</v>
      </c>
      <c r="C121" s="25" t="s">
        <v>308</v>
      </c>
      <c r="D121" s="22">
        <v>80161504</v>
      </c>
      <c r="E121" s="25" t="s">
        <v>309</v>
      </c>
      <c r="F121" s="23" t="s">
        <v>212</v>
      </c>
      <c r="G121" s="24" t="s">
        <v>310</v>
      </c>
      <c r="H121" s="24" t="s">
        <v>1844</v>
      </c>
      <c r="I121" s="62">
        <v>18423000</v>
      </c>
      <c r="J121" s="21" t="s">
        <v>174</v>
      </c>
      <c r="K121" s="21" t="s">
        <v>192</v>
      </c>
      <c r="L121" s="30">
        <v>45307</v>
      </c>
      <c r="M121" s="30">
        <v>45549</v>
      </c>
      <c r="N121" s="21" t="s">
        <v>1</v>
      </c>
      <c r="O121" s="21" t="s">
        <v>102</v>
      </c>
      <c r="P121" s="25" t="s">
        <v>45</v>
      </c>
      <c r="Q121" s="21" t="s">
        <v>127</v>
      </c>
      <c r="R121" s="21" t="s">
        <v>1845</v>
      </c>
      <c r="S121" s="36" t="s">
        <v>1845</v>
      </c>
      <c r="T121" s="42">
        <v>10</v>
      </c>
      <c r="U121" s="36">
        <v>18423000</v>
      </c>
      <c r="V121" s="21" t="s">
        <v>674</v>
      </c>
      <c r="W121" s="21">
        <v>0</v>
      </c>
      <c r="X121" s="21" t="s">
        <v>346</v>
      </c>
      <c r="Y121" s="21" t="s">
        <v>361</v>
      </c>
      <c r="Z121" s="21" t="s">
        <v>180</v>
      </c>
      <c r="AA121" s="21" t="s">
        <v>369</v>
      </c>
      <c r="AB121" s="179">
        <f>+DATE(2024,MONTH(Tabla1[[#This Row],[Fecha de inicio del Contrato ]]),1)</f>
        <v>45292</v>
      </c>
    </row>
    <row r="122" spans="1:28" ht="43.5" hidden="1" x14ac:dyDescent="0.35">
      <c r="A122" s="25" t="s">
        <v>209</v>
      </c>
      <c r="B122" s="25" t="s">
        <v>11</v>
      </c>
      <c r="C122" s="25" t="s">
        <v>311</v>
      </c>
      <c r="D122" s="22">
        <v>80161504</v>
      </c>
      <c r="E122" s="25" t="s">
        <v>309</v>
      </c>
      <c r="F122" s="23" t="s">
        <v>212</v>
      </c>
      <c r="G122" s="24" t="s">
        <v>310</v>
      </c>
      <c r="H122" s="24" t="s">
        <v>1846</v>
      </c>
      <c r="I122" s="62">
        <v>26636587.5</v>
      </c>
      <c r="J122" s="21" t="s">
        <v>174</v>
      </c>
      <c r="K122" s="21" t="s">
        <v>192</v>
      </c>
      <c r="L122" s="30">
        <v>45306</v>
      </c>
      <c r="M122" s="30">
        <v>45657</v>
      </c>
      <c r="N122" s="21" t="s">
        <v>1</v>
      </c>
      <c r="O122" s="21" t="s">
        <v>102</v>
      </c>
      <c r="P122" s="25" t="s">
        <v>45</v>
      </c>
      <c r="Q122" s="21" t="s">
        <v>127</v>
      </c>
      <c r="R122" s="21" t="s">
        <v>1845</v>
      </c>
      <c r="S122" s="36" t="s">
        <v>1845</v>
      </c>
      <c r="T122" s="42">
        <v>10</v>
      </c>
      <c r="U122" s="36">
        <v>26636587.5</v>
      </c>
      <c r="V122" s="21" t="s">
        <v>674</v>
      </c>
      <c r="W122" s="21">
        <v>0</v>
      </c>
      <c r="X122" s="21" t="s">
        <v>346</v>
      </c>
      <c r="Y122" s="21" t="s">
        <v>361</v>
      </c>
      <c r="Z122" s="21" t="s">
        <v>180</v>
      </c>
      <c r="AA122" s="21" t="s">
        <v>369</v>
      </c>
      <c r="AB122" s="179">
        <f>+DATE(2024,MONTH(Tabla1[[#This Row],[Fecha de inicio del Contrato ]]),1)</f>
        <v>45292</v>
      </c>
    </row>
    <row r="123" spans="1:28" ht="43.5" hidden="1" x14ac:dyDescent="0.35">
      <c r="A123" s="25" t="s">
        <v>209</v>
      </c>
      <c r="B123" s="25" t="s">
        <v>11</v>
      </c>
      <c r="C123" s="25" t="s">
        <v>312</v>
      </c>
      <c r="D123" s="22">
        <v>80111612</v>
      </c>
      <c r="E123" s="25" t="s">
        <v>313</v>
      </c>
      <c r="F123" s="23" t="s">
        <v>212</v>
      </c>
      <c r="G123" s="24" t="s">
        <v>314</v>
      </c>
      <c r="H123" s="24" t="s">
        <v>1847</v>
      </c>
      <c r="I123" s="62">
        <v>35397000</v>
      </c>
      <c r="J123" s="21" t="s">
        <v>174</v>
      </c>
      <c r="K123" s="21" t="s">
        <v>192</v>
      </c>
      <c r="L123" s="30">
        <v>45293</v>
      </c>
      <c r="M123" s="30">
        <v>45657</v>
      </c>
      <c r="N123" s="21" t="s">
        <v>1</v>
      </c>
      <c r="O123" s="21" t="s">
        <v>102</v>
      </c>
      <c r="P123" s="25" t="s">
        <v>45</v>
      </c>
      <c r="Q123" s="21" t="s">
        <v>127</v>
      </c>
      <c r="R123" s="21" t="s">
        <v>1845</v>
      </c>
      <c r="S123" s="36" t="s">
        <v>1845</v>
      </c>
      <c r="T123" s="42">
        <v>10</v>
      </c>
      <c r="U123" s="36">
        <v>35397000</v>
      </c>
      <c r="V123" s="21" t="s">
        <v>674</v>
      </c>
      <c r="W123" s="21">
        <v>0</v>
      </c>
      <c r="X123" s="21" t="s">
        <v>346</v>
      </c>
      <c r="Y123" s="21" t="s">
        <v>361</v>
      </c>
      <c r="Z123" s="21" t="s">
        <v>180</v>
      </c>
      <c r="AA123" s="21" t="s">
        <v>369</v>
      </c>
      <c r="AB123" s="179">
        <f>+DATE(2024,MONTH(Tabla1[[#This Row],[Fecha de inicio del Contrato ]]),1)</f>
        <v>45292</v>
      </c>
    </row>
    <row r="124" spans="1:28" ht="43.5" hidden="1" x14ac:dyDescent="0.35">
      <c r="A124" s="25" t="s">
        <v>209</v>
      </c>
      <c r="B124" s="25" t="s">
        <v>11</v>
      </c>
      <c r="C124" s="25" t="s">
        <v>315</v>
      </c>
      <c r="D124" s="22">
        <v>80111612</v>
      </c>
      <c r="E124" s="25" t="s">
        <v>313</v>
      </c>
      <c r="F124" s="23" t="s">
        <v>212</v>
      </c>
      <c r="G124" s="24" t="s">
        <v>314</v>
      </c>
      <c r="H124" s="24" t="s">
        <v>1847</v>
      </c>
      <c r="I124" s="62">
        <v>35397000</v>
      </c>
      <c r="J124" s="21" t="s">
        <v>174</v>
      </c>
      <c r="K124" s="21" t="s">
        <v>192</v>
      </c>
      <c r="L124" s="30">
        <v>45293</v>
      </c>
      <c r="M124" s="30">
        <v>45657</v>
      </c>
      <c r="N124" s="21" t="s">
        <v>1</v>
      </c>
      <c r="O124" s="21" t="s">
        <v>102</v>
      </c>
      <c r="P124" s="25" t="s">
        <v>45</v>
      </c>
      <c r="Q124" s="21" t="s">
        <v>127</v>
      </c>
      <c r="R124" s="21" t="s">
        <v>1845</v>
      </c>
      <c r="S124" s="36" t="s">
        <v>1845</v>
      </c>
      <c r="T124" s="42">
        <v>10</v>
      </c>
      <c r="U124" s="36">
        <v>35397000</v>
      </c>
      <c r="V124" s="21" t="s">
        <v>674</v>
      </c>
      <c r="W124" s="21">
        <v>0</v>
      </c>
      <c r="X124" s="21" t="s">
        <v>346</v>
      </c>
      <c r="Y124" s="21" t="s">
        <v>361</v>
      </c>
      <c r="Z124" s="21" t="s">
        <v>180</v>
      </c>
      <c r="AA124" s="21" t="s">
        <v>369</v>
      </c>
      <c r="AB124" s="179">
        <f>+DATE(2024,MONTH(Tabla1[[#This Row],[Fecha de inicio del Contrato ]]),1)</f>
        <v>45292</v>
      </c>
    </row>
    <row r="125" spans="1:28" ht="43.5" hidden="1" x14ac:dyDescent="0.35">
      <c r="A125" s="25" t="s">
        <v>209</v>
      </c>
      <c r="B125" s="25" t="s">
        <v>11</v>
      </c>
      <c r="C125" s="25" t="s">
        <v>316</v>
      </c>
      <c r="D125" s="22">
        <v>80111612</v>
      </c>
      <c r="E125" s="25" t="s">
        <v>313</v>
      </c>
      <c r="F125" s="23" t="s">
        <v>212</v>
      </c>
      <c r="G125" s="24" t="s">
        <v>314</v>
      </c>
      <c r="H125" s="24" t="s">
        <v>1847</v>
      </c>
      <c r="I125" s="62">
        <v>35397000</v>
      </c>
      <c r="J125" s="21" t="s">
        <v>174</v>
      </c>
      <c r="K125" s="21" t="s">
        <v>192</v>
      </c>
      <c r="L125" s="30">
        <v>45293</v>
      </c>
      <c r="M125" s="30">
        <v>45657</v>
      </c>
      <c r="N125" s="21" t="s">
        <v>1</v>
      </c>
      <c r="O125" s="21" t="s">
        <v>102</v>
      </c>
      <c r="P125" s="25" t="s">
        <v>45</v>
      </c>
      <c r="Q125" s="21" t="s">
        <v>127</v>
      </c>
      <c r="R125" s="21" t="s">
        <v>1845</v>
      </c>
      <c r="S125" s="36" t="s">
        <v>1845</v>
      </c>
      <c r="T125" s="42">
        <v>10</v>
      </c>
      <c r="U125" s="36">
        <v>35397000</v>
      </c>
      <c r="V125" s="21" t="s">
        <v>674</v>
      </c>
      <c r="W125" s="21">
        <v>0</v>
      </c>
      <c r="X125" s="21" t="s">
        <v>346</v>
      </c>
      <c r="Y125" s="21" t="s">
        <v>361</v>
      </c>
      <c r="Z125" s="21" t="s">
        <v>180</v>
      </c>
      <c r="AA125" s="21" t="s">
        <v>369</v>
      </c>
      <c r="AB125" s="179">
        <f>+DATE(2024,MONTH(Tabla1[[#This Row],[Fecha de inicio del Contrato ]]),1)</f>
        <v>45292</v>
      </c>
    </row>
    <row r="126" spans="1:28" ht="43.5" hidden="1" x14ac:dyDescent="0.35">
      <c r="A126" s="25" t="s">
        <v>209</v>
      </c>
      <c r="B126" s="25" t="s">
        <v>11</v>
      </c>
      <c r="C126" s="25" t="s">
        <v>317</v>
      </c>
      <c r="D126" s="22">
        <v>80111612</v>
      </c>
      <c r="E126" s="25" t="s">
        <v>313</v>
      </c>
      <c r="F126" s="23" t="s">
        <v>212</v>
      </c>
      <c r="G126" s="24" t="s">
        <v>314</v>
      </c>
      <c r="H126" s="24" t="s">
        <v>1847</v>
      </c>
      <c r="I126" s="62">
        <v>35397000</v>
      </c>
      <c r="J126" s="21" t="s">
        <v>174</v>
      </c>
      <c r="K126" s="21" t="s">
        <v>192</v>
      </c>
      <c r="L126" s="30">
        <v>45293</v>
      </c>
      <c r="M126" s="30">
        <v>45657</v>
      </c>
      <c r="N126" s="21" t="s">
        <v>1</v>
      </c>
      <c r="O126" s="21" t="s">
        <v>102</v>
      </c>
      <c r="P126" s="25" t="s">
        <v>45</v>
      </c>
      <c r="Q126" s="21" t="s">
        <v>127</v>
      </c>
      <c r="R126" s="21" t="s">
        <v>1845</v>
      </c>
      <c r="S126" s="36" t="s">
        <v>1845</v>
      </c>
      <c r="T126" s="42">
        <v>10</v>
      </c>
      <c r="U126" s="36">
        <v>35397000</v>
      </c>
      <c r="V126" s="21" t="s">
        <v>674</v>
      </c>
      <c r="W126" s="21">
        <v>0</v>
      </c>
      <c r="X126" s="21" t="s">
        <v>346</v>
      </c>
      <c r="Y126" s="21" t="s">
        <v>361</v>
      </c>
      <c r="Z126" s="21" t="s">
        <v>180</v>
      </c>
      <c r="AA126" s="21" t="s">
        <v>369</v>
      </c>
      <c r="AB126" s="179">
        <f>+DATE(2024,MONTH(Tabla1[[#This Row],[Fecha de inicio del Contrato ]]),1)</f>
        <v>45292</v>
      </c>
    </row>
    <row r="127" spans="1:28" ht="43.5" hidden="1" x14ac:dyDescent="0.35">
      <c r="A127" s="25" t="s">
        <v>209</v>
      </c>
      <c r="B127" s="25" t="s">
        <v>11</v>
      </c>
      <c r="C127" s="25" t="s">
        <v>318</v>
      </c>
      <c r="D127" s="22">
        <v>80111612</v>
      </c>
      <c r="E127" s="25" t="s">
        <v>313</v>
      </c>
      <c r="F127" s="23" t="s">
        <v>212</v>
      </c>
      <c r="G127" s="24" t="s">
        <v>314</v>
      </c>
      <c r="H127" s="24" t="s">
        <v>1847</v>
      </c>
      <c r="I127" s="62">
        <v>35397000</v>
      </c>
      <c r="J127" s="21" t="s">
        <v>174</v>
      </c>
      <c r="K127" s="21" t="s">
        <v>192</v>
      </c>
      <c r="L127" s="30">
        <v>45293</v>
      </c>
      <c r="M127" s="30">
        <v>45657</v>
      </c>
      <c r="N127" s="21" t="s">
        <v>1</v>
      </c>
      <c r="O127" s="21" t="s">
        <v>102</v>
      </c>
      <c r="P127" s="25" t="s">
        <v>45</v>
      </c>
      <c r="Q127" s="21" t="s">
        <v>127</v>
      </c>
      <c r="R127" s="21" t="s">
        <v>1845</v>
      </c>
      <c r="S127" s="36" t="s">
        <v>1845</v>
      </c>
      <c r="T127" s="42">
        <v>10</v>
      </c>
      <c r="U127" s="36">
        <v>35397000</v>
      </c>
      <c r="V127" s="21" t="s">
        <v>674</v>
      </c>
      <c r="W127" s="21">
        <v>0</v>
      </c>
      <c r="X127" s="21" t="s">
        <v>346</v>
      </c>
      <c r="Y127" s="21" t="s">
        <v>361</v>
      </c>
      <c r="Z127" s="21" t="s">
        <v>180</v>
      </c>
      <c r="AA127" s="21" t="s">
        <v>369</v>
      </c>
      <c r="AB127" s="179">
        <f>+DATE(2024,MONTH(Tabla1[[#This Row],[Fecha de inicio del Contrato ]]),1)</f>
        <v>45292</v>
      </c>
    </row>
    <row r="128" spans="1:28" ht="43.5" hidden="1" x14ac:dyDescent="0.35">
      <c r="A128" s="25" t="s">
        <v>209</v>
      </c>
      <c r="B128" s="25" t="s">
        <v>11</v>
      </c>
      <c r="C128" s="25" t="s">
        <v>319</v>
      </c>
      <c r="D128" s="22">
        <v>80111612</v>
      </c>
      <c r="E128" s="25" t="s">
        <v>313</v>
      </c>
      <c r="F128" s="23" t="s">
        <v>212</v>
      </c>
      <c r="G128" s="24" t="s">
        <v>314</v>
      </c>
      <c r="H128" s="24" t="s">
        <v>1847</v>
      </c>
      <c r="I128" s="62">
        <v>35397000</v>
      </c>
      <c r="J128" s="21" t="s">
        <v>174</v>
      </c>
      <c r="K128" s="21" t="s">
        <v>192</v>
      </c>
      <c r="L128" s="30">
        <v>45293</v>
      </c>
      <c r="M128" s="30">
        <v>45657</v>
      </c>
      <c r="N128" s="21" t="s">
        <v>1</v>
      </c>
      <c r="O128" s="21" t="s">
        <v>102</v>
      </c>
      <c r="P128" s="25" t="s">
        <v>45</v>
      </c>
      <c r="Q128" s="21" t="s">
        <v>127</v>
      </c>
      <c r="R128" s="21" t="s">
        <v>1845</v>
      </c>
      <c r="S128" s="36" t="s">
        <v>1845</v>
      </c>
      <c r="T128" s="42">
        <v>10</v>
      </c>
      <c r="U128" s="36">
        <v>35397000</v>
      </c>
      <c r="V128" s="21" t="s">
        <v>674</v>
      </c>
      <c r="W128" s="21">
        <v>0</v>
      </c>
      <c r="X128" s="21" t="s">
        <v>346</v>
      </c>
      <c r="Y128" s="21" t="s">
        <v>361</v>
      </c>
      <c r="Z128" s="21" t="s">
        <v>180</v>
      </c>
      <c r="AA128" s="21" t="s">
        <v>369</v>
      </c>
      <c r="AB128" s="179">
        <f>+DATE(2024,MONTH(Tabla1[[#This Row],[Fecha de inicio del Contrato ]]),1)</f>
        <v>45292</v>
      </c>
    </row>
    <row r="129" spans="1:28" ht="43.5" hidden="1" x14ac:dyDescent="0.35">
      <c r="A129" s="25" t="s">
        <v>209</v>
      </c>
      <c r="B129" s="25" t="s">
        <v>11</v>
      </c>
      <c r="C129" s="25" t="s">
        <v>320</v>
      </c>
      <c r="D129" s="22">
        <v>80111612</v>
      </c>
      <c r="E129" s="25" t="s">
        <v>313</v>
      </c>
      <c r="F129" s="23" t="s">
        <v>212</v>
      </c>
      <c r="G129" s="24" t="s">
        <v>323</v>
      </c>
      <c r="H129" s="24" t="s">
        <v>1847</v>
      </c>
      <c r="I129" s="62">
        <v>35397000</v>
      </c>
      <c r="J129" s="21" t="s">
        <v>174</v>
      </c>
      <c r="K129" s="21" t="s">
        <v>192</v>
      </c>
      <c r="L129" s="30">
        <v>45293</v>
      </c>
      <c r="M129" s="30">
        <v>45657</v>
      </c>
      <c r="N129" s="21" t="s">
        <v>1</v>
      </c>
      <c r="O129" s="21" t="s">
        <v>102</v>
      </c>
      <c r="P129" s="25" t="s">
        <v>45</v>
      </c>
      <c r="Q129" s="21" t="s">
        <v>127</v>
      </c>
      <c r="R129" s="21" t="s">
        <v>1845</v>
      </c>
      <c r="S129" s="36" t="s">
        <v>1845</v>
      </c>
      <c r="T129" s="42">
        <v>10</v>
      </c>
      <c r="U129" s="36">
        <v>35397000</v>
      </c>
      <c r="V129" s="21" t="s">
        <v>674</v>
      </c>
      <c r="W129" s="21">
        <v>0</v>
      </c>
      <c r="X129" s="21" t="s">
        <v>346</v>
      </c>
      <c r="Y129" s="21" t="s">
        <v>361</v>
      </c>
      <c r="Z129" s="21" t="s">
        <v>180</v>
      </c>
      <c r="AA129" s="21" t="s">
        <v>369</v>
      </c>
      <c r="AB129" s="179">
        <f>+DATE(2024,MONTH(Tabla1[[#This Row],[Fecha de inicio del Contrato ]]),1)</f>
        <v>45292</v>
      </c>
    </row>
    <row r="130" spans="1:28" ht="29" hidden="1" x14ac:dyDescent="0.35">
      <c r="A130" s="25" t="s">
        <v>209</v>
      </c>
      <c r="B130" s="25" t="s">
        <v>11</v>
      </c>
      <c r="C130" s="25" t="s">
        <v>321</v>
      </c>
      <c r="D130" s="22">
        <v>80161504</v>
      </c>
      <c r="E130" s="25" t="s">
        <v>309</v>
      </c>
      <c r="F130" s="23" t="s">
        <v>212</v>
      </c>
      <c r="G130" s="24" t="s">
        <v>310</v>
      </c>
      <c r="H130" s="24" t="s">
        <v>1848</v>
      </c>
      <c r="I130" s="62">
        <v>20786250</v>
      </c>
      <c r="J130" s="21" t="s">
        <v>174</v>
      </c>
      <c r="K130" s="21" t="s">
        <v>192</v>
      </c>
      <c r="L130" s="30">
        <v>45302</v>
      </c>
      <c r="M130" s="30">
        <v>45545</v>
      </c>
      <c r="N130" s="21" t="s">
        <v>1</v>
      </c>
      <c r="O130" s="21" t="s">
        <v>102</v>
      </c>
      <c r="P130" s="25" t="s">
        <v>45</v>
      </c>
      <c r="Q130" s="21" t="s">
        <v>127</v>
      </c>
      <c r="R130" s="21" t="s">
        <v>1845</v>
      </c>
      <c r="S130" s="36" t="s">
        <v>1845</v>
      </c>
      <c r="T130" s="42">
        <v>10</v>
      </c>
      <c r="U130" s="36">
        <v>20786250</v>
      </c>
      <c r="V130" s="21" t="s">
        <v>674</v>
      </c>
      <c r="W130" s="21">
        <v>0</v>
      </c>
      <c r="X130" s="21" t="s">
        <v>346</v>
      </c>
      <c r="Y130" s="21" t="s">
        <v>361</v>
      </c>
      <c r="Z130" s="21" t="s">
        <v>180</v>
      </c>
      <c r="AA130" s="21"/>
      <c r="AB130" s="179">
        <f>+DATE(2024,MONTH(Tabla1[[#This Row],[Fecha de inicio del Contrato ]]),1)</f>
        <v>45292</v>
      </c>
    </row>
    <row r="131" spans="1:28" ht="43.5" hidden="1" x14ac:dyDescent="0.35">
      <c r="A131" s="25" t="s">
        <v>209</v>
      </c>
      <c r="B131" s="25" t="s">
        <v>11</v>
      </c>
      <c r="C131" s="25" t="s">
        <v>322</v>
      </c>
      <c r="D131" s="22">
        <v>80111611</v>
      </c>
      <c r="E131" s="25" t="s">
        <v>325</v>
      </c>
      <c r="F131" s="23" t="s">
        <v>212</v>
      </c>
      <c r="G131" s="24" t="s">
        <v>326</v>
      </c>
      <c r="H131" s="24" t="s">
        <v>1849</v>
      </c>
      <c r="I131" s="62">
        <v>73071000</v>
      </c>
      <c r="J131" s="21" t="s">
        <v>174</v>
      </c>
      <c r="K131" s="21" t="s">
        <v>1721</v>
      </c>
      <c r="L131" s="30">
        <v>45300</v>
      </c>
      <c r="M131" s="30">
        <v>45657</v>
      </c>
      <c r="N131" s="21" t="s">
        <v>1</v>
      </c>
      <c r="O131" s="21" t="s">
        <v>102</v>
      </c>
      <c r="P131" s="25" t="s">
        <v>44</v>
      </c>
      <c r="Q131" s="21" t="s">
        <v>126</v>
      </c>
      <c r="R131" s="21" t="s">
        <v>1845</v>
      </c>
      <c r="S131" s="36" t="s">
        <v>1845</v>
      </c>
      <c r="T131" s="42">
        <v>10</v>
      </c>
      <c r="U131" s="36">
        <v>73071000</v>
      </c>
      <c r="V131" s="21" t="s">
        <v>674</v>
      </c>
      <c r="W131" s="21">
        <v>0</v>
      </c>
      <c r="X131" s="21" t="s">
        <v>346</v>
      </c>
      <c r="Y131" s="21" t="s">
        <v>361</v>
      </c>
      <c r="Z131" s="21" t="s">
        <v>180</v>
      </c>
      <c r="AA131" s="21" t="s">
        <v>369</v>
      </c>
      <c r="AB131" s="179">
        <f>+DATE(2024,MONTH(Tabla1[[#This Row],[Fecha de inicio del Contrato ]]),1)</f>
        <v>45292</v>
      </c>
    </row>
    <row r="132" spans="1:28" ht="58" hidden="1" x14ac:dyDescent="0.35">
      <c r="A132" s="25" t="s">
        <v>209</v>
      </c>
      <c r="B132" s="25" t="s">
        <v>11</v>
      </c>
      <c r="C132" s="25" t="s">
        <v>324</v>
      </c>
      <c r="D132" s="22">
        <v>80111611</v>
      </c>
      <c r="E132" s="25" t="s">
        <v>325</v>
      </c>
      <c r="F132" s="23" t="s">
        <v>212</v>
      </c>
      <c r="G132" s="24" t="s">
        <v>328</v>
      </c>
      <c r="H132" s="24" t="s">
        <v>1850</v>
      </c>
      <c r="I132" s="62">
        <v>32936666.666666668</v>
      </c>
      <c r="J132" s="21" t="s">
        <v>174</v>
      </c>
      <c r="K132" s="21" t="s">
        <v>1721</v>
      </c>
      <c r="L132" s="30">
        <v>45306</v>
      </c>
      <c r="M132" s="30">
        <v>45549</v>
      </c>
      <c r="N132" s="21" t="s">
        <v>1</v>
      </c>
      <c r="O132" s="21" t="s">
        <v>102</v>
      </c>
      <c r="P132" s="25" t="s">
        <v>44</v>
      </c>
      <c r="Q132" s="21" t="s">
        <v>126</v>
      </c>
      <c r="R132" s="21" t="s">
        <v>1845</v>
      </c>
      <c r="S132" s="36" t="s">
        <v>1845</v>
      </c>
      <c r="T132" s="42">
        <v>10</v>
      </c>
      <c r="U132" s="36">
        <v>32936666.666666668</v>
      </c>
      <c r="V132" s="21" t="s">
        <v>674</v>
      </c>
      <c r="W132" s="21">
        <v>0</v>
      </c>
      <c r="X132" s="21" t="s">
        <v>346</v>
      </c>
      <c r="Y132" s="21" t="s">
        <v>361</v>
      </c>
      <c r="Z132" s="21" t="s">
        <v>180</v>
      </c>
      <c r="AA132" s="21"/>
      <c r="AB132" s="179">
        <f>+DATE(2024,MONTH(Tabla1[[#This Row],[Fecha de inicio del Contrato ]]),1)</f>
        <v>45292</v>
      </c>
    </row>
    <row r="133" spans="1:28" ht="43.5" hidden="1" x14ac:dyDescent="0.35">
      <c r="A133" s="25" t="s">
        <v>209</v>
      </c>
      <c r="B133" s="25" t="s">
        <v>11</v>
      </c>
      <c r="C133" s="25" t="s">
        <v>327</v>
      </c>
      <c r="D133" s="22">
        <v>80111611</v>
      </c>
      <c r="E133" s="25" t="s">
        <v>325</v>
      </c>
      <c r="F133" s="23" t="s">
        <v>212</v>
      </c>
      <c r="G133" s="24" t="s">
        <v>326</v>
      </c>
      <c r="H133" s="24" t="s">
        <v>1851</v>
      </c>
      <c r="I133" s="62">
        <v>73071000</v>
      </c>
      <c r="J133" s="21" t="s">
        <v>174</v>
      </c>
      <c r="K133" s="21" t="s">
        <v>1721</v>
      </c>
      <c r="L133" s="30">
        <v>45300</v>
      </c>
      <c r="M133" s="30">
        <v>45657</v>
      </c>
      <c r="N133" s="21" t="s">
        <v>1</v>
      </c>
      <c r="O133" s="21" t="s">
        <v>102</v>
      </c>
      <c r="P133" s="25" t="s">
        <v>44</v>
      </c>
      <c r="Q133" s="21" t="s">
        <v>126</v>
      </c>
      <c r="R133" s="21" t="s">
        <v>1845</v>
      </c>
      <c r="S133" s="36" t="s">
        <v>1845</v>
      </c>
      <c r="T133" s="42">
        <v>10</v>
      </c>
      <c r="U133" s="36">
        <v>73071000</v>
      </c>
      <c r="V133" s="21" t="s">
        <v>674</v>
      </c>
      <c r="W133" s="21">
        <v>0</v>
      </c>
      <c r="X133" s="21" t="s">
        <v>346</v>
      </c>
      <c r="Y133" s="21" t="s">
        <v>361</v>
      </c>
      <c r="Z133" s="21" t="s">
        <v>180</v>
      </c>
      <c r="AA133" s="21" t="s">
        <v>369</v>
      </c>
      <c r="AB133" s="179">
        <f>+DATE(2024,MONTH(Tabla1[[#This Row],[Fecha de inicio del Contrato ]]),1)</f>
        <v>45292</v>
      </c>
    </row>
    <row r="134" spans="1:28" ht="87" hidden="1" x14ac:dyDescent="0.35">
      <c r="A134" s="25" t="s">
        <v>171</v>
      </c>
      <c r="B134" s="25" t="s">
        <v>11</v>
      </c>
      <c r="C134" s="25" t="s">
        <v>329</v>
      </c>
      <c r="D134" s="22">
        <v>80111611</v>
      </c>
      <c r="E134" s="25" t="s">
        <v>325</v>
      </c>
      <c r="F134" s="23" t="s">
        <v>212</v>
      </c>
      <c r="G134" s="24" t="s">
        <v>328</v>
      </c>
      <c r="H134" s="24" t="s">
        <v>1852</v>
      </c>
      <c r="I134" s="62">
        <v>44166900</v>
      </c>
      <c r="J134" s="21" t="s">
        <v>174</v>
      </c>
      <c r="K134" s="21" t="s">
        <v>1721</v>
      </c>
      <c r="L134" s="30">
        <v>45307</v>
      </c>
      <c r="M134" s="30">
        <v>45657</v>
      </c>
      <c r="N134" s="21" t="s">
        <v>176</v>
      </c>
      <c r="O134" s="21" t="s">
        <v>177</v>
      </c>
      <c r="P134" s="25" t="s">
        <v>178</v>
      </c>
      <c r="Q134" s="21" t="s">
        <v>105</v>
      </c>
      <c r="R134" s="21" t="s">
        <v>1805</v>
      </c>
      <c r="S134" s="36">
        <v>1476630201.3299999</v>
      </c>
      <c r="T134" s="42">
        <v>16</v>
      </c>
      <c r="U134" s="36">
        <v>44166900</v>
      </c>
      <c r="V134" s="21" t="s">
        <v>674</v>
      </c>
      <c r="W134" s="21">
        <v>0</v>
      </c>
      <c r="X134" s="21" t="s">
        <v>346</v>
      </c>
      <c r="Y134" s="21" t="s">
        <v>361</v>
      </c>
      <c r="Z134" s="21" t="s">
        <v>180</v>
      </c>
      <c r="AA134" s="21" t="s">
        <v>369</v>
      </c>
      <c r="AB134" s="179">
        <f>+DATE(2024,MONTH(Tabla1[[#This Row],[Fecha de inicio del Contrato ]]),1)</f>
        <v>45292</v>
      </c>
    </row>
    <row r="135" spans="1:28" ht="43.5" hidden="1" x14ac:dyDescent="0.35">
      <c r="A135" s="25" t="s">
        <v>209</v>
      </c>
      <c r="B135" s="25" t="s">
        <v>11</v>
      </c>
      <c r="C135" s="25" t="s">
        <v>330</v>
      </c>
      <c r="D135" s="22">
        <v>80111611</v>
      </c>
      <c r="E135" s="25" t="s">
        <v>325</v>
      </c>
      <c r="F135" s="23" t="s">
        <v>212</v>
      </c>
      <c r="G135" s="24" t="s">
        <v>328</v>
      </c>
      <c r="H135" s="24" t="s">
        <v>1853</v>
      </c>
      <c r="I135" s="62">
        <v>45698700</v>
      </c>
      <c r="J135" s="21" t="s">
        <v>174</v>
      </c>
      <c r="K135" s="21" t="s">
        <v>1721</v>
      </c>
      <c r="L135" s="30">
        <v>45295</v>
      </c>
      <c r="M135" s="30">
        <v>45657</v>
      </c>
      <c r="N135" s="21" t="s">
        <v>1</v>
      </c>
      <c r="O135" s="21" t="s">
        <v>102</v>
      </c>
      <c r="P135" s="25" t="s">
        <v>44</v>
      </c>
      <c r="Q135" s="21" t="s">
        <v>126</v>
      </c>
      <c r="R135" s="21" t="s">
        <v>1845</v>
      </c>
      <c r="S135" s="36" t="s">
        <v>1845</v>
      </c>
      <c r="T135" s="42">
        <v>10</v>
      </c>
      <c r="U135" s="36">
        <v>45698700</v>
      </c>
      <c r="V135" s="21" t="s">
        <v>674</v>
      </c>
      <c r="W135" s="21">
        <v>0</v>
      </c>
      <c r="X135" s="21" t="s">
        <v>346</v>
      </c>
      <c r="Y135" s="21" t="s">
        <v>361</v>
      </c>
      <c r="Z135" s="21" t="s">
        <v>180</v>
      </c>
      <c r="AA135" s="21" t="s">
        <v>369</v>
      </c>
      <c r="AB135" s="179">
        <f>+DATE(2024,MONTH(Tabla1[[#This Row],[Fecha de inicio del Contrato ]]),1)</f>
        <v>45292</v>
      </c>
    </row>
    <row r="136" spans="1:28" ht="43.5" hidden="1" x14ac:dyDescent="0.35">
      <c r="A136" s="58" t="s">
        <v>209</v>
      </c>
      <c r="B136" s="58" t="s">
        <v>11</v>
      </c>
      <c r="C136" s="58" t="s">
        <v>331</v>
      </c>
      <c r="D136" s="54">
        <v>80111611</v>
      </c>
      <c r="E136" s="58" t="s">
        <v>325</v>
      </c>
      <c r="F136" s="55" t="s">
        <v>212</v>
      </c>
      <c r="G136" s="56" t="s">
        <v>377</v>
      </c>
      <c r="H136" s="56" t="s">
        <v>1854</v>
      </c>
      <c r="I136" s="63">
        <v>36953333.333333336</v>
      </c>
      <c r="J136" s="53" t="s">
        <v>174</v>
      </c>
      <c r="K136" s="53" t="s">
        <v>1721</v>
      </c>
      <c r="L136" s="57">
        <v>45302</v>
      </c>
      <c r="M136" s="57">
        <v>45545</v>
      </c>
      <c r="N136" s="53" t="s">
        <v>1</v>
      </c>
      <c r="O136" s="53" t="s">
        <v>102</v>
      </c>
      <c r="P136" s="58" t="s">
        <v>44</v>
      </c>
      <c r="Q136" s="53" t="s">
        <v>126</v>
      </c>
      <c r="R136" s="53" t="s">
        <v>1845</v>
      </c>
      <c r="S136" s="59" t="s">
        <v>1845</v>
      </c>
      <c r="T136" s="60">
        <v>10</v>
      </c>
      <c r="U136" s="59">
        <v>36953333.333333336</v>
      </c>
      <c r="V136" s="53" t="s">
        <v>674</v>
      </c>
      <c r="W136" s="53">
        <v>0</v>
      </c>
      <c r="X136" s="53" t="s">
        <v>346</v>
      </c>
      <c r="Y136" s="53" t="s">
        <v>361</v>
      </c>
      <c r="Z136" s="53" t="s">
        <v>180</v>
      </c>
      <c r="AA136" s="53" t="s">
        <v>369</v>
      </c>
      <c r="AB136" s="179">
        <f>+DATE(2024,MONTH(Tabla1[[#This Row],[Fecha de inicio del Contrato ]]),1)</f>
        <v>45292</v>
      </c>
    </row>
    <row r="137" spans="1:28" s="128" customFormat="1" ht="43.5" hidden="1" x14ac:dyDescent="0.35">
      <c r="A137" s="129" t="s">
        <v>209</v>
      </c>
      <c r="B137" s="129" t="s">
        <v>11</v>
      </c>
      <c r="C137" s="129" t="s">
        <v>332</v>
      </c>
      <c r="D137" s="130">
        <v>80161504</v>
      </c>
      <c r="E137" s="129" t="s">
        <v>309</v>
      </c>
      <c r="F137" s="131" t="s">
        <v>212</v>
      </c>
      <c r="G137" s="132" t="s">
        <v>310</v>
      </c>
      <c r="H137" s="132" t="s">
        <v>1846</v>
      </c>
      <c r="I137" s="133">
        <v>18499762.5</v>
      </c>
      <c r="J137" s="129" t="s">
        <v>174</v>
      </c>
      <c r="K137" s="129" t="s">
        <v>192</v>
      </c>
      <c r="L137" s="134">
        <v>45300</v>
      </c>
      <c r="M137" s="134">
        <v>45543</v>
      </c>
      <c r="N137" s="129" t="s">
        <v>1</v>
      </c>
      <c r="O137" s="129" t="s">
        <v>102</v>
      </c>
      <c r="P137" s="135" t="s">
        <v>45</v>
      </c>
      <c r="Q137" s="129" t="s">
        <v>127</v>
      </c>
      <c r="R137" s="129" t="s">
        <v>1845</v>
      </c>
      <c r="S137" s="136" t="s">
        <v>1845</v>
      </c>
      <c r="T137" s="137">
        <v>10</v>
      </c>
      <c r="U137" s="136">
        <v>18499762.5</v>
      </c>
      <c r="V137" s="129" t="s">
        <v>674</v>
      </c>
      <c r="W137" s="129">
        <v>0</v>
      </c>
      <c r="X137" s="129" t="s">
        <v>346</v>
      </c>
      <c r="Y137" s="129" t="s">
        <v>361</v>
      </c>
      <c r="Z137" s="129" t="s">
        <v>180</v>
      </c>
      <c r="AA137" s="129"/>
      <c r="AB137" s="179">
        <f>+DATE(2024,MONTH(Tabla1[[#This Row],[Fecha de inicio del Contrato ]]),1)</f>
        <v>45292</v>
      </c>
    </row>
    <row r="138" spans="1:28" ht="29" hidden="1" x14ac:dyDescent="0.35">
      <c r="A138" s="21" t="s">
        <v>209</v>
      </c>
      <c r="B138" s="21" t="s">
        <v>11</v>
      </c>
      <c r="C138" s="21" t="s">
        <v>333</v>
      </c>
      <c r="D138" s="22">
        <v>80111612</v>
      </c>
      <c r="E138" s="21" t="s">
        <v>313</v>
      </c>
      <c r="F138" s="23" t="s">
        <v>212</v>
      </c>
      <c r="G138" s="24" t="s">
        <v>314</v>
      </c>
      <c r="H138" s="24" t="s">
        <v>1855</v>
      </c>
      <c r="I138" s="112">
        <v>34708725</v>
      </c>
      <c r="J138" s="21" t="s">
        <v>174</v>
      </c>
      <c r="K138" s="21" t="s">
        <v>192</v>
      </c>
      <c r="L138" s="113">
        <v>45300</v>
      </c>
      <c r="M138" s="113">
        <v>45657</v>
      </c>
      <c r="N138" s="21" t="s">
        <v>1</v>
      </c>
      <c r="O138" s="21" t="s">
        <v>102</v>
      </c>
      <c r="P138" s="25" t="s">
        <v>45</v>
      </c>
      <c r="Q138" s="21" t="s">
        <v>127</v>
      </c>
      <c r="R138" s="21" t="s">
        <v>1845</v>
      </c>
      <c r="S138" s="114" t="s">
        <v>1845</v>
      </c>
      <c r="T138" s="42">
        <v>10</v>
      </c>
      <c r="U138" s="114">
        <v>34708725</v>
      </c>
      <c r="V138" s="21" t="s">
        <v>674</v>
      </c>
      <c r="W138" s="21">
        <v>0</v>
      </c>
      <c r="X138" s="21" t="s">
        <v>346</v>
      </c>
      <c r="Y138" s="21" t="s">
        <v>361</v>
      </c>
      <c r="Z138" s="21" t="s">
        <v>180</v>
      </c>
      <c r="AA138" s="21"/>
      <c r="AB138" s="179">
        <f>+DATE(2024,MONTH(Tabla1[[#This Row],[Fecha de inicio del Contrato ]]),1)</f>
        <v>45292</v>
      </c>
    </row>
    <row r="139" spans="1:28" ht="29" hidden="1" x14ac:dyDescent="0.35">
      <c r="A139" s="21" t="s">
        <v>209</v>
      </c>
      <c r="B139" s="21" t="s">
        <v>11</v>
      </c>
      <c r="C139" s="21" t="s">
        <v>340</v>
      </c>
      <c r="D139" s="25">
        <v>80111612</v>
      </c>
      <c r="E139" s="21" t="s">
        <v>313</v>
      </c>
      <c r="F139" s="23" t="s">
        <v>212</v>
      </c>
      <c r="G139" s="24" t="s">
        <v>314</v>
      </c>
      <c r="H139" s="24" t="s">
        <v>1855</v>
      </c>
      <c r="I139" s="112">
        <v>34118775</v>
      </c>
      <c r="J139" s="21" t="s">
        <v>174</v>
      </c>
      <c r="K139" s="21" t="s">
        <v>192</v>
      </c>
      <c r="L139" s="113">
        <v>45306</v>
      </c>
      <c r="M139" s="113">
        <v>45657</v>
      </c>
      <c r="N139" s="21" t="s">
        <v>1</v>
      </c>
      <c r="O139" s="21" t="s">
        <v>102</v>
      </c>
      <c r="P139" s="25" t="s">
        <v>45</v>
      </c>
      <c r="Q139" s="21" t="s">
        <v>127</v>
      </c>
      <c r="R139" s="21" t="s">
        <v>1845</v>
      </c>
      <c r="S139" s="114" t="s">
        <v>1845</v>
      </c>
      <c r="T139" s="42">
        <v>10</v>
      </c>
      <c r="U139" s="114">
        <v>34118775</v>
      </c>
      <c r="V139" s="21" t="s">
        <v>674</v>
      </c>
      <c r="W139" s="21">
        <v>0</v>
      </c>
      <c r="X139" s="21" t="s">
        <v>346</v>
      </c>
      <c r="Y139" s="21" t="s">
        <v>361</v>
      </c>
      <c r="Z139" s="21" t="s">
        <v>180</v>
      </c>
      <c r="AA139" s="21"/>
      <c r="AB139" s="179">
        <f>+DATE(2024,MONTH(Tabla1[[#This Row],[Fecha de inicio del Contrato ]]),1)</f>
        <v>45292</v>
      </c>
    </row>
    <row r="140" spans="1:28" ht="29" hidden="1" x14ac:dyDescent="0.35">
      <c r="A140" s="21" t="s">
        <v>209</v>
      </c>
      <c r="B140" s="21" t="s">
        <v>11</v>
      </c>
      <c r="C140" s="21" t="s">
        <v>341</v>
      </c>
      <c r="D140" s="22">
        <v>84131503</v>
      </c>
      <c r="E140" s="21" t="s">
        <v>351</v>
      </c>
      <c r="F140" s="23" t="s">
        <v>221</v>
      </c>
      <c r="G140" s="24" t="s">
        <v>352</v>
      </c>
      <c r="H140" s="24" t="s">
        <v>1856</v>
      </c>
      <c r="I140" s="112">
        <v>103238765</v>
      </c>
      <c r="J140" s="21" t="s">
        <v>336</v>
      </c>
      <c r="K140" s="21" t="s">
        <v>337</v>
      </c>
      <c r="L140" s="113">
        <v>45474</v>
      </c>
      <c r="M140" s="113">
        <v>45657</v>
      </c>
      <c r="N140" s="21" t="s">
        <v>1</v>
      </c>
      <c r="O140" s="21" t="s">
        <v>102</v>
      </c>
      <c r="P140" s="25" t="s">
        <v>42</v>
      </c>
      <c r="Q140" s="21" t="s">
        <v>124</v>
      </c>
      <c r="R140" s="21" t="s">
        <v>1845</v>
      </c>
      <c r="S140" s="114" t="s">
        <v>1845</v>
      </c>
      <c r="T140" s="42">
        <v>10</v>
      </c>
      <c r="U140" s="114">
        <v>103238765</v>
      </c>
      <c r="V140" s="21" t="s">
        <v>674</v>
      </c>
      <c r="W140" s="21">
        <v>0</v>
      </c>
      <c r="X140" s="21" t="s">
        <v>346</v>
      </c>
      <c r="Y140" s="21" t="s">
        <v>361</v>
      </c>
      <c r="Z140" s="21" t="s">
        <v>180</v>
      </c>
      <c r="AA140" s="21"/>
      <c r="AB140" s="179">
        <f>+DATE(2024,MONTH(Tabla1[[#This Row],[Fecha de inicio del Contrato ]]),1)</f>
        <v>45474</v>
      </c>
    </row>
    <row r="141" spans="1:28" s="128" customFormat="1" ht="29" hidden="1" x14ac:dyDescent="0.35">
      <c r="A141" s="129" t="s">
        <v>209</v>
      </c>
      <c r="B141" s="129" t="s">
        <v>11</v>
      </c>
      <c r="C141" s="129" t="s">
        <v>344</v>
      </c>
      <c r="D141" s="130">
        <v>84131503</v>
      </c>
      <c r="E141" s="129" t="s">
        <v>351</v>
      </c>
      <c r="F141" s="131" t="s">
        <v>221</v>
      </c>
      <c r="G141" s="132" t="s">
        <v>354</v>
      </c>
      <c r="H141" s="132" t="s">
        <v>1857</v>
      </c>
      <c r="I141" s="133">
        <v>18489792</v>
      </c>
      <c r="J141" s="129" t="s">
        <v>342</v>
      </c>
      <c r="K141" s="129" t="s">
        <v>343</v>
      </c>
      <c r="L141" s="134">
        <v>45350</v>
      </c>
      <c r="M141" s="134">
        <v>45657</v>
      </c>
      <c r="N141" s="129" t="s">
        <v>1</v>
      </c>
      <c r="O141" s="129" t="s">
        <v>102</v>
      </c>
      <c r="P141" s="135" t="s">
        <v>42</v>
      </c>
      <c r="Q141" s="129" t="s">
        <v>124</v>
      </c>
      <c r="R141" s="129" t="s">
        <v>1845</v>
      </c>
      <c r="S141" s="136" t="s">
        <v>1845</v>
      </c>
      <c r="T141" s="137">
        <v>10</v>
      </c>
      <c r="U141" s="136">
        <v>18489792</v>
      </c>
      <c r="V141" s="129" t="s">
        <v>674</v>
      </c>
      <c r="W141" s="129">
        <v>0</v>
      </c>
      <c r="X141" s="129" t="s">
        <v>346</v>
      </c>
      <c r="Y141" s="129" t="s">
        <v>361</v>
      </c>
      <c r="Z141" s="129" t="s">
        <v>180</v>
      </c>
      <c r="AA141" s="129"/>
      <c r="AB141" s="179">
        <f>+DATE(2024,MONTH(Tabla1[[#This Row],[Fecha de inicio del Contrato ]]),1)</f>
        <v>45323</v>
      </c>
    </row>
    <row r="142" spans="1:28" s="128" customFormat="1" ht="58" hidden="1" x14ac:dyDescent="0.35">
      <c r="A142" s="129" t="s">
        <v>209</v>
      </c>
      <c r="B142" s="129" t="s">
        <v>11</v>
      </c>
      <c r="C142" s="129" t="s">
        <v>347</v>
      </c>
      <c r="D142" s="130" t="s">
        <v>204</v>
      </c>
      <c r="E142" s="129" t="s">
        <v>204</v>
      </c>
      <c r="F142" s="131" t="s">
        <v>212</v>
      </c>
      <c r="G142" s="132" t="s">
        <v>357</v>
      </c>
      <c r="H142" s="132" t="s">
        <v>357</v>
      </c>
      <c r="I142" s="133">
        <v>35139460</v>
      </c>
      <c r="J142" s="129" t="s">
        <v>102</v>
      </c>
      <c r="K142" s="129" t="s">
        <v>102</v>
      </c>
      <c r="L142" s="134">
        <v>45293</v>
      </c>
      <c r="M142" s="134">
        <v>45473</v>
      </c>
      <c r="N142" s="129" t="s">
        <v>358</v>
      </c>
      <c r="O142" s="129" t="s">
        <v>359</v>
      </c>
      <c r="P142" s="135" t="s">
        <v>360</v>
      </c>
      <c r="Q142" s="129" t="s">
        <v>136</v>
      </c>
      <c r="R142" s="129" t="s">
        <v>1845</v>
      </c>
      <c r="S142" s="136" t="s">
        <v>1845</v>
      </c>
      <c r="T142" s="137">
        <v>10</v>
      </c>
      <c r="U142" s="136">
        <v>35139460</v>
      </c>
      <c r="V142" s="129" t="s">
        <v>674</v>
      </c>
      <c r="W142" s="129">
        <v>0</v>
      </c>
      <c r="X142" s="129" t="s">
        <v>346</v>
      </c>
      <c r="Y142" s="129" t="s">
        <v>346</v>
      </c>
      <c r="Z142" s="129" t="s">
        <v>134</v>
      </c>
      <c r="AA142" s="129"/>
      <c r="AB142" s="179">
        <f>+DATE(2024,MONTH(Tabla1[[#This Row],[Fecha de inicio del Contrato ]]),1)</f>
        <v>45292</v>
      </c>
    </row>
    <row r="143" spans="1:28" ht="261" hidden="1" x14ac:dyDescent="0.35">
      <c r="A143" s="21" t="s">
        <v>209</v>
      </c>
      <c r="B143" s="21" t="s">
        <v>11</v>
      </c>
      <c r="C143" s="21" t="s">
        <v>349</v>
      </c>
      <c r="D143" s="22" t="s">
        <v>1858</v>
      </c>
      <c r="E143" s="21" t="s">
        <v>1859</v>
      </c>
      <c r="F143" s="23" t="s">
        <v>221</v>
      </c>
      <c r="G143" s="24" t="s">
        <v>363</v>
      </c>
      <c r="H143" s="24" t="s">
        <v>364</v>
      </c>
      <c r="I143" s="62">
        <v>70574624</v>
      </c>
      <c r="J143" s="21" t="s">
        <v>336</v>
      </c>
      <c r="K143" s="21" t="s">
        <v>337</v>
      </c>
      <c r="L143" s="30">
        <v>45488</v>
      </c>
      <c r="M143" s="30">
        <v>45657</v>
      </c>
      <c r="N143" s="21" t="s">
        <v>1</v>
      </c>
      <c r="O143" s="21" t="s">
        <v>102</v>
      </c>
      <c r="P143" s="25" t="s">
        <v>26</v>
      </c>
      <c r="Q143" s="21" t="s">
        <v>111</v>
      </c>
      <c r="R143" s="21" t="s">
        <v>1845</v>
      </c>
      <c r="S143" s="36" t="s">
        <v>1845</v>
      </c>
      <c r="T143" s="42">
        <v>10</v>
      </c>
      <c r="U143" s="36">
        <v>70574624</v>
      </c>
      <c r="V143" s="21" t="s">
        <v>674</v>
      </c>
      <c r="W143" s="21">
        <v>0</v>
      </c>
      <c r="X143" s="21" t="s">
        <v>346</v>
      </c>
      <c r="Y143" s="21" t="s">
        <v>361</v>
      </c>
      <c r="Z143" s="21" t="s">
        <v>180</v>
      </c>
      <c r="AA143" s="21"/>
      <c r="AB143" s="179">
        <f>+DATE(2024,MONTH(Tabla1[[#This Row],[Fecha de inicio del Contrato ]]),1)</f>
        <v>45474</v>
      </c>
    </row>
    <row r="144" spans="1:28" ht="29" hidden="1" x14ac:dyDescent="0.35">
      <c r="A144" s="21" t="s">
        <v>209</v>
      </c>
      <c r="B144" s="21" t="s">
        <v>11</v>
      </c>
      <c r="C144" s="21" t="s">
        <v>350</v>
      </c>
      <c r="D144" s="22">
        <v>78181703</v>
      </c>
      <c r="E144" s="21" t="s">
        <v>122</v>
      </c>
      <c r="F144" s="23" t="s">
        <v>798</v>
      </c>
      <c r="G144" s="24" t="s">
        <v>1860</v>
      </c>
      <c r="H144" s="24" t="s">
        <v>1861</v>
      </c>
      <c r="I144" s="62">
        <v>27225000</v>
      </c>
      <c r="J144" s="21" t="s">
        <v>174</v>
      </c>
      <c r="K144" s="21" t="s">
        <v>198</v>
      </c>
      <c r="L144" s="30">
        <v>45306</v>
      </c>
      <c r="M144" s="30">
        <v>45657</v>
      </c>
      <c r="N144" s="21" t="s">
        <v>1</v>
      </c>
      <c r="O144" s="21" t="s">
        <v>110</v>
      </c>
      <c r="P144" s="25" t="s">
        <v>39</v>
      </c>
      <c r="Q144" s="21" t="s">
        <v>122</v>
      </c>
      <c r="R144" s="21" t="s">
        <v>1845</v>
      </c>
      <c r="S144" s="36" t="s">
        <v>1845</v>
      </c>
      <c r="T144" s="42">
        <v>10</v>
      </c>
      <c r="U144" s="36">
        <v>27225000</v>
      </c>
      <c r="V144" s="21" t="s">
        <v>674</v>
      </c>
      <c r="W144" s="21">
        <v>0</v>
      </c>
      <c r="X144" s="21" t="s">
        <v>346</v>
      </c>
      <c r="Y144" s="21" t="s">
        <v>361</v>
      </c>
      <c r="Z144" s="21" t="s">
        <v>180</v>
      </c>
      <c r="AA144" s="21"/>
      <c r="AB144" s="179">
        <f>+DATE(2024,MONTH(Tabla1[[#This Row],[Fecha de inicio del Contrato ]]),1)</f>
        <v>45292</v>
      </c>
    </row>
    <row r="145" spans="1:28" ht="261" hidden="1" x14ac:dyDescent="0.35">
      <c r="A145" s="21" t="s">
        <v>209</v>
      </c>
      <c r="B145" s="21" t="s">
        <v>11</v>
      </c>
      <c r="C145" s="21" t="s">
        <v>353</v>
      </c>
      <c r="D145" s="22" t="s">
        <v>1862</v>
      </c>
      <c r="E145" s="21" t="s">
        <v>1863</v>
      </c>
      <c r="F145" s="23" t="s">
        <v>221</v>
      </c>
      <c r="G145" s="24" t="s">
        <v>1864</v>
      </c>
      <c r="H145" s="24" t="s">
        <v>1865</v>
      </c>
      <c r="I145" s="62">
        <v>114985686</v>
      </c>
      <c r="J145" s="21" t="s">
        <v>1814</v>
      </c>
      <c r="K145" s="21" t="s">
        <v>198</v>
      </c>
      <c r="L145" s="30">
        <v>45350</v>
      </c>
      <c r="M145" s="30">
        <v>45657</v>
      </c>
      <c r="N145" s="21" t="s">
        <v>1</v>
      </c>
      <c r="O145" s="21" t="s">
        <v>102</v>
      </c>
      <c r="P145" s="25" t="s">
        <v>48</v>
      </c>
      <c r="Q145" s="21" t="s">
        <v>130</v>
      </c>
      <c r="R145" s="21" t="s">
        <v>1845</v>
      </c>
      <c r="S145" s="36" t="s">
        <v>1845</v>
      </c>
      <c r="T145" s="42">
        <v>10</v>
      </c>
      <c r="U145" s="36">
        <v>119985063</v>
      </c>
      <c r="V145" s="21" t="s">
        <v>674</v>
      </c>
      <c r="W145" s="21">
        <v>0</v>
      </c>
      <c r="X145" s="21" t="s">
        <v>346</v>
      </c>
      <c r="Y145" s="21" t="s">
        <v>361</v>
      </c>
      <c r="Z145" s="21" t="s">
        <v>180</v>
      </c>
      <c r="AA145" s="21"/>
      <c r="AB145" s="179">
        <f>+DATE(2024,MONTH(Tabla1[[#This Row],[Fecha de inicio del Contrato ]]),1)</f>
        <v>45323</v>
      </c>
    </row>
    <row r="146" spans="1:28" s="128" customFormat="1" ht="261" hidden="1" x14ac:dyDescent="0.35">
      <c r="A146" s="129" t="s">
        <v>209</v>
      </c>
      <c r="B146" s="129" t="s">
        <v>11</v>
      </c>
      <c r="C146" s="129" t="s">
        <v>355</v>
      </c>
      <c r="D146" s="130" t="s">
        <v>1862</v>
      </c>
      <c r="E146" s="129" t="s">
        <v>1863</v>
      </c>
      <c r="F146" s="131" t="s">
        <v>221</v>
      </c>
      <c r="G146" s="132" t="s">
        <v>345</v>
      </c>
      <c r="H146" s="132" t="s">
        <v>1866</v>
      </c>
      <c r="I146" s="133">
        <v>420942425.51410002</v>
      </c>
      <c r="J146" s="129" t="s">
        <v>336</v>
      </c>
      <c r="K146" s="129" t="s">
        <v>337</v>
      </c>
      <c r="L146" s="134">
        <v>45293</v>
      </c>
      <c r="M146" s="134">
        <v>45690</v>
      </c>
      <c r="N146" s="129" t="s">
        <v>1</v>
      </c>
      <c r="O146" s="129" t="s">
        <v>102</v>
      </c>
      <c r="P146" s="135" t="s">
        <v>48</v>
      </c>
      <c r="Q146" s="129" t="s">
        <v>130</v>
      </c>
      <c r="R146" s="129" t="s">
        <v>1845</v>
      </c>
      <c r="S146" s="136" t="s">
        <v>1845</v>
      </c>
      <c r="T146" s="137">
        <v>10</v>
      </c>
      <c r="U146" s="136">
        <v>358654547</v>
      </c>
      <c r="V146" s="129" t="s">
        <v>361</v>
      </c>
      <c r="W146" s="129">
        <v>29887879</v>
      </c>
      <c r="X146" s="129" t="s">
        <v>1867</v>
      </c>
      <c r="Y146" s="129" t="s">
        <v>69</v>
      </c>
      <c r="Z146" s="129" t="s">
        <v>338</v>
      </c>
      <c r="AA146" s="129"/>
      <c r="AB146" s="179">
        <f>+DATE(2024,MONTH(Tabla1[[#This Row],[Fecha de inicio del Contrato ]]),1)</f>
        <v>45292</v>
      </c>
    </row>
    <row r="147" spans="1:28" ht="43.5" hidden="1" x14ac:dyDescent="0.35">
      <c r="A147" s="21" t="s">
        <v>209</v>
      </c>
      <c r="B147" s="21" t="s">
        <v>11</v>
      </c>
      <c r="C147" s="21" t="s">
        <v>356</v>
      </c>
      <c r="D147" s="22">
        <v>15101506</v>
      </c>
      <c r="E147" s="21" t="s">
        <v>334</v>
      </c>
      <c r="F147" s="23" t="s">
        <v>221</v>
      </c>
      <c r="G147" s="24" t="s">
        <v>335</v>
      </c>
      <c r="H147" s="24" t="s">
        <v>1868</v>
      </c>
      <c r="I147" s="62">
        <v>383270620</v>
      </c>
      <c r="J147" s="21" t="s">
        <v>336</v>
      </c>
      <c r="K147" s="21" t="s">
        <v>337</v>
      </c>
      <c r="L147" s="30">
        <v>45293</v>
      </c>
      <c r="M147" s="30">
        <v>45792</v>
      </c>
      <c r="N147" s="21" t="s">
        <v>1</v>
      </c>
      <c r="O147" s="21" t="s">
        <v>102</v>
      </c>
      <c r="P147" s="25" t="s">
        <v>27</v>
      </c>
      <c r="Q147" s="21" t="s">
        <v>112</v>
      </c>
      <c r="R147" s="21" t="s">
        <v>1845</v>
      </c>
      <c r="S147" s="36" t="s">
        <v>1845</v>
      </c>
      <c r="T147" s="42">
        <v>10</v>
      </c>
      <c r="U147" s="36">
        <v>244698068</v>
      </c>
      <c r="V147" s="21" t="s">
        <v>361</v>
      </c>
      <c r="W147" s="21">
        <v>96572552</v>
      </c>
      <c r="X147" s="21" t="s">
        <v>1867</v>
      </c>
      <c r="Y147" s="21" t="s">
        <v>69</v>
      </c>
      <c r="Z147" s="21" t="s">
        <v>338</v>
      </c>
      <c r="AA147" s="21"/>
      <c r="AB147" s="179">
        <f>+DATE(2024,MONTH(Tabla1[[#This Row],[Fecha de inicio del Contrato ]]),1)</f>
        <v>45292</v>
      </c>
    </row>
    <row r="148" spans="1:28" ht="43.5" hidden="1" x14ac:dyDescent="0.35">
      <c r="A148" s="21" t="s">
        <v>209</v>
      </c>
      <c r="B148" s="21" t="s">
        <v>14</v>
      </c>
      <c r="C148" s="21" t="s">
        <v>368</v>
      </c>
      <c r="D148" s="22">
        <v>80111600</v>
      </c>
      <c r="E148" s="21" t="s">
        <v>211</v>
      </c>
      <c r="F148" s="23" t="s">
        <v>221</v>
      </c>
      <c r="G148" s="24" t="s">
        <v>377</v>
      </c>
      <c r="H148" s="24" t="s">
        <v>1869</v>
      </c>
      <c r="I148" s="62">
        <v>50493624</v>
      </c>
      <c r="J148" s="21" t="s">
        <v>174</v>
      </c>
      <c r="K148" s="21" t="s">
        <v>1721</v>
      </c>
      <c r="L148" s="30">
        <v>45293</v>
      </c>
      <c r="M148" s="30">
        <v>45657</v>
      </c>
      <c r="N148" s="21" t="s">
        <v>1</v>
      </c>
      <c r="O148" s="21" t="s">
        <v>105</v>
      </c>
      <c r="P148" s="25" t="s">
        <v>45</v>
      </c>
      <c r="Q148" s="21" t="s">
        <v>105</v>
      </c>
      <c r="R148" s="21" t="s">
        <v>204</v>
      </c>
      <c r="S148" s="36" t="s">
        <v>102</v>
      </c>
      <c r="T148" s="42">
        <v>10</v>
      </c>
      <c r="U148" s="36">
        <v>50493624</v>
      </c>
      <c r="V148" s="21" t="s">
        <v>102</v>
      </c>
      <c r="W148" s="21" t="s">
        <v>102</v>
      </c>
      <c r="X148" s="21" t="s">
        <v>102</v>
      </c>
      <c r="Y148" s="21" t="s">
        <v>100</v>
      </c>
      <c r="Z148" s="21" t="s">
        <v>180</v>
      </c>
      <c r="AA148" s="21"/>
      <c r="AB148" s="179">
        <f>+DATE(2024,MONTH(Tabla1[[#This Row],[Fecha de inicio del Contrato ]]),1)</f>
        <v>45292</v>
      </c>
    </row>
    <row r="149" spans="1:28" ht="43.5" hidden="1" x14ac:dyDescent="0.35">
      <c r="A149" s="21" t="s">
        <v>209</v>
      </c>
      <c r="B149" s="21" t="s">
        <v>14</v>
      </c>
      <c r="C149" s="21" t="s">
        <v>370</v>
      </c>
      <c r="D149" s="22">
        <v>80111600</v>
      </c>
      <c r="E149" s="21" t="s">
        <v>211</v>
      </c>
      <c r="F149" s="23" t="s">
        <v>221</v>
      </c>
      <c r="G149" s="24" t="s">
        <v>371</v>
      </c>
      <c r="H149" s="24" t="s">
        <v>1870</v>
      </c>
      <c r="I149" s="62">
        <v>124045152</v>
      </c>
      <c r="J149" s="21" t="s">
        <v>174</v>
      </c>
      <c r="K149" s="21" t="s">
        <v>1721</v>
      </c>
      <c r="L149" s="30">
        <v>45301</v>
      </c>
      <c r="M149" s="30">
        <v>45657</v>
      </c>
      <c r="N149" s="21" t="s">
        <v>1</v>
      </c>
      <c r="O149" s="21" t="s">
        <v>105</v>
      </c>
      <c r="P149" s="25" t="s">
        <v>44</v>
      </c>
      <c r="Q149" s="21" t="s">
        <v>105</v>
      </c>
      <c r="R149" s="21" t="s">
        <v>204</v>
      </c>
      <c r="S149" s="36" t="s">
        <v>102</v>
      </c>
      <c r="T149" s="42">
        <v>10</v>
      </c>
      <c r="U149" s="36">
        <v>124045152</v>
      </c>
      <c r="V149" s="21" t="s">
        <v>102</v>
      </c>
      <c r="W149" s="21" t="s">
        <v>102</v>
      </c>
      <c r="X149" s="21" t="s">
        <v>102</v>
      </c>
      <c r="Y149" s="21" t="s">
        <v>100</v>
      </c>
      <c r="Z149" s="21" t="s">
        <v>180</v>
      </c>
      <c r="AA149" s="21"/>
      <c r="AB149" s="179">
        <f>+DATE(2024,MONTH(Tabla1[[#This Row],[Fecha de inicio del Contrato ]]),1)</f>
        <v>45292</v>
      </c>
    </row>
    <row r="150" spans="1:28" ht="87" hidden="1" x14ac:dyDescent="0.35">
      <c r="A150" s="21" t="s">
        <v>171</v>
      </c>
      <c r="B150" s="21" t="s">
        <v>14</v>
      </c>
      <c r="C150" s="21" t="s">
        <v>372</v>
      </c>
      <c r="D150" s="22">
        <v>80111600</v>
      </c>
      <c r="E150" s="21" t="s">
        <v>211</v>
      </c>
      <c r="F150" s="23" t="s">
        <v>221</v>
      </c>
      <c r="G150" s="24" t="s">
        <v>373</v>
      </c>
      <c r="H150" s="24" t="s">
        <v>1871</v>
      </c>
      <c r="I150" s="62">
        <v>92645448</v>
      </c>
      <c r="J150" s="21" t="s">
        <v>174</v>
      </c>
      <c r="K150" s="21" t="s">
        <v>1721</v>
      </c>
      <c r="L150" s="30">
        <v>45293</v>
      </c>
      <c r="M150" s="30">
        <v>45657</v>
      </c>
      <c r="N150" s="21" t="s">
        <v>176</v>
      </c>
      <c r="O150" s="21" t="s">
        <v>177</v>
      </c>
      <c r="P150" s="25" t="s">
        <v>178</v>
      </c>
      <c r="Q150" s="21" t="s">
        <v>105</v>
      </c>
      <c r="R150" s="21" t="s">
        <v>1805</v>
      </c>
      <c r="S150" s="36">
        <v>1476630201.3299999</v>
      </c>
      <c r="T150" s="42">
        <v>16</v>
      </c>
      <c r="U150" s="36">
        <v>92645448</v>
      </c>
      <c r="V150" s="21" t="s">
        <v>102</v>
      </c>
      <c r="W150" s="21" t="s">
        <v>102</v>
      </c>
      <c r="X150" s="21" t="s">
        <v>102</v>
      </c>
      <c r="Y150" s="21" t="s">
        <v>100</v>
      </c>
      <c r="Z150" s="21" t="s">
        <v>180</v>
      </c>
      <c r="AA150" s="21"/>
      <c r="AB150" s="179">
        <f>+DATE(2024,MONTH(Tabla1[[#This Row],[Fecha de inicio del Contrato ]]),1)</f>
        <v>45292</v>
      </c>
    </row>
    <row r="151" spans="1:28" ht="72.5" hidden="1" x14ac:dyDescent="0.35">
      <c r="A151" s="21" t="s">
        <v>209</v>
      </c>
      <c r="B151" s="21" t="s">
        <v>14</v>
      </c>
      <c r="C151" s="21" t="s">
        <v>374</v>
      </c>
      <c r="D151" s="22">
        <v>80111600</v>
      </c>
      <c r="E151" s="21" t="s">
        <v>211</v>
      </c>
      <c r="F151" s="23" t="s">
        <v>221</v>
      </c>
      <c r="G151" s="24" t="s">
        <v>323</v>
      </c>
      <c r="H151" s="24" t="s">
        <v>1872</v>
      </c>
      <c r="I151" s="62">
        <v>42465053</v>
      </c>
      <c r="J151" s="21" t="s">
        <v>174</v>
      </c>
      <c r="K151" s="21" t="s">
        <v>192</v>
      </c>
      <c r="L151" s="30">
        <v>45295</v>
      </c>
      <c r="M151" s="30">
        <v>45657</v>
      </c>
      <c r="N151" s="21" t="s">
        <v>1</v>
      </c>
      <c r="O151" s="21" t="s">
        <v>105</v>
      </c>
      <c r="P151" s="25" t="s">
        <v>45</v>
      </c>
      <c r="Q151" s="21" t="s">
        <v>105</v>
      </c>
      <c r="R151" s="21" t="s">
        <v>204</v>
      </c>
      <c r="S151" s="36" t="s">
        <v>102</v>
      </c>
      <c r="T151" s="42">
        <v>10</v>
      </c>
      <c r="U151" s="36">
        <v>42465053</v>
      </c>
      <c r="V151" s="21" t="s">
        <v>102</v>
      </c>
      <c r="W151" s="21" t="s">
        <v>102</v>
      </c>
      <c r="X151" s="21" t="s">
        <v>102</v>
      </c>
      <c r="Y151" s="21" t="s">
        <v>100</v>
      </c>
      <c r="Z151" s="21" t="s">
        <v>180</v>
      </c>
      <c r="AA151" s="21"/>
      <c r="AB151" s="179">
        <f>+DATE(2024,MONTH(Tabla1[[#This Row],[Fecha de inicio del Contrato ]]),1)</f>
        <v>45292</v>
      </c>
    </row>
    <row r="152" spans="1:28" ht="72.5" hidden="1" x14ac:dyDescent="0.35">
      <c r="A152" s="21" t="s">
        <v>209</v>
      </c>
      <c r="B152" s="21" t="s">
        <v>14</v>
      </c>
      <c r="C152" s="21" t="s">
        <v>375</v>
      </c>
      <c r="D152" s="22">
        <v>80111600</v>
      </c>
      <c r="E152" s="21" t="s">
        <v>211</v>
      </c>
      <c r="F152" s="23" t="s">
        <v>221</v>
      </c>
      <c r="G152" s="24" t="s">
        <v>373</v>
      </c>
      <c r="H152" s="24" t="s">
        <v>1873</v>
      </c>
      <c r="I152" s="62">
        <v>84719994</v>
      </c>
      <c r="J152" s="21" t="s">
        <v>174</v>
      </c>
      <c r="K152" s="21" t="s">
        <v>1721</v>
      </c>
      <c r="L152" s="30">
        <v>45301</v>
      </c>
      <c r="M152" s="30">
        <v>45657</v>
      </c>
      <c r="N152" s="21" t="s">
        <v>1</v>
      </c>
      <c r="O152" s="21" t="s">
        <v>105</v>
      </c>
      <c r="P152" s="25" t="s">
        <v>44</v>
      </c>
      <c r="Q152" s="21" t="s">
        <v>105</v>
      </c>
      <c r="R152" s="21" t="s">
        <v>204</v>
      </c>
      <c r="S152" s="36" t="s">
        <v>102</v>
      </c>
      <c r="T152" s="42">
        <v>10</v>
      </c>
      <c r="U152" s="36">
        <v>84719994</v>
      </c>
      <c r="V152" s="21" t="s">
        <v>102</v>
      </c>
      <c r="W152" s="21" t="s">
        <v>102</v>
      </c>
      <c r="X152" s="21" t="s">
        <v>102</v>
      </c>
      <c r="Y152" s="21" t="s">
        <v>100</v>
      </c>
      <c r="Z152" s="21" t="s">
        <v>180</v>
      </c>
      <c r="AA152" s="21"/>
      <c r="AB152" s="179">
        <f>+DATE(2024,MONTH(Tabla1[[#This Row],[Fecha de inicio del Contrato ]]),1)</f>
        <v>45292</v>
      </c>
    </row>
    <row r="153" spans="1:28" ht="43.5" hidden="1" x14ac:dyDescent="0.35">
      <c r="A153" s="21" t="s">
        <v>209</v>
      </c>
      <c r="B153" s="21" t="s">
        <v>14</v>
      </c>
      <c r="C153" s="21" t="s">
        <v>376</v>
      </c>
      <c r="D153" s="22">
        <v>80111600</v>
      </c>
      <c r="E153" s="21" t="s">
        <v>211</v>
      </c>
      <c r="F153" s="23" t="s">
        <v>221</v>
      </c>
      <c r="G153" s="24" t="s">
        <v>377</v>
      </c>
      <c r="H153" s="24" t="s">
        <v>1874</v>
      </c>
      <c r="I153" s="62">
        <v>43465243</v>
      </c>
      <c r="J153" s="21" t="s">
        <v>174</v>
      </c>
      <c r="K153" s="21" t="s">
        <v>1721</v>
      </c>
      <c r="L153" s="30">
        <v>45306</v>
      </c>
      <c r="M153" s="30">
        <v>45657</v>
      </c>
      <c r="N153" s="21" t="s">
        <v>1</v>
      </c>
      <c r="O153" s="21" t="s">
        <v>105</v>
      </c>
      <c r="P153" s="25" t="s">
        <v>45</v>
      </c>
      <c r="Q153" s="21" t="s">
        <v>105</v>
      </c>
      <c r="R153" s="21" t="s">
        <v>204</v>
      </c>
      <c r="S153" s="36" t="s">
        <v>102</v>
      </c>
      <c r="T153" s="42">
        <v>10</v>
      </c>
      <c r="U153" s="36">
        <v>43465243</v>
      </c>
      <c r="V153" s="21" t="s">
        <v>102</v>
      </c>
      <c r="W153" s="21" t="s">
        <v>102</v>
      </c>
      <c r="X153" s="21" t="s">
        <v>102</v>
      </c>
      <c r="Y153" s="21" t="s">
        <v>100</v>
      </c>
      <c r="Z153" s="21" t="s">
        <v>180</v>
      </c>
      <c r="AA153" s="21"/>
      <c r="AB153" s="179">
        <f>+DATE(2024,MONTH(Tabla1[[#This Row],[Fecha de inicio del Contrato ]]),1)</f>
        <v>45292</v>
      </c>
    </row>
    <row r="154" spans="1:28" s="128" customFormat="1" ht="43.5" hidden="1" x14ac:dyDescent="0.35">
      <c r="A154" s="129" t="s">
        <v>209</v>
      </c>
      <c r="B154" s="129" t="s">
        <v>14</v>
      </c>
      <c r="C154" s="129" t="s">
        <v>378</v>
      </c>
      <c r="D154" s="130">
        <v>80111600</v>
      </c>
      <c r="E154" s="129" t="s">
        <v>211</v>
      </c>
      <c r="F154" s="131" t="s">
        <v>221</v>
      </c>
      <c r="G154" s="132" t="s">
        <v>377</v>
      </c>
      <c r="H154" s="132" t="s">
        <v>1875</v>
      </c>
      <c r="I154" s="133">
        <v>50213103</v>
      </c>
      <c r="J154" s="129" t="s">
        <v>174</v>
      </c>
      <c r="K154" s="129" t="s">
        <v>1721</v>
      </c>
      <c r="L154" s="134">
        <v>45295</v>
      </c>
      <c r="M154" s="134">
        <v>45657</v>
      </c>
      <c r="N154" s="129" t="s">
        <v>1</v>
      </c>
      <c r="O154" s="129" t="s">
        <v>105</v>
      </c>
      <c r="P154" s="135" t="s">
        <v>44</v>
      </c>
      <c r="Q154" s="129" t="s">
        <v>105</v>
      </c>
      <c r="R154" s="129" t="s">
        <v>204</v>
      </c>
      <c r="S154" s="136" t="s">
        <v>102</v>
      </c>
      <c r="T154" s="137">
        <v>10</v>
      </c>
      <c r="U154" s="136">
        <v>50213103</v>
      </c>
      <c r="V154" s="129" t="s">
        <v>102</v>
      </c>
      <c r="W154" s="129" t="s">
        <v>102</v>
      </c>
      <c r="X154" s="129" t="s">
        <v>102</v>
      </c>
      <c r="Y154" s="129" t="s">
        <v>100</v>
      </c>
      <c r="Z154" s="129" t="s">
        <v>180</v>
      </c>
      <c r="AA154" s="129"/>
      <c r="AB154" s="179">
        <f>+DATE(2024,MONTH(Tabla1[[#This Row],[Fecha de inicio del Contrato ]]),1)</f>
        <v>45292</v>
      </c>
    </row>
    <row r="155" spans="1:28" ht="87" hidden="1" x14ac:dyDescent="0.35">
      <c r="A155" s="21" t="s">
        <v>171</v>
      </c>
      <c r="B155" s="21" t="s">
        <v>14</v>
      </c>
      <c r="C155" s="21" t="s">
        <v>379</v>
      </c>
      <c r="D155" s="22">
        <v>80111600</v>
      </c>
      <c r="E155" s="21" t="s">
        <v>211</v>
      </c>
      <c r="F155" s="23" t="s">
        <v>221</v>
      </c>
      <c r="G155" s="24" t="s">
        <v>373</v>
      </c>
      <c r="H155" s="24" t="s">
        <v>1876</v>
      </c>
      <c r="I155" s="62">
        <v>86404766</v>
      </c>
      <c r="J155" s="21" t="s">
        <v>174</v>
      </c>
      <c r="K155" s="21" t="s">
        <v>1721</v>
      </c>
      <c r="L155" s="30">
        <v>45294</v>
      </c>
      <c r="M155" s="30">
        <v>45657</v>
      </c>
      <c r="N155" s="21" t="s">
        <v>176</v>
      </c>
      <c r="O155" s="21" t="s">
        <v>177</v>
      </c>
      <c r="P155" s="25" t="s">
        <v>178</v>
      </c>
      <c r="Q155" s="21" t="s">
        <v>105</v>
      </c>
      <c r="R155" s="21" t="s">
        <v>1805</v>
      </c>
      <c r="S155" s="36">
        <v>1476630201.3299999</v>
      </c>
      <c r="T155" s="42">
        <v>16</v>
      </c>
      <c r="U155" s="36">
        <v>86404766</v>
      </c>
      <c r="V155" s="21" t="s">
        <v>102</v>
      </c>
      <c r="W155" s="21" t="s">
        <v>102</v>
      </c>
      <c r="X155" s="21" t="s">
        <v>102</v>
      </c>
      <c r="Y155" s="21" t="s">
        <v>100</v>
      </c>
      <c r="Z155" s="21" t="s">
        <v>180</v>
      </c>
      <c r="AA155" s="21"/>
      <c r="AB155" s="179">
        <f>+DATE(2024,MONTH(Tabla1[[#This Row],[Fecha de inicio del Contrato ]]),1)</f>
        <v>45292</v>
      </c>
    </row>
    <row r="156" spans="1:28" ht="87" hidden="1" x14ac:dyDescent="0.35">
      <c r="A156" s="21" t="s">
        <v>171</v>
      </c>
      <c r="B156" s="21" t="s">
        <v>14</v>
      </c>
      <c r="C156" s="21" t="s">
        <v>380</v>
      </c>
      <c r="D156" s="22">
        <v>80111600</v>
      </c>
      <c r="E156" s="21" t="s">
        <v>211</v>
      </c>
      <c r="F156" s="23" t="s">
        <v>221</v>
      </c>
      <c r="G156" s="24" t="s">
        <v>381</v>
      </c>
      <c r="H156" s="24" t="s">
        <v>1877</v>
      </c>
      <c r="I156" s="62">
        <v>62650000</v>
      </c>
      <c r="J156" s="21" t="s">
        <v>174</v>
      </c>
      <c r="K156" s="21" t="s">
        <v>1721</v>
      </c>
      <c r="L156" s="30">
        <v>45295</v>
      </c>
      <c r="M156" s="30">
        <v>45641</v>
      </c>
      <c r="N156" s="21" t="s">
        <v>176</v>
      </c>
      <c r="O156" s="21" t="s">
        <v>177</v>
      </c>
      <c r="P156" s="25" t="s">
        <v>178</v>
      </c>
      <c r="Q156" s="21" t="s">
        <v>105</v>
      </c>
      <c r="R156" s="21" t="s">
        <v>1805</v>
      </c>
      <c r="S156" s="36">
        <v>1476630201.3299999</v>
      </c>
      <c r="T156" s="42">
        <v>16</v>
      </c>
      <c r="U156" s="36">
        <v>62650000</v>
      </c>
      <c r="V156" s="21" t="s">
        <v>102</v>
      </c>
      <c r="W156" s="21" t="s">
        <v>102</v>
      </c>
      <c r="X156" s="21" t="s">
        <v>102</v>
      </c>
      <c r="Y156" s="21" t="s">
        <v>100</v>
      </c>
      <c r="Z156" s="21" t="s">
        <v>180</v>
      </c>
      <c r="AA156" s="21"/>
      <c r="AB156" s="179">
        <f>+DATE(2024,MONTH(Tabla1[[#This Row],[Fecha de inicio del Contrato ]]),1)</f>
        <v>45292</v>
      </c>
    </row>
    <row r="157" spans="1:28" ht="43.5" hidden="1" x14ac:dyDescent="0.35">
      <c r="A157" s="21" t="s">
        <v>209</v>
      </c>
      <c r="B157" s="21" t="s">
        <v>14</v>
      </c>
      <c r="C157" s="21" t="s">
        <v>382</v>
      </c>
      <c r="D157" s="22">
        <v>80111600</v>
      </c>
      <c r="E157" s="21" t="s">
        <v>211</v>
      </c>
      <c r="F157" s="23" t="s">
        <v>221</v>
      </c>
      <c r="G157" s="24" t="s">
        <v>328</v>
      </c>
      <c r="H157" s="24" t="s">
        <v>1878</v>
      </c>
      <c r="I157" s="62">
        <v>44216804</v>
      </c>
      <c r="J157" s="21" t="s">
        <v>174</v>
      </c>
      <c r="K157" s="21" t="s">
        <v>1721</v>
      </c>
      <c r="L157" s="30">
        <v>45300</v>
      </c>
      <c r="M157" s="30">
        <v>45657</v>
      </c>
      <c r="N157" s="21" t="s">
        <v>1</v>
      </c>
      <c r="O157" s="21" t="s">
        <v>105</v>
      </c>
      <c r="P157" s="25" t="s">
        <v>45</v>
      </c>
      <c r="Q157" s="21" t="s">
        <v>105</v>
      </c>
      <c r="R157" s="21" t="s">
        <v>204</v>
      </c>
      <c r="S157" s="36" t="s">
        <v>102</v>
      </c>
      <c r="T157" s="42">
        <v>10</v>
      </c>
      <c r="U157" s="36">
        <v>44216804</v>
      </c>
      <c r="V157" s="21" t="s">
        <v>102</v>
      </c>
      <c r="W157" s="21" t="s">
        <v>102</v>
      </c>
      <c r="X157" s="21" t="s">
        <v>102</v>
      </c>
      <c r="Y157" s="21" t="s">
        <v>100</v>
      </c>
      <c r="Z157" s="21" t="s">
        <v>180</v>
      </c>
      <c r="AA157" s="21"/>
      <c r="AB157" s="179">
        <f>+DATE(2024,MONTH(Tabla1[[#This Row],[Fecha de inicio del Contrato ]]),1)</f>
        <v>45292</v>
      </c>
    </row>
    <row r="158" spans="1:28" ht="58" hidden="1" x14ac:dyDescent="0.35">
      <c r="A158" s="21" t="s">
        <v>209</v>
      </c>
      <c r="B158" s="21" t="s">
        <v>14</v>
      </c>
      <c r="C158" s="21" t="s">
        <v>383</v>
      </c>
      <c r="D158" s="22">
        <v>80111600</v>
      </c>
      <c r="E158" s="21" t="s">
        <v>211</v>
      </c>
      <c r="F158" s="23" t="s">
        <v>221</v>
      </c>
      <c r="G158" s="24" t="s">
        <v>328</v>
      </c>
      <c r="H158" s="24" t="s">
        <v>1879</v>
      </c>
      <c r="I158" s="62">
        <v>44216804</v>
      </c>
      <c r="J158" s="21" t="s">
        <v>174</v>
      </c>
      <c r="K158" s="21" t="s">
        <v>1721</v>
      </c>
      <c r="L158" s="30">
        <v>45300</v>
      </c>
      <c r="M158" s="30">
        <v>45657</v>
      </c>
      <c r="N158" s="21" t="s">
        <v>1</v>
      </c>
      <c r="O158" s="21" t="s">
        <v>105</v>
      </c>
      <c r="P158" s="25" t="s">
        <v>45</v>
      </c>
      <c r="Q158" s="21" t="s">
        <v>105</v>
      </c>
      <c r="R158" s="21" t="s">
        <v>204</v>
      </c>
      <c r="S158" s="36" t="s">
        <v>102</v>
      </c>
      <c r="T158" s="42">
        <v>10</v>
      </c>
      <c r="U158" s="36">
        <v>44216804</v>
      </c>
      <c r="V158" s="21" t="s">
        <v>102</v>
      </c>
      <c r="W158" s="21" t="s">
        <v>102</v>
      </c>
      <c r="X158" s="21" t="s">
        <v>102</v>
      </c>
      <c r="Y158" s="21" t="s">
        <v>100</v>
      </c>
      <c r="Z158" s="21" t="s">
        <v>180</v>
      </c>
      <c r="AA158" s="21"/>
      <c r="AB158" s="179">
        <f>+DATE(2024,MONTH(Tabla1[[#This Row],[Fecha de inicio del Contrato ]]),1)</f>
        <v>45292</v>
      </c>
    </row>
    <row r="159" spans="1:28" ht="43.5" hidden="1" x14ac:dyDescent="0.35">
      <c r="A159" s="21" t="s">
        <v>209</v>
      </c>
      <c r="B159" s="21" t="s">
        <v>14</v>
      </c>
      <c r="C159" s="21" t="s">
        <v>384</v>
      </c>
      <c r="D159" s="22">
        <v>80111600</v>
      </c>
      <c r="E159" s="21" t="s">
        <v>211</v>
      </c>
      <c r="F159" s="23" t="s">
        <v>221</v>
      </c>
      <c r="G159" s="24" t="s">
        <v>377</v>
      </c>
      <c r="H159" s="24" t="s">
        <v>1880</v>
      </c>
      <c r="I159" s="62">
        <v>49371543</v>
      </c>
      <c r="J159" s="21" t="s">
        <v>174</v>
      </c>
      <c r="K159" s="21" t="s">
        <v>1721</v>
      </c>
      <c r="L159" s="30">
        <v>45301</v>
      </c>
      <c r="M159" s="30">
        <v>45657</v>
      </c>
      <c r="N159" s="21" t="s">
        <v>1</v>
      </c>
      <c r="O159" s="21" t="s">
        <v>105</v>
      </c>
      <c r="P159" s="25" t="s">
        <v>45</v>
      </c>
      <c r="Q159" s="21" t="s">
        <v>105</v>
      </c>
      <c r="R159" s="21" t="s">
        <v>204</v>
      </c>
      <c r="S159" s="36" t="s">
        <v>102</v>
      </c>
      <c r="T159" s="42">
        <v>10</v>
      </c>
      <c r="U159" s="36">
        <v>49371543</v>
      </c>
      <c r="V159" s="21" t="s">
        <v>102</v>
      </c>
      <c r="W159" s="21" t="s">
        <v>102</v>
      </c>
      <c r="X159" s="21" t="s">
        <v>102</v>
      </c>
      <c r="Y159" s="21" t="s">
        <v>100</v>
      </c>
      <c r="Z159" s="21" t="s">
        <v>180</v>
      </c>
      <c r="AA159" s="21"/>
      <c r="AB159" s="179">
        <f>+DATE(2024,MONTH(Tabla1[[#This Row],[Fecha de inicio del Contrato ]]),1)</f>
        <v>45292</v>
      </c>
    </row>
    <row r="160" spans="1:28" ht="43.5" hidden="1" x14ac:dyDescent="0.35">
      <c r="A160" s="21" t="s">
        <v>209</v>
      </c>
      <c r="B160" s="21" t="s">
        <v>14</v>
      </c>
      <c r="C160" s="21" t="s">
        <v>385</v>
      </c>
      <c r="D160" s="22">
        <v>80111600</v>
      </c>
      <c r="E160" s="21" t="s">
        <v>211</v>
      </c>
      <c r="F160" s="23" t="s">
        <v>221</v>
      </c>
      <c r="G160" s="24" t="s">
        <v>326</v>
      </c>
      <c r="H160" s="24" t="s">
        <v>1881</v>
      </c>
      <c r="I160" s="62">
        <v>69400000</v>
      </c>
      <c r="J160" s="21" t="s">
        <v>174</v>
      </c>
      <c r="K160" s="21" t="s">
        <v>1721</v>
      </c>
      <c r="L160" s="30">
        <v>45306</v>
      </c>
      <c r="M160" s="30">
        <v>45657</v>
      </c>
      <c r="N160" s="21" t="s">
        <v>1</v>
      </c>
      <c r="O160" s="21" t="s">
        <v>105</v>
      </c>
      <c r="P160" s="25" t="s">
        <v>44</v>
      </c>
      <c r="Q160" s="21" t="s">
        <v>105</v>
      </c>
      <c r="R160" s="21" t="s">
        <v>204</v>
      </c>
      <c r="S160" s="36" t="s">
        <v>102</v>
      </c>
      <c r="T160" s="42">
        <v>10</v>
      </c>
      <c r="U160" s="36">
        <v>69400000</v>
      </c>
      <c r="V160" s="21" t="s">
        <v>102</v>
      </c>
      <c r="W160" s="21" t="s">
        <v>102</v>
      </c>
      <c r="X160" s="21" t="s">
        <v>102</v>
      </c>
      <c r="Y160" s="21" t="s">
        <v>100</v>
      </c>
      <c r="Z160" s="21" t="s">
        <v>180</v>
      </c>
      <c r="AA160" s="21"/>
      <c r="AB160" s="179">
        <f>+DATE(2024,MONTH(Tabla1[[#This Row],[Fecha de inicio del Contrato ]]),1)</f>
        <v>45292</v>
      </c>
    </row>
    <row r="161" spans="1:28" ht="29" hidden="1" x14ac:dyDescent="0.35">
      <c r="A161" s="21" t="s">
        <v>209</v>
      </c>
      <c r="B161" s="21" t="s">
        <v>14</v>
      </c>
      <c r="C161" s="21" t="s">
        <v>386</v>
      </c>
      <c r="D161" s="22">
        <v>43233201</v>
      </c>
      <c r="E161" s="21" t="s">
        <v>387</v>
      </c>
      <c r="F161" s="23" t="s">
        <v>221</v>
      </c>
      <c r="G161" s="24" t="s">
        <v>388</v>
      </c>
      <c r="H161" s="24" t="s">
        <v>388</v>
      </c>
      <c r="I161" s="62">
        <v>8330000</v>
      </c>
      <c r="J161" s="21" t="s">
        <v>342</v>
      </c>
      <c r="K161" s="21" t="s">
        <v>271</v>
      </c>
      <c r="L161" s="30">
        <v>45323</v>
      </c>
      <c r="M161" s="30">
        <v>45657</v>
      </c>
      <c r="N161" s="21" t="s">
        <v>1</v>
      </c>
      <c r="O161" s="21" t="s">
        <v>105</v>
      </c>
      <c r="P161" s="25" t="s">
        <v>35</v>
      </c>
      <c r="Q161" s="21" t="s">
        <v>105</v>
      </c>
      <c r="R161" s="21" t="s">
        <v>204</v>
      </c>
      <c r="S161" s="36" t="s">
        <v>102</v>
      </c>
      <c r="T161" s="42">
        <v>10</v>
      </c>
      <c r="U161" s="36">
        <v>8330000</v>
      </c>
      <c r="V161" s="21" t="s">
        <v>102</v>
      </c>
      <c r="W161" s="21" t="s">
        <v>102</v>
      </c>
      <c r="X161" s="21" t="s">
        <v>102</v>
      </c>
      <c r="Y161" s="21" t="s">
        <v>100</v>
      </c>
      <c r="Z161" s="21" t="s">
        <v>180</v>
      </c>
      <c r="AA161" s="21"/>
      <c r="AB161" s="179">
        <f>+DATE(2024,MONTH(Tabla1[[#This Row],[Fecha de inicio del Contrato ]]),1)</f>
        <v>45323</v>
      </c>
    </row>
    <row r="162" spans="1:28" ht="43.5" hidden="1" x14ac:dyDescent="0.35">
      <c r="A162" s="21" t="s">
        <v>209</v>
      </c>
      <c r="B162" s="21" t="s">
        <v>14</v>
      </c>
      <c r="C162" s="21" t="s">
        <v>389</v>
      </c>
      <c r="D162" s="22">
        <v>78111502</v>
      </c>
      <c r="E162" s="21" t="s">
        <v>390</v>
      </c>
      <c r="F162" s="23" t="s">
        <v>221</v>
      </c>
      <c r="G162" s="24" t="s">
        <v>391</v>
      </c>
      <c r="H162" s="24" t="s">
        <v>1882</v>
      </c>
      <c r="I162" s="62">
        <v>1206741930</v>
      </c>
      <c r="J162" s="21" t="s">
        <v>1814</v>
      </c>
      <c r="K162" s="21" t="s">
        <v>271</v>
      </c>
      <c r="L162" s="30">
        <v>45293</v>
      </c>
      <c r="M162" s="30">
        <v>45777</v>
      </c>
      <c r="N162" s="21" t="s">
        <v>1</v>
      </c>
      <c r="O162" s="21" t="s">
        <v>105</v>
      </c>
      <c r="P162" s="25" t="s">
        <v>38</v>
      </c>
      <c r="Q162" s="21" t="s">
        <v>105</v>
      </c>
      <c r="R162" s="21" t="s">
        <v>204</v>
      </c>
      <c r="S162" s="36" t="s">
        <v>102</v>
      </c>
      <c r="T162" s="42">
        <v>10</v>
      </c>
      <c r="U162" s="36">
        <v>1206741930</v>
      </c>
      <c r="V162" s="21" t="s">
        <v>100</v>
      </c>
      <c r="W162" s="21">
        <v>250000000</v>
      </c>
      <c r="X162" s="21" t="s">
        <v>392</v>
      </c>
      <c r="Y162" s="21" t="s">
        <v>69</v>
      </c>
      <c r="Z162" s="21" t="s">
        <v>338</v>
      </c>
      <c r="AA162" s="21"/>
      <c r="AB162" s="179">
        <f>+DATE(2024,MONTH(Tabla1[[#This Row],[Fecha de inicio del Contrato ]]),1)</f>
        <v>45292</v>
      </c>
    </row>
    <row r="163" spans="1:28" ht="29" hidden="1" x14ac:dyDescent="0.35">
      <c r="A163" s="21" t="s">
        <v>209</v>
      </c>
      <c r="B163" s="21" t="s">
        <v>14</v>
      </c>
      <c r="C163" s="21" t="s">
        <v>393</v>
      </c>
      <c r="D163" s="22" t="s">
        <v>204</v>
      </c>
      <c r="E163" s="21" t="s">
        <v>204</v>
      </c>
      <c r="F163" s="23" t="s">
        <v>221</v>
      </c>
      <c r="G163" s="24" t="s">
        <v>395</v>
      </c>
      <c r="H163" s="24" t="s">
        <v>396</v>
      </c>
      <c r="I163" s="62">
        <v>455401819</v>
      </c>
      <c r="J163" s="21" t="s">
        <v>102</v>
      </c>
      <c r="K163" s="21" t="s">
        <v>102</v>
      </c>
      <c r="L163" s="30">
        <v>45657</v>
      </c>
      <c r="M163" s="30">
        <v>45657</v>
      </c>
      <c r="N163" s="21" t="s">
        <v>1</v>
      </c>
      <c r="O163" s="21" t="s">
        <v>105</v>
      </c>
      <c r="P163" s="25" t="s">
        <v>37</v>
      </c>
      <c r="Q163" s="21" t="s">
        <v>105</v>
      </c>
      <c r="R163" s="21" t="s">
        <v>204</v>
      </c>
      <c r="S163" s="36"/>
      <c r="T163" s="42">
        <v>10</v>
      </c>
      <c r="U163" s="36">
        <v>455401819</v>
      </c>
      <c r="V163" s="21" t="s">
        <v>69</v>
      </c>
      <c r="W163" s="21">
        <v>0</v>
      </c>
      <c r="X163" s="21" t="s">
        <v>346</v>
      </c>
      <c r="Y163" s="21" t="s">
        <v>69</v>
      </c>
      <c r="Z163" s="21" t="s">
        <v>60</v>
      </c>
      <c r="AA163" s="21"/>
      <c r="AB163" s="179">
        <f>+DATE(2024,MONTH(Tabla1[[#This Row],[Fecha de inicio del Contrato ]]),1)</f>
        <v>45627</v>
      </c>
    </row>
    <row r="164" spans="1:28" ht="29" hidden="1" x14ac:dyDescent="0.35">
      <c r="A164" s="21" t="s">
        <v>209</v>
      </c>
      <c r="B164" s="21" t="s">
        <v>14</v>
      </c>
      <c r="C164" s="21" t="s">
        <v>394</v>
      </c>
      <c r="D164" s="22" t="s">
        <v>204</v>
      </c>
      <c r="E164" s="21" t="s">
        <v>204</v>
      </c>
      <c r="F164" s="23" t="s">
        <v>221</v>
      </c>
      <c r="G164" s="24" t="s">
        <v>399</v>
      </c>
      <c r="H164" s="24" t="s">
        <v>400</v>
      </c>
      <c r="I164" s="62">
        <v>375342290</v>
      </c>
      <c r="J164" s="21" t="s">
        <v>102</v>
      </c>
      <c r="K164" s="21" t="s">
        <v>102</v>
      </c>
      <c r="L164" s="30">
        <v>45657</v>
      </c>
      <c r="M164" s="30">
        <v>45657</v>
      </c>
      <c r="N164" s="21" t="s">
        <v>1</v>
      </c>
      <c r="O164" s="21" t="s">
        <v>105</v>
      </c>
      <c r="P164" s="25" t="s">
        <v>54</v>
      </c>
      <c r="Q164" s="21" t="s">
        <v>105</v>
      </c>
      <c r="R164" s="21" t="s">
        <v>204</v>
      </c>
      <c r="S164" s="36"/>
      <c r="T164" s="42">
        <v>10</v>
      </c>
      <c r="U164" s="36">
        <v>375342290</v>
      </c>
      <c r="V164" s="21" t="s">
        <v>69</v>
      </c>
      <c r="W164" s="21">
        <v>0</v>
      </c>
      <c r="X164" s="21" t="s">
        <v>346</v>
      </c>
      <c r="Y164" s="21" t="s">
        <v>69</v>
      </c>
      <c r="Z164" s="21" t="s">
        <v>207</v>
      </c>
      <c r="AA164" s="21"/>
      <c r="AB164" s="179">
        <f>+DATE(2024,MONTH(Tabla1[[#This Row],[Fecha de inicio del Contrato ]]),1)</f>
        <v>45627</v>
      </c>
    </row>
    <row r="165" spans="1:28" ht="29" hidden="1" x14ac:dyDescent="0.35">
      <c r="A165" s="21" t="s">
        <v>209</v>
      </c>
      <c r="B165" s="21" t="s">
        <v>14</v>
      </c>
      <c r="C165" s="21" t="s">
        <v>398</v>
      </c>
      <c r="D165" s="22" t="s">
        <v>204</v>
      </c>
      <c r="E165" s="21" t="s">
        <v>204</v>
      </c>
      <c r="F165" s="23" t="s">
        <v>204</v>
      </c>
      <c r="G165" s="24" t="s">
        <v>204</v>
      </c>
      <c r="H165" s="24" t="s">
        <v>397</v>
      </c>
      <c r="I165" s="62">
        <v>170000000</v>
      </c>
      <c r="J165" s="21" t="s">
        <v>102</v>
      </c>
      <c r="K165" s="21" t="s">
        <v>102</v>
      </c>
      <c r="L165" s="30">
        <v>45657</v>
      </c>
      <c r="M165" s="30">
        <v>45657</v>
      </c>
      <c r="N165" s="21" t="s">
        <v>1</v>
      </c>
      <c r="O165" s="21" t="s">
        <v>105</v>
      </c>
      <c r="P165" s="25" t="s">
        <v>38</v>
      </c>
      <c r="Q165" s="21" t="s">
        <v>105</v>
      </c>
      <c r="R165" s="21" t="s">
        <v>204</v>
      </c>
      <c r="S165" s="36" t="s">
        <v>102</v>
      </c>
      <c r="T165" s="42">
        <v>10</v>
      </c>
      <c r="U165" s="36">
        <v>170000000</v>
      </c>
      <c r="V165" s="21" t="s">
        <v>69</v>
      </c>
      <c r="W165" s="21">
        <v>0</v>
      </c>
      <c r="X165" s="21" t="s">
        <v>346</v>
      </c>
      <c r="Y165" s="21" t="s">
        <v>69</v>
      </c>
      <c r="Z165" s="21" t="s">
        <v>60</v>
      </c>
      <c r="AA165" s="21"/>
      <c r="AB165" s="179">
        <f>+DATE(2024,MONTH(Tabla1[[#This Row],[Fecha de inicio del Contrato ]]),1)</f>
        <v>45627</v>
      </c>
    </row>
    <row r="166" spans="1:28" ht="43.5" hidden="1" x14ac:dyDescent="0.35">
      <c r="A166" s="21" t="s">
        <v>209</v>
      </c>
      <c r="B166" s="21" t="s">
        <v>14</v>
      </c>
      <c r="C166" s="21" t="s">
        <v>401</v>
      </c>
      <c r="D166" s="22" t="s">
        <v>204</v>
      </c>
      <c r="E166" s="21" t="s">
        <v>204</v>
      </c>
      <c r="F166" s="23" t="s">
        <v>221</v>
      </c>
      <c r="G166" s="24" t="s">
        <v>402</v>
      </c>
      <c r="H166" s="24" t="s">
        <v>402</v>
      </c>
      <c r="I166" s="62">
        <v>432436000</v>
      </c>
      <c r="J166" s="21" t="s">
        <v>102</v>
      </c>
      <c r="K166" s="21" t="s">
        <v>102</v>
      </c>
      <c r="L166" s="30">
        <v>45657</v>
      </c>
      <c r="M166" s="30">
        <v>45657</v>
      </c>
      <c r="N166" s="21" t="s">
        <v>358</v>
      </c>
      <c r="O166" s="21" t="s">
        <v>133</v>
      </c>
      <c r="P166" s="25" t="s">
        <v>403</v>
      </c>
      <c r="Q166" s="21" t="s">
        <v>137</v>
      </c>
      <c r="R166" s="21" t="s">
        <v>204</v>
      </c>
      <c r="S166" s="36" t="s">
        <v>102</v>
      </c>
      <c r="T166" s="42">
        <v>11</v>
      </c>
      <c r="U166" s="36">
        <v>432436000</v>
      </c>
      <c r="V166" s="21" t="s">
        <v>69</v>
      </c>
      <c r="W166" s="21">
        <v>0</v>
      </c>
      <c r="X166" s="21" t="s">
        <v>346</v>
      </c>
      <c r="Y166" s="21" t="s">
        <v>69</v>
      </c>
      <c r="Z166" s="21" t="s">
        <v>404</v>
      </c>
      <c r="AA166" s="21"/>
      <c r="AB166" s="179">
        <f>+DATE(2024,MONTH(Tabla1[[#This Row],[Fecha de inicio del Contrato ]]),1)</f>
        <v>45627</v>
      </c>
    </row>
    <row r="167" spans="1:28" ht="87" hidden="1" x14ac:dyDescent="0.35">
      <c r="A167" s="21" t="s">
        <v>209</v>
      </c>
      <c r="B167" s="21" t="s">
        <v>20</v>
      </c>
      <c r="C167" s="21" t="s">
        <v>985</v>
      </c>
      <c r="D167" s="22">
        <v>78102203</v>
      </c>
      <c r="E167" s="21" t="s">
        <v>986</v>
      </c>
      <c r="F167" s="23" t="s">
        <v>212</v>
      </c>
      <c r="G167" s="24" t="s">
        <v>987</v>
      </c>
      <c r="H167" s="24" t="s">
        <v>988</v>
      </c>
      <c r="I167" s="62">
        <v>399225743</v>
      </c>
      <c r="J167" s="21" t="s">
        <v>174</v>
      </c>
      <c r="K167" s="21" t="s">
        <v>1817</v>
      </c>
      <c r="L167" s="30">
        <v>45293</v>
      </c>
      <c r="M167" s="30">
        <v>46234</v>
      </c>
      <c r="N167" s="21" t="s">
        <v>1</v>
      </c>
      <c r="O167" s="21" t="s">
        <v>110</v>
      </c>
      <c r="P167" s="25" t="s">
        <v>40</v>
      </c>
      <c r="Q167" s="21" t="s">
        <v>105</v>
      </c>
      <c r="R167" s="21" t="s">
        <v>102</v>
      </c>
      <c r="S167" s="36">
        <v>399225743</v>
      </c>
      <c r="T167" s="42">
        <v>10</v>
      </c>
      <c r="U167" s="36">
        <v>399225743</v>
      </c>
      <c r="V167" s="21" t="s">
        <v>100</v>
      </c>
      <c r="W167" s="21">
        <v>399225743</v>
      </c>
      <c r="X167" s="21" t="s">
        <v>990</v>
      </c>
      <c r="Y167" s="21" t="s">
        <v>69</v>
      </c>
      <c r="Z167" s="21" t="s">
        <v>338</v>
      </c>
      <c r="AA167" s="21"/>
      <c r="AB167" s="179">
        <f>+DATE(2024,MONTH(Tabla1[[#This Row],[Fecha de inicio del Contrato ]]),1)</f>
        <v>45292</v>
      </c>
    </row>
    <row r="168" spans="1:28" ht="116" hidden="1" x14ac:dyDescent="0.35">
      <c r="A168" s="21" t="s">
        <v>209</v>
      </c>
      <c r="B168" s="21" t="s">
        <v>20</v>
      </c>
      <c r="C168" s="21" t="s">
        <v>991</v>
      </c>
      <c r="D168" s="22">
        <v>84111505</v>
      </c>
      <c r="E168" s="21" t="s">
        <v>992</v>
      </c>
      <c r="F168" s="23" t="s">
        <v>212</v>
      </c>
      <c r="G168" s="24" t="s">
        <v>1883</v>
      </c>
      <c r="H168" s="24" t="s">
        <v>1884</v>
      </c>
      <c r="I168" s="62">
        <v>48222133.333333336</v>
      </c>
      <c r="J168" s="21" t="s">
        <v>174</v>
      </c>
      <c r="K168" s="21" t="s">
        <v>1721</v>
      </c>
      <c r="L168" s="30">
        <v>45295</v>
      </c>
      <c r="M168" s="30">
        <v>45565</v>
      </c>
      <c r="N168" s="21" t="s">
        <v>1</v>
      </c>
      <c r="O168" s="21" t="s">
        <v>110</v>
      </c>
      <c r="P168" s="25" t="s">
        <v>45</v>
      </c>
      <c r="Q168" s="21" t="s">
        <v>105</v>
      </c>
      <c r="R168" s="21" t="s">
        <v>102</v>
      </c>
      <c r="S168" s="36">
        <v>48222133.333333336</v>
      </c>
      <c r="T168" s="42">
        <v>10</v>
      </c>
      <c r="U168" s="36">
        <v>48222133.333333336</v>
      </c>
      <c r="V168" s="21" t="s">
        <v>69</v>
      </c>
      <c r="W168" s="21">
        <v>0</v>
      </c>
      <c r="X168" s="21" t="s">
        <v>102</v>
      </c>
      <c r="Y168" s="21" t="s">
        <v>100</v>
      </c>
      <c r="Z168" s="21" t="s">
        <v>180</v>
      </c>
      <c r="AA168" s="21"/>
      <c r="AB168" s="179">
        <f>+DATE(2024,MONTH(Tabla1[[#This Row],[Fecha de inicio del Contrato ]]),1)</f>
        <v>45292</v>
      </c>
    </row>
    <row r="169" spans="1:28" ht="87" hidden="1" x14ac:dyDescent="0.35">
      <c r="A169" s="21" t="s">
        <v>209</v>
      </c>
      <c r="B169" s="21" t="s">
        <v>20</v>
      </c>
      <c r="C169" s="21" t="s">
        <v>993</v>
      </c>
      <c r="D169" s="22">
        <v>80111607</v>
      </c>
      <c r="E169" s="21" t="s">
        <v>1885</v>
      </c>
      <c r="F169" s="23" t="s">
        <v>798</v>
      </c>
      <c r="G169" s="24" t="s">
        <v>1886</v>
      </c>
      <c r="H169" s="24" t="s">
        <v>1887</v>
      </c>
      <c r="I169" s="62">
        <v>23733333.333333332</v>
      </c>
      <c r="J169" s="21" t="s">
        <v>673</v>
      </c>
      <c r="K169" s="21" t="s">
        <v>1721</v>
      </c>
      <c r="L169" s="30">
        <v>45295</v>
      </c>
      <c r="M169" s="30">
        <v>45473</v>
      </c>
      <c r="N169" s="21" t="s">
        <v>1</v>
      </c>
      <c r="O169" s="21" t="s">
        <v>110</v>
      </c>
      <c r="P169" s="25" t="s">
        <v>44</v>
      </c>
      <c r="Q169" s="21" t="s">
        <v>126</v>
      </c>
      <c r="R169" s="21" t="s">
        <v>102</v>
      </c>
      <c r="S169" s="36">
        <v>23733333.333333332</v>
      </c>
      <c r="T169" s="42">
        <v>10</v>
      </c>
      <c r="U169" s="36">
        <v>23733333.333333332</v>
      </c>
      <c r="V169" s="21" t="s">
        <v>69</v>
      </c>
      <c r="W169" s="21">
        <v>0</v>
      </c>
      <c r="X169" s="21" t="s">
        <v>102</v>
      </c>
      <c r="Y169" s="21" t="s">
        <v>100</v>
      </c>
      <c r="Z169" s="21" t="s">
        <v>180</v>
      </c>
      <c r="AA169" s="21"/>
      <c r="AB169" s="179">
        <f>+DATE(2024,MONTH(Tabla1[[#This Row],[Fecha de inicio del Contrato ]]),1)</f>
        <v>45292</v>
      </c>
    </row>
    <row r="170" spans="1:28" ht="58" hidden="1" x14ac:dyDescent="0.35">
      <c r="A170" s="21" t="s">
        <v>209</v>
      </c>
      <c r="B170" s="21" t="s">
        <v>20</v>
      </c>
      <c r="C170" s="21" t="s">
        <v>996</v>
      </c>
      <c r="D170" s="22">
        <v>80161506</v>
      </c>
      <c r="E170" s="21" t="s">
        <v>994</v>
      </c>
      <c r="F170" s="23" t="s">
        <v>212</v>
      </c>
      <c r="G170" s="24" t="s">
        <v>1888</v>
      </c>
      <c r="H170" s="24" t="s">
        <v>995</v>
      </c>
      <c r="I170" s="62">
        <v>42946296</v>
      </c>
      <c r="J170" s="21" t="s">
        <v>174</v>
      </c>
      <c r="K170" s="21" t="s">
        <v>192</v>
      </c>
      <c r="L170" s="30">
        <v>45293</v>
      </c>
      <c r="M170" s="30">
        <v>45657</v>
      </c>
      <c r="N170" s="21" t="s">
        <v>1</v>
      </c>
      <c r="O170" s="21" t="s">
        <v>110</v>
      </c>
      <c r="P170" s="25" t="s">
        <v>45</v>
      </c>
      <c r="Q170" s="21" t="s">
        <v>105</v>
      </c>
      <c r="R170" s="21" t="s">
        <v>102</v>
      </c>
      <c r="S170" s="36">
        <v>42946296</v>
      </c>
      <c r="T170" s="42">
        <v>10</v>
      </c>
      <c r="U170" s="36">
        <v>42946296</v>
      </c>
      <c r="V170" s="21" t="s">
        <v>69</v>
      </c>
      <c r="W170" s="21">
        <v>0</v>
      </c>
      <c r="X170" s="21" t="s">
        <v>102</v>
      </c>
      <c r="Y170" s="21" t="s">
        <v>100</v>
      </c>
      <c r="Z170" s="21" t="s">
        <v>180</v>
      </c>
      <c r="AA170" s="21"/>
      <c r="AB170" s="179">
        <f>+DATE(2024,MONTH(Tabla1[[#This Row],[Fecha de inicio del Contrato ]]),1)</f>
        <v>45292</v>
      </c>
    </row>
    <row r="171" spans="1:28" ht="58" hidden="1" x14ac:dyDescent="0.35">
      <c r="A171" s="21" t="s">
        <v>209</v>
      </c>
      <c r="B171" s="21" t="s">
        <v>20</v>
      </c>
      <c r="C171" s="21" t="s">
        <v>997</v>
      </c>
      <c r="D171" s="22">
        <v>80161506</v>
      </c>
      <c r="E171" s="21" t="s">
        <v>994</v>
      </c>
      <c r="F171" s="23" t="s">
        <v>212</v>
      </c>
      <c r="G171" s="24" t="s">
        <v>1889</v>
      </c>
      <c r="H171" s="24" t="s">
        <v>1890</v>
      </c>
      <c r="I171" s="62">
        <v>44595666.666666664</v>
      </c>
      <c r="J171" s="21" t="s">
        <v>174</v>
      </c>
      <c r="K171" s="21" t="s">
        <v>1721</v>
      </c>
      <c r="L171" s="30">
        <v>45300</v>
      </c>
      <c r="M171" s="30">
        <v>45657</v>
      </c>
      <c r="N171" s="21" t="s">
        <v>1</v>
      </c>
      <c r="O171" s="21" t="s">
        <v>110</v>
      </c>
      <c r="P171" s="25" t="s">
        <v>45</v>
      </c>
      <c r="Q171" s="21" t="s">
        <v>105</v>
      </c>
      <c r="R171" s="21" t="s">
        <v>102</v>
      </c>
      <c r="S171" s="36">
        <v>44595666.666666664</v>
      </c>
      <c r="T171" s="42">
        <v>10</v>
      </c>
      <c r="U171" s="36">
        <v>44595666.666666664</v>
      </c>
      <c r="V171" s="21" t="s">
        <v>69</v>
      </c>
      <c r="W171" s="21">
        <v>0</v>
      </c>
      <c r="X171" s="21" t="s">
        <v>102</v>
      </c>
      <c r="Y171" s="21" t="s">
        <v>100</v>
      </c>
      <c r="Z171" s="21" t="s">
        <v>180</v>
      </c>
      <c r="AA171" s="21"/>
      <c r="AB171" s="179">
        <f>+DATE(2024,MONTH(Tabla1[[#This Row],[Fecha de inicio del Contrato ]]),1)</f>
        <v>45292</v>
      </c>
    </row>
    <row r="172" spans="1:28" ht="116" hidden="1" x14ac:dyDescent="0.35">
      <c r="A172" s="21" t="s">
        <v>171</v>
      </c>
      <c r="B172" s="21" t="s">
        <v>20</v>
      </c>
      <c r="C172" s="21" t="s">
        <v>998</v>
      </c>
      <c r="D172" s="22">
        <v>80161506</v>
      </c>
      <c r="E172" s="21" t="s">
        <v>994</v>
      </c>
      <c r="F172" s="23" t="s">
        <v>212</v>
      </c>
      <c r="G172" s="24" t="s">
        <v>1891</v>
      </c>
      <c r="H172" s="24" t="s">
        <v>1892</v>
      </c>
      <c r="I172" s="62">
        <v>42908675</v>
      </c>
      <c r="J172" s="21" t="s">
        <v>174</v>
      </c>
      <c r="K172" s="21" t="s">
        <v>1721</v>
      </c>
      <c r="L172" s="30">
        <v>45300</v>
      </c>
      <c r="M172" s="30">
        <v>45565</v>
      </c>
      <c r="N172" s="21" t="s">
        <v>999</v>
      </c>
      <c r="O172" s="21" t="s">
        <v>1000</v>
      </c>
      <c r="P172" s="25" t="s">
        <v>1001</v>
      </c>
      <c r="Q172" s="21" t="s">
        <v>105</v>
      </c>
      <c r="R172" s="21" t="s">
        <v>1003</v>
      </c>
      <c r="S172" s="36">
        <v>42908675</v>
      </c>
      <c r="T172" s="42">
        <v>11</v>
      </c>
      <c r="U172" s="36">
        <v>42908675</v>
      </c>
      <c r="V172" s="21" t="s">
        <v>69</v>
      </c>
      <c r="W172" s="21">
        <v>0</v>
      </c>
      <c r="X172" s="21" t="s">
        <v>102</v>
      </c>
      <c r="Y172" s="21" t="s">
        <v>100</v>
      </c>
      <c r="Z172" s="21" t="s">
        <v>180</v>
      </c>
      <c r="AA172" s="21"/>
      <c r="AB172" s="179">
        <f>+DATE(2024,MONTH(Tabla1[[#This Row],[Fecha de inicio del Contrato ]]),1)</f>
        <v>45292</v>
      </c>
    </row>
    <row r="173" spans="1:28" ht="116" hidden="1" x14ac:dyDescent="0.35">
      <c r="A173" s="21" t="s">
        <v>171</v>
      </c>
      <c r="B173" s="21" t="s">
        <v>20</v>
      </c>
      <c r="C173" s="21" t="s">
        <v>1004</v>
      </c>
      <c r="D173" s="22">
        <v>80161506</v>
      </c>
      <c r="E173" s="21" t="s">
        <v>994</v>
      </c>
      <c r="F173" s="23" t="s">
        <v>212</v>
      </c>
      <c r="G173" s="24" t="s">
        <v>1891</v>
      </c>
      <c r="H173" s="24" t="s">
        <v>1892</v>
      </c>
      <c r="I173" s="62">
        <v>18000000</v>
      </c>
      <c r="J173" s="21" t="s">
        <v>174</v>
      </c>
      <c r="K173" s="21" t="s">
        <v>1721</v>
      </c>
      <c r="L173" s="30">
        <v>45300</v>
      </c>
      <c r="M173" s="30">
        <v>45565</v>
      </c>
      <c r="N173" s="21" t="s">
        <v>999</v>
      </c>
      <c r="O173" s="21" t="s">
        <v>1000</v>
      </c>
      <c r="P173" s="25" t="s">
        <v>1017</v>
      </c>
      <c r="Q173" s="21" t="s">
        <v>105</v>
      </c>
      <c r="R173" s="21" t="s">
        <v>1893</v>
      </c>
      <c r="S173" s="36">
        <v>18000000</v>
      </c>
      <c r="T173" s="42">
        <v>11</v>
      </c>
      <c r="U173" s="36">
        <v>18000000</v>
      </c>
      <c r="V173" s="21" t="s">
        <v>69</v>
      </c>
      <c r="W173" s="21">
        <v>0</v>
      </c>
      <c r="X173" s="21" t="s">
        <v>102</v>
      </c>
      <c r="Y173" s="21" t="s">
        <v>100</v>
      </c>
      <c r="Z173" s="21" t="s">
        <v>180</v>
      </c>
      <c r="AA173" s="21"/>
      <c r="AB173" s="179">
        <f>+DATE(2024,MONTH(Tabla1[[#This Row],[Fecha de inicio del Contrato ]]),1)</f>
        <v>45292</v>
      </c>
    </row>
    <row r="174" spans="1:28" ht="116" hidden="1" x14ac:dyDescent="0.35">
      <c r="A174" s="21" t="s">
        <v>171</v>
      </c>
      <c r="B174" s="21" t="s">
        <v>20</v>
      </c>
      <c r="C174" s="21" t="s">
        <v>1005</v>
      </c>
      <c r="D174" s="22">
        <v>80161506</v>
      </c>
      <c r="E174" s="21" t="s">
        <v>994</v>
      </c>
      <c r="F174" s="23" t="s">
        <v>212</v>
      </c>
      <c r="G174" s="24" t="s">
        <v>1891</v>
      </c>
      <c r="H174" s="24" t="s">
        <v>1892</v>
      </c>
      <c r="I174" s="62">
        <v>10000000</v>
      </c>
      <c r="J174" s="21" t="s">
        <v>174</v>
      </c>
      <c r="K174" s="21" t="s">
        <v>1721</v>
      </c>
      <c r="L174" s="30">
        <v>45300</v>
      </c>
      <c r="M174" s="30">
        <v>45565</v>
      </c>
      <c r="N174" s="21" t="s">
        <v>999</v>
      </c>
      <c r="O174" s="21" t="s">
        <v>1000</v>
      </c>
      <c r="P174" s="25" t="s">
        <v>1017</v>
      </c>
      <c r="Q174" s="21" t="s">
        <v>105</v>
      </c>
      <c r="R174" s="21" t="s">
        <v>1018</v>
      </c>
      <c r="S174" s="36">
        <v>10000000</v>
      </c>
      <c r="T174" s="42">
        <v>11</v>
      </c>
      <c r="U174" s="36">
        <v>10000000</v>
      </c>
      <c r="V174" s="21" t="s">
        <v>69</v>
      </c>
      <c r="W174" s="21">
        <v>0</v>
      </c>
      <c r="X174" s="21" t="s">
        <v>102</v>
      </c>
      <c r="Y174" s="21" t="s">
        <v>100</v>
      </c>
      <c r="Z174" s="21" t="s">
        <v>180</v>
      </c>
      <c r="AA174" s="21"/>
      <c r="AB174" s="179">
        <f>+DATE(2024,MONTH(Tabla1[[#This Row],[Fecha de inicio del Contrato ]]),1)</f>
        <v>45292</v>
      </c>
    </row>
    <row r="175" spans="1:28" ht="159.5" hidden="1" x14ac:dyDescent="0.35">
      <c r="A175" s="21" t="s">
        <v>171</v>
      </c>
      <c r="B175" s="21" t="s">
        <v>20</v>
      </c>
      <c r="C175" s="21" t="s">
        <v>1007</v>
      </c>
      <c r="D175" s="22">
        <v>80161506</v>
      </c>
      <c r="E175" s="21" t="s">
        <v>994</v>
      </c>
      <c r="F175" s="23" t="s">
        <v>212</v>
      </c>
      <c r="G175" s="24" t="s">
        <v>1894</v>
      </c>
      <c r="H175" s="24" t="s">
        <v>1895</v>
      </c>
      <c r="I175" s="62">
        <v>41991933.866666667</v>
      </c>
      <c r="J175" s="21" t="s">
        <v>174</v>
      </c>
      <c r="K175" s="21" t="s">
        <v>192</v>
      </c>
      <c r="L175" s="30">
        <v>45301</v>
      </c>
      <c r="M175" s="30">
        <v>45657</v>
      </c>
      <c r="N175" s="21" t="s">
        <v>999</v>
      </c>
      <c r="O175" s="21" t="s">
        <v>1000</v>
      </c>
      <c r="P175" s="25" t="s">
        <v>1001</v>
      </c>
      <c r="Q175" s="21" t="s">
        <v>105</v>
      </c>
      <c r="R175" s="21" t="s">
        <v>1003</v>
      </c>
      <c r="S175" s="36">
        <v>41991933.866666667</v>
      </c>
      <c r="T175" s="42">
        <v>11</v>
      </c>
      <c r="U175" s="36">
        <v>41991933.866666667</v>
      </c>
      <c r="V175" s="21" t="s">
        <v>69</v>
      </c>
      <c r="W175" s="21">
        <v>0</v>
      </c>
      <c r="X175" s="21" t="s">
        <v>102</v>
      </c>
      <c r="Y175" s="21" t="s">
        <v>100</v>
      </c>
      <c r="Z175" s="21" t="s">
        <v>180</v>
      </c>
      <c r="AA175" s="21"/>
      <c r="AB175" s="179">
        <f>+DATE(2024,MONTH(Tabla1[[#This Row],[Fecha de inicio del Contrato ]]),1)</f>
        <v>45292</v>
      </c>
    </row>
    <row r="176" spans="1:28" ht="101.5" hidden="1" x14ac:dyDescent="0.35">
      <c r="A176" s="21" t="s">
        <v>171</v>
      </c>
      <c r="B176" s="21" t="s">
        <v>20</v>
      </c>
      <c r="C176" s="21" t="s">
        <v>1009</v>
      </c>
      <c r="D176" s="22">
        <v>80161506</v>
      </c>
      <c r="E176" s="21" t="s">
        <v>994</v>
      </c>
      <c r="F176" s="23" t="s">
        <v>212</v>
      </c>
      <c r="G176" s="24" t="s">
        <v>1896</v>
      </c>
      <c r="H176" s="24" t="s">
        <v>1897</v>
      </c>
      <c r="I176" s="62">
        <v>42111229.133333333</v>
      </c>
      <c r="J176" s="21" t="s">
        <v>174</v>
      </c>
      <c r="K176" s="21" t="s">
        <v>192</v>
      </c>
      <c r="L176" s="30">
        <v>45300</v>
      </c>
      <c r="M176" s="30">
        <v>45657</v>
      </c>
      <c r="N176" s="21" t="s">
        <v>999</v>
      </c>
      <c r="O176" s="21" t="s">
        <v>1000</v>
      </c>
      <c r="P176" s="25" t="s">
        <v>1001</v>
      </c>
      <c r="Q176" s="21" t="s">
        <v>105</v>
      </c>
      <c r="R176" s="21" t="s">
        <v>1013</v>
      </c>
      <c r="S176" s="36">
        <v>42111229.133333333</v>
      </c>
      <c r="T176" s="42">
        <v>11</v>
      </c>
      <c r="U176" s="36">
        <v>42111229.133333333</v>
      </c>
      <c r="V176" s="21" t="s">
        <v>69</v>
      </c>
      <c r="W176" s="21">
        <v>0</v>
      </c>
      <c r="X176" s="21" t="s">
        <v>102</v>
      </c>
      <c r="Y176" s="21" t="s">
        <v>100</v>
      </c>
      <c r="Z176" s="21" t="s">
        <v>180</v>
      </c>
      <c r="AA176" s="21"/>
      <c r="AB176" s="179">
        <f>+DATE(2024,MONTH(Tabla1[[#This Row],[Fecha de inicio del Contrato ]]),1)</f>
        <v>45292</v>
      </c>
    </row>
    <row r="177" spans="1:28" ht="101.5" hidden="1" x14ac:dyDescent="0.35">
      <c r="A177" s="21" t="s">
        <v>171</v>
      </c>
      <c r="B177" s="21" t="s">
        <v>20</v>
      </c>
      <c r="C177" s="21" t="s">
        <v>1010</v>
      </c>
      <c r="D177" s="22">
        <v>80161506</v>
      </c>
      <c r="E177" s="21" t="s">
        <v>994</v>
      </c>
      <c r="F177" s="23" t="s">
        <v>212</v>
      </c>
      <c r="G177" s="24" t="s">
        <v>1898</v>
      </c>
      <c r="H177" s="24" t="s">
        <v>1899</v>
      </c>
      <c r="I177" s="62">
        <v>51200000</v>
      </c>
      <c r="J177" s="21" t="s">
        <v>174</v>
      </c>
      <c r="K177" s="21" t="s">
        <v>1721</v>
      </c>
      <c r="L177" s="30">
        <v>45307</v>
      </c>
      <c r="M177" s="30">
        <v>45565</v>
      </c>
      <c r="N177" s="21" t="s">
        <v>999</v>
      </c>
      <c r="O177" s="21" t="s">
        <v>1000</v>
      </c>
      <c r="P177" s="25" t="s">
        <v>1001</v>
      </c>
      <c r="Q177" s="21" t="s">
        <v>105</v>
      </c>
      <c r="R177" s="21" t="s">
        <v>1013</v>
      </c>
      <c r="S177" s="36">
        <v>51200000</v>
      </c>
      <c r="T177" s="42">
        <v>11</v>
      </c>
      <c r="U177" s="36">
        <v>51200000</v>
      </c>
      <c r="V177" s="21" t="s">
        <v>69</v>
      </c>
      <c r="W177" s="21">
        <v>0</v>
      </c>
      <c r="X177" s="21" t="s">
        <v>102</v>
      </c>
      <c r="Y177" s="21" t="s">
        <v>100</v>
      </c>
      <c r="Z177" s="21" t="s">
        <v>180</v>
      </c>
      <c r="AA177" s="21"/>
      <c r="AB177" s="179">
        <f>+DATE(2024,MONTH(Tabla1[[#This Row],[Fecha de inicio del Contrato ]]),1)</f>
        <v>45292</v>
      </c>
    </row>
    <row r="178" spans="1:28" ht="116" hidden="1" x14ac:dyDescent="0.35">
      <c r="A178" s="21" t="s">
        <v>171</v>
      </c>
      <c r="B178" s="21" t="s">
        <v>20</v>
      </c>
      <c r="C178" s="21" t="s">
        <v>1011</v>
      </c>
      <c r="D178" s="22">
        <v>80111701</v>
      </c>
      <c r="E178" s="21" t="s">
        <v>1900</v>
      </c>
      <c r="F178" s="23" t="s">
        <v>798</v>
      </c>
      <c r="G178" s="24" t="s">
        <v>1901</v>
      </c>
      <c r="H178" s="24" t="s">
        <v>1902</v>
      </c>
      <c r="I178" s="62">
        <v>62333333.333333336</v>
      </c>
      <c r="J178" s="21" t="s">
        <v>673</v>
      </c>
      <c r="K178" s="21" t="s">
        <v>1721</v>
      </c>
      <c r="L178" s="30">
        <v>45313</v>
      </c>
      <c r="M178" s="30">
        <v>45657</v>
      </c>
      <c r="N178" s="21" t="s">
        <v>999</v>
      </c>
      <c r="O178" s="21" t="s">
        <v>110</v>
      </c>
      <c r="P178" s="25" t="s">
        <v>1001</v>
      </c>
      <c r="Q178" s="21" t="s">
        <v>127</v>
      </c>
      <c r="R178" s="21" t="s">
        <v>1003</v>
      </c>
      <c r="S178" s="36">
        <v>62333333.333333336</v>
      </c>
      <c r="T178" s="42">
        <v>11</v>
      </c>
      <c r="U178" s="36">
        <v>62333333</v>
      </c>
      <c r="V178" s="21" t="s">
        <v>69</v>
      </c>
      <c r="W178" s="21">
        <v>0</v>
      </c>
      <c r="X178" s="21" t="s">
        <v>102</v>
      </c>
      <c r="Y178" s="21" t="s">
        <v>100</v>
      </c>
      <c r="Z178" s="21" t="s">
        <v>180</v>
      </c>
      <c r="AA178" s="21"/>
      <c r="AB178" s="179">
        <f>+DATE(2024,MONTH(Tabla1[[#This Row],[Fecha de inicio del Contrato ]]),1)</f>
        <v>45292</v>
      </c>
    </row>
    <row r="179" spans="1:28" ht="101.5" hidden="1" x14ac:dyDescent="0.35">
      <c r="A179" s="21" t="s">
        <v>171</v>
      </c>
      <c r="B179" s="21" t="s">
        <v>20</v>
      </c>
      <c r="C179" s="21" t="s">
        <v>1012</v>
      </c>
      <c r="D179" s="22">
        <v>80161506</v>
      </c>
      <c r="E179" s="21" t="s">
        <v>994</v>
      </c>
      <c r="F179" s="23" t="s">
        <v>212</v>
      </c>
      <c r="G179" s="24" t="s">
        <v>1006</v>
      </c>
      <c r="H179" s="24" t="s">
        <v>1903</v>
      </c>
      <c r="I179" s="62">
        <v>410161069</v>
      </c>
      <c r="J179" s="21" t="s">
        <v>1814</v>
      </c>
      <c r="K179" s="21" t="s">
        <v>362</v>
      </c>
      <c r="L179" s="30">
        <v>45383</v>
      </c>
      <c r="M179" s="30">
        <v>45291</v>
      </c>
      <c r="N179" s="21" t="s">
        <v>999</v>
      </c>
      <c r="O179" s="21" t="s">
        <v>1000</v>
      </c>
      <c r="P179" s="25" t="s">
        <v>1001</v>
      </c>
      <c r="Q179" s="21" t="s">
        <v>105</v>
      </c>
      <c r="R179" s="21" t="s">
        <v>1008</v>
      </c>
      <c r="S179" s="36">
        <v>410161069</v>
      </c>
      <c r="T179" s="42">
        <v>11</v>
      </c>
      <c r="U179" s="36">
        <v>410161069</v>
      </c>
      <c r="V179" s="21" t="s">
        <v>69</v>
      </c>
      <c r="W179" s="21">
        <v>0</v>
      </c>
      <c r="X179" s="21" t="s">
        <v>102</v>
      </c>
      <c r="Y179" s="21" t="s">
        <v>100</v>
      </c>
      <c r="Z179" s="21" t="s">
        <v>180</v>
      </c>
      <c r="AA179" s="21"/>
      <c r="AB179" s="179">
        <f>+DATE(2024,MONTH(Tabla1[[#This Row],[Fecha de inicio del Contrato ]]),1)</f>
        <v>45383</v>
      </c>
    </row>
    <row r="180" spans="1:28" ht="101.5" hidden="1" x14ac:dyDescent="0.35">
      <c r="A180" s="21" t="s">
        <v>171</v>
      </c>
      <c r="B180" s="21" t="s">
        <v>20</v>
      </c>
      <c r="C180" s="21" t="s">
        <v>1014</v>
      </c>
      <c r="D180" s="22">
        <v>80161506</v>
      </c>
      <c r="E180" s="21" t="s">
        <v>994</v>
      </c>
      <c r="F180" s="23" t="s">
        <v>212</v>
      </c>
      <c r="G180" s="24" t="s">
        <v>1006</v>
      </c>
      <c r="H180" s="24" t="s">
        <v>1903</v>
      </c>
      <c r="I180" s="62">
        <v>105093760</v>
      </c>
      <c r="J180" s="21" t="s">
        <v>1814</v>
      </c>
      <c r="K180" s="21" t="s">
        <v>362</v>
      </c>
      <c r="L180" s="30">
        <v>45383</v>
      </c>
      <c r="M180" s="30">
        <v>45291</v>
      </c>
      <c r="N180" s="21" t="s">
        <v>999</v>
      </c>
      <c r="O180" s="21" t="s">
        <v>1000</v>
      </c>
      <c r="P180" s="25" t="s">
        <v>1001</v>
      </c>
      <c r="Q180" s="21" t="s">
        <v>105</v>
      </c>
      <c r="R180" s="21" t="s">
        <v>1008</v>
      </c>
      <c r="S180" s="36">
        <v>105093760</v>
      </c>
      <c r="T180" s="42">
        <v>16</v>
      </c>
      <c r="U180" s="36">
        <v>105093760</v>
      </c>
      <c r="V180" s="21" t="s">
        <v>69</v>
      </c>
      <c r="W180" s="21">
        <v>0</v>
      </c>
      <c r="X180" s="21" t="s">
        <v>102</v>
      </c>
      <c r="Y180" s="21" t="s">
        <v>100</v>
      </c>
      <c r="Z180" s="21" t="s">
        <v>180</v>
      </c>
      <c r="AA180" s="21"/>
      <c r="AB180" s="179">
        <f>+DATE(2024,MONTH(Tabla1[[#This Row],[Fecha de inicio del Contrato ]]),1)</f>
        <v>45383</v>
      </c>
    </row>
    <row r="181" spans="1:28" ht="101.5" hidden="1" x14ac:dyDescent="0.35">
      <c r="A181" s="21" t="s">
        <v>171</v>
      </c>
      <c r="B181" s="21" t="s">
        <v>20</v>
      </c>
      <c r="C181" s="21" t="s">
        <v>1015</v>
      </c>
      <c r="D181" s="22" t="s">
        <v>1904</v>
      </c>
      <c r="E181" s="21" t="s">
        <v>1905</v>
      </c>
      <c r="F181" s="23" t="s">
        <v>798</v>
      </c>
      <c r="G181" s="24" t="s">
        <v>1906</v>
      </c>
      <c r="H181" s="24" t="s">
        <v>1907</v>
      </c>
      <c r="I181" s="62">
        <v>15500000</v>
      </c>
      <c r="J181" s="21" t="s">
        <v>342</v>
      </c>
      <c r="K181" s="21" t="s">
        <v>362</v>
      </c>
      <c r="L181" s="30">
        <v>45383</v>
      </c>
      <c r="M181" s="30">
        <v>45291</v>
      </c>
      <c r="N181" s="21" t="s">
        <v>999</v>
      </c>
      <c r="O181" s="21" t="s">
        <v>1000</v>
      </c>
      <c r="P181" s="25" t="s">
        <v>1001</v>
      </c>
      <c r="Q181" s="21" t="s">
        <v>1002</v>
      </c>
      <c r="R181" s="21" t="s">
        <v>1003</v>
      </c>
      <c r="S181" s="36">
        <v>15500000</v>
      </c>
      <c r="T181" s="42">
        <v>11</v>
      </c>
      <c r="U181" s="36">
        <v>15500000</v>
      </c>
      <c r="V181" s="21" t="s">
        <v>69</v>
      </c>
      <c r="W181" s="21">
        <v>0</v>
      </c>
      <c r="X181" s="21" t="s">
        <v>102</v>
      </c>
      <c r="Y181" s="21" t="s">
        <v>100</v>
      </c>
      <c r="Z181" s="21" t="s">
        <v>180</v>
      </c>
      <c r="AA181" s="21"/>
      <c r="AB181" s="179">
        <f>+DATE(2024,MONTH(Tabla1[[#This Row],[Fecha de inicio del Contrato ]]),1)</f>
        <v>45383</v>
      </c>
    </row>
    <row r="182" spans="1:28" ht="101.5" hidden="1" x14ac:dyDescent="0.35">
      <c r="A182" s="21" t="s">
        <v>171</v>
      </c>
      <c r="B182" s="21" t="s">
        <v>20</v>
      </c>
      <c r="C182" s="21" t="s">
        <v>1016</v>
      </c>
      <c r="D182" s="22">
        <v>81141504</v>
      </c>
      <c r="E182" s="21" t="s">
        <v>1908</v>
      </c>
      <c r="F182" s="23" t="s">
        <v>798</v>
      </c>
      <c r="G182" s="24" t="s">
        <v>1909</v>
      </c>
      <c r="H182" s="24" t="s">
        <v>1910</v>
      </c>
      <c r="I182" s="62">
        <v>700000</v>
      </c>
      <c r="J182" s="21" t="s">
        <v>342</v>
      </c>
      <c r="K182" s="21" t="s">
        <v>362</v>
      </c>
      <c r="L182" s="30">
        <v>45444</v>
      </c>
      <c r="M182" s="30">
        <v>45291</v>
      </c>
      <c r="N182" s="21" t="s">
        <v>999</v>
      </c>
      <c r="O182" s="21" t="s">
        <v>1000</v>
      </c>
      <c r="P182" s="25" t="s">
        <v>1001</v>
      </c>
      <c r="Q182" s="21" t="s">
        <v>1002</v>
      </c>
      <c r="R182" s="21" t="s">
        <v>1003</v>
      </c>
      <c r="S182" s="36">
        <v>700000</v>
      </c>
      <c r="T182" s="42">
        <v>11</v>
      </c>
      <c r="U182" s="36">
        <v>700000</v>
      </c>
      <c r="V182" s="21" t="s">
        <v>69</v>
      </c>
      <c r="W182" s="21">
        <v>0</v>
      </c>
      <c r="X182" s="21" t="s">
        <v>102</v>
      </c>
      <c r="Y182" s="21" t="s">
        <v>100</v>
      </c>
      <c r="Z182" s="21" t="s">
        <v>180</v>
      </c>
      <c r="AA182" s="21"/>
      <c r="AB182" s="179">
        <f>+DATE(2024,MONTH(Tabla1[[#This Row],[Fecha de inicio del Contrato ]]),1)</f>
        <v>45444</v>
      </c>
    </row>
    <row r="183" spans="1:28" ht="87" hidden="1" x14ac:dyDescent="0.35">
      <c r="A183" s="21" t="s">
        <v>209</v>
      </c>
      <c r="B183" s="21" t="s">
        <v>21</v>
      </c>
      <c r="C183" s="21" t="s">
        <v>1019</v>
      </c>
      <c r="D183" s="22">
        <v>80111600</v>
      </c>
      <c r="E183" s="21" t="s">
        <v>211</v>
      </c>
      <c r="F183" s="23" t="s">
        <v>212</v>
      </c>
      <c r="G183" s="24" t="s">
        <v>1022</v>
      </c>
      <c r="H183" s="24" t="s">
        <v>1911</v>
      </c>
      <c r="I183" s="62">
        <v>64948697</v>
      </c>
      <c r="J183" s="21" t="s">
        <v>673</v>
      </c>
      <c r="K183" s="21" t="s">
        <v>1721</v>
      </c>
      <c r="L183" s="30">
        <v>45300</v>
      </c>
      <c r="M183" s="30">
        <v>45633</v>
      </c>
      <c r="N183" s="21" t="s">
        <v>1</v>
      </c>
      <c r="O183" s="21" t="s">
        <v>110</v>
      </c>
      <c r="P183" s="25" t="s">
        <v>44</v>
      </c>
      <c r="Q183" s="21" t="s">
        <v>126</v>
      </c>
      <c r="R183" s="21" t="s">
        <v>102</v>
      </c>
      <c r="S183" s="36" t="s">
        <v>102</v>
      </c>
      <c r="T183" s="42">
        <v>10</v>
      </c>
      <c r="U183" s="36">
        <v>64948697</v>
      </c>
      <c r="V183" s="21" t="s">
        <v>346</v>
      </c>
      <c r="W183" s="21" t="s">
        <v>346</v>
      </c>
      <c r="X183" s="21" t="s">
        <v>346</v>
      </c>
      <c r="Y183" s="21" t="s">
        <v>100</v>
      </c>
      <c r="Z183" s="21" t="s">
        <v>180</v>
      </c>
      <c r="AA183" s="21"/>
      <c r="AB183" s="179">
        <f>+DATE(2024,MONTH(Tabla1[[#This Row],[Fecha de inicio del Contrato ]]),1)</f>
        <v>45292</v>
      </c>
    </row>
    <row r="184" spans="1:28" ht="72.5" hidden="1" x14ac:dyDescent="0.35">
      <c r="A184" s="21" t="s">
        <v>209</v>
      </c>
      <c r="B184" s="21" t="s">
        <v>21</v>
      </c>
      <c r="C184" s="21" t="s">
        <v>1021</v>
      </c>
      <c r="D184" s="22">
        <v>80161504</v>
      </c>
      <c r="E184" s="21" t="s">
        <v>309</v>
      </c>
      <c r="F184" s="23" t="s">
        <v>212</v>
      </c>
      <c r="G184" s="24" t="s">
        <v>1026</v>
      </c>
      <c r="H184" s="24" t="s">
        <v>1027</v>
      </c>
      <c r="I184" s="62">
        <v>32667523.800000001</v>
      </c>
      <c r="J184" s="21" t="s">
        <v>673</v>
      </c>
      <c r="K184" s="21" t="s">
        <v>192</v>
      </c>
      <c r="L184" s="30">
        <v>45323</v>
      </c>
      <c r="M184" s="30">
        <v>45640</v>
      </c>
      <c r="N184" s="21" t="s">
        <v>1</v>
      </c>
      <c r="O184" s="21" t="s">
        <v>110</v>
      </c>
      <c r="P184" s="25" t="s">
        <v>45</v>
      </c>
      <c r="Q184" s="21" t="s">
        <v>1020</v>
      </c>
      <c r="R184" s="21" t="s">
        <v>102</v>
      </c>
      <c r="S184" s="36" t="s">
        <v>102</v>
      </c>
      <c r="T184" s="42">
        <v>10</v>
      </c>
      <c r="U184" s="36">
        <v>32667523.800000001</v>
      </c>
      <c r="V184" s="21" t="s">
        <v>346</v>
      </c>
      <c r="W184" s="21" t="s">
        <v>346</v>
      </c>
      <c r="X184" s="21" t="s">
        <v>346</v>
      </c>
      <c r="Y184" s="21" t="s">
        <v>100</v>
      </c>
      <c r="Z184" s="21" t="s">
        <v>180</v>
      </c>
      <c r="AA184" s="21"/>
      <c r="AB184" s="179">
        <f>+DATE(2024,MONTH(Tabla1[[#This Row],[Fecha de inicio del Contrato ]]),1)</f>
        <v>45323</v>
      </c>
    </row>
    <row r="185" spans="1:28" ht="72.5" hidden="1" x14ac:dyDescent="0.35">
      <c r="A185" s="21" t="s">
        <v>209</v>
      </c>
      <c r="B185" s="21" t="s">
        <v>21</v>
      </c>
      <c r="C185" s="21" t="s">
        <v>1023</v>
      </c>
      <c r="D185" s="22">
        <v>80111600</v>
      </c>
      <c r="E185" s="21" t="s">
        <v>211</v>
      </c>
      <c r="F185" s="23" t="s">
        <v>212</v>
      </c>
      <c r="G185" s="24" t="s">
        <v>1912</v>
      </c>
      <c r="H185" s="24" t="s">
        <v>1913</v>
      </c>
      <c r="I185" s="62">
        <v>38204320.333333336</v>
      </c>
      <c r="J185" s="21" t="s">
        <v>673</v>
      </c>
      <c r="K185" s="21" t="s">
        <v>1721</v>
      </c>
      <c r="L185" s="30">
        <v>45337</v>
      </c>
      <c r="M185" s="30">
        <v>45646</v>
      </c>
      <c r="N185" s="21" t="s">
        <v>1</v>
      </c>
      <c r="O185" s="21" t="s">
        <v>110</v>
      </c>
      <c r="P185" s="25" t="s">
        <v>44</v>
      </c>
      <c r="Q185" s="21" t="s">
        <v>126</v>
      </c>
      <c r="R185" s="21" t="s">
        <v>102</v>
      </c>
      <c r="S185" s="36" t="s">
        <v>102</v>
      </c>
      <c r="T185" s="42">
        <v>10</v>
      </c>
      <c r="U185" s="36">
        <v>38204320.333333336</v>
      </c>
      <c r="V185" s="21" t="s">
        <v>346</v>
      </c>
      <c r="W185" s="21" t="s">
        <v>346</v>
      </c>
      <c r="X185" s="21" t="s">
        <v>346</v>
      </c>
      <c r="Y185" s="21" t="s">
        <v>100</v>
      </c>
      <c r="Z185" s="21" t="s">
        <v>180</v>
      </c>
      <c r="AA185" s="21"/>
      <c r="AB185" s="179">
        <f>+DATE(2024,MONTH(Tabla1[[#This Row],[Fecha de inicio del Contrato ]]),1)</f>
        <v>45323</v>
      </c>
    </row>
    <row r="186" spans="1:28" ht="58" hidden="1" x14ac:dyDescent="0.35">
      <c r="A186" s="21" t="s">
        <v>209</v>
      </c>
      <c r="B186" s="21" t="s">
        <v>21</v>
      </c>
      <c r="C186" s="21" t="s">
        <v>1024</v>
      </c>
      <c r="D186" s="22">
        <v>80111600</v>
      </c>
      <c r="E186" s="21" t="s">
        <v>211</v>
      </c>
      <c r="F186" s="23" t="s">
        <v>212</v>
      </c>
      <c r="G186" s="24" t="s">
        <v>1914</v>
      </c>
      <c r="H186" s="24" t="s">
        <v>1915</v>
      </c>
      <c r="I186" s="62">
        <v>34329629.833333336</v>
      </c>
      <c r="J186" s="21" t="s">
        <v>673</v>
      </c>
      <c r="K186" s="21" t="s">
        <v>1721</v>
      </c>
      <c r="L186" s="30">
        <v>45456</v>
      </c>
      <c r="M186" s="30">
        <v>45643</v>
      </c>
      <c r="N186" s="21" t="s">
        <v>1</v>
      </c>
      <c r="O186" s="21" t="s">
        <v>110</v>
      </c>
      <c r="P186" s="25" t="s">
        <v>44</v>
      </c>
      <c r="Q186" s="21" t="s">
        <v>126</v>
      </c>
      <c r="R186" s="21" t="s">
        <v>102</v>
      </c>
      <c r="S186" s="36" t="s">
        <v>102</v>
      </c>
      <c r="T186" s="42">
        <v>10</v>
      </c>
      <c r="U186" s="36">
        <v>34329629.833333336</v>
      </c>
      <c r="V186" s="21" t="s">
        <v>346</v>
      </c>
      <c r="W186" s="21" t="s">
        <v>346</v>
      </c>
      <c r="X186" s="21" t="s">
        <v>346</v>
      </c>
      <c r="Y186" s="21" t="s">
        <v>100</v>
      </c>
      <c r="Z186" s="21" t="s">
        <v>180</v>
      </c>
      <c r="AA186" s="21"/>
      <c r="AB186" s="179">
        <f>+DATE(2024,MONTH(Tabla1[[#This Row],[Fecha de inicio del Contrato ]]),1)</f>
        <v>45444</v>
      </c>
    </row>
    <row r="187" spans="1:28" ht="188.5" hidden="1" x14ac:dyDescent="0.35">
      <c r="A187" s="21" t="s">
        <v>209</v>
      </c>
      <c r="B187" s="21" t="s">
        <v>21</v>
      </c>
      <c r="C187" s="21" t="s">
        <v>1025</v>
      </c>
      <c r="D187" s="22">
        <v>80111600</v>
      </c>
      <c r="E187" s="21" t="s">
        <v>211</v>
      </c>
      <c r="F187" s="23" t="s">
        <v>212</v>
      </c>
      <c r="G187" s="24" t="s">
        <v>1031</v>
      </c>
      <c r="H187" s="24" t="s">
        <v>1032</v>
      </c>
      <c r="I187" s="62">
        <v>60225155.399999999</v>
      </c>
      <c r="J187" s="21" t="s">
        <v>673</v>
      </c>
      <c r="K187" s="21" t="s">
        <v>1721</v>
      </c>
      <c r="L187" s="30">
        <v>45323</v>
      </c>
      <c r="M187" s="30">
        <v>45632</v>
      </c>
      <c r="N187" s="21" t="s">
        <v>1</v>
      </c>
      <c r="O187" s="21" t="s">
        <v>110</v>
      </c>
      <c r="P187" s="25" t="s">
        <v>44</v>
      </c>
      <c r="Q187" s="21" t="s">
        <v>126</v>
      </c>
      <c r="R187" s="21" t="s">
        <v>102</v>
      </c>
      <c r="S187" s="36" t="s">
        <v>102</v>
      </c>
      <c r="T187" s="42">
        <v>10</v>
      </c>
      <c r="U187" s="36">
        <v>60225155.399999999</v>
      </c>
      <c r="V187" s="21" t="s">
        <v>346</v>
      </c>
      <c r="W187" s="21" t="s">
        <v>346</v>
      </c>
      <c r="X187" s="21" t="s">
        <v>346</v>
      </c>
      <c r="Y187" s="21" t="s">
        <v>100</v>
      </c>
      <c r="Z187" s="21" t="s">
        <v>180</v>
      </c>
      <c r="AA187" s="21"/>
      <c r="AB187" s="179">
        <f>+DATE(2024,MONTH(Tabla1[[#This Row],[Fecha de inicio del Contrato ]]),1)</f>
        <v>45323</v>
      </c>
    </row>
    <row r="188" spans="1:28" ht="72.5" hidden="1" x14ac:dyDescent="0.35">
      <c r="A188" s="21" t="s">
        <v>209</v>
      </c>
      <c r="B188" s="21" t="s">
        <v>21</v>
      </c>
      <c r="C188" s="21" t="s">
        <v>1028</v>
      </c>
      <c r="D188" s="22">
        <v>80161504</v>
      </c>
      <c r="E188" s="21" t="s">
        <v>309</v>
      </c>
      <c r="F188" s="23" t="s">
        <v>212</v>
      </c>
      <c r="G188" s="24" t="s">
        <v>1916</v>
      </c>
      <c r="H188" s="24" t="s">
        <v>1917</v>
      </c>
      <c r="I188" s="62">
        <v>32563487.100000001</v>
      </c>
      <c r="J188" s="21" t="s">
        <v>673</v>
      </c>
      <c r="K188" s="21" t="s">
        <v>192</v>
      </c>
      <c r="L188" s="30">
        <v>45323</v>
      </c>
      <c r="M188" s="30">
        <v>45639</v>
      </c>
      <c r="N188" s="21" t="s">
        <v>1</v>
      </c>
      <c r="O188" s="21" t="s">
        <v>110</v>
      </c>
      <c r="P188" s="25" t="s">
        <v>45</v>
      </c>
      <c r="Q188" s="21" t="s">
        <v>1020</v>
      </c>
      <c r="R188" s="21" t="s">
        <v>102</v>
      </c>
      <c r="S188" s="36" t="s">
        <v>102</v>
      </c>
      <c r="T188" s="42">
        <v>10</v>
      </c>
      <c r="U188" s="36">
        <v>32563487.100000001</v>
      </c>
      <c r="V188" s="21" t="s">
        <v>346</v>
      </c>
      <c r="W188" s="21" t="s">
        <v>346</v>
      </c>
      <c r="X188" s="21" t="s">
        <v>346</v>
      </c>
      <c r="Y188" s="21" t="s">
        <v>100</v>
      </c>
      <c r="Z188" s="21" t="s">
        <v>180</v>
      </c>
      <c r="AA188" s="21"/>
      <c r="AB188" s="179">
        <f>+DATE(2024,MONTH(Tabla1[[#This Row],[Fecha de inicio del Contrato ]]),1)</f>
        <v>45323</v>
      </c>
    </row>
    <row r="189" spans="1:28" ht="188.5" hidden="1" x14ac:dyDescent="0.35">
      <c r="A189" s="21" t="s">
        <v>209</v>
      </c>
      <c r="B189" s="21" t="s">
        <v>21</v>
      </c>
      <c r="C189" s="21" t="s">
        <v>1030</v>
      </c>
      <c r="D189" s="22">
        <v>80111600</v>
      </c>
      <c r="E189" s="21" t="s">
        <v>211</v>
      </c>
      <c r="F189" s="23" t="s">
        <v>212</v>
      </c>
      <c r="G189" s="24" t="s">
        <v>1031</v>
      </c>
      <c r="H189" s="24" t="s">
        <v>1918</v>
      </c>
      <c r="I189" s="62">
        <v>47452865.600000001</v>
      </c>
      <c r="J189" s="21" t="s">
        <v>673</v>
      </c>
      <c r="K189" s="21" t="s">
        <v>1721</v>
      </c>
      <c r="L189" s="30">
        <v>45337</v>
      </c>
      <c r="M189" s="30">
        <v>45632</v>
      </c>
      <c r="N189" s="21" t="s">
        <v>1</v>
      </c>
      <c r="O189" s="21" t="s">
        <v>110</v>
      </c>
      <c r="P189" s="25" t="s">
        <v>44</v>
      </c>
      <c r="Q189" s="21" t="s">
        <v>126</v>
      </c>
      <c r="R189" s="21" t="s">
        <v>102</v>
      </c>
      <c r="S189" s="36" t="s">
        <v>102</v>
      </c>
      <c r="T189" s="42">
        <v>10</v>
      </c>
      <c r="U189" s="36">
        <v>47452865.600000001</v>
      </c>
      <c r="V189" s="21" t="s">
        <v>346</v>
      </c>
      <c r="W189" s="21" t="s">
        <v>346</v>
      </c>
      <c r="X189" s="21" t="s">
        <v>346</v>
      </c>
      <c r="Y189" s="21" t="s">
        <v>100</v>
      </c>
      <c r="Z189" s="21" t="s">
        <v>180</v>
      </c>
      <c r="AA189" s="21"/>
      <c r="AB189" s="179">
        <f>+DATE(2024,MONTH(Tabla1[[#This Row],[Fecha de inicio del Contrato ]]),1)</f>
        <v>45323</v>
      </c>
    </row>
    <row r="190" spans="1:28" ht="188.5" hidden="1" x14ac:dyDescent="0.35">
      <c r="A190" s="21" t="s">
        <v>209</v>
      </c>
      <c r="B190" s="21" t="s">
        <v>21</v>
      </c>
      <c r="C190" s="21" t="s">
        <v>1033</v>
      </c>
      <c r="D190" s="22">
        <v>80111600</v>
      </c>
      <c r="E190" s="21" t="s">
        <v>211</v>
      </c>
      <c r="F190" s="23" t="s">
        <v>212</v>
      </c>
      <c r="G190" s="24" t="s">
        <v>1031</v>
      </c>
      <c r="H190" s="24" t="s">
        <v>1032</v>
      </c>
      <c r="I190" s="62">
        <v>57863384.600000001</v>
      </c>
      <c r="J190" s="21" t="s">
        <v>673</v>
      </c>
      <c r="K190" s="21" t="s">
        <v>1721</v>
      </c>
      <c r="L190" s="30">
        <v>45337</v>
      </c>
      <c r="M190" s="30">
        <v>45635</v>
      </c>
      <c r="N190" s="21" t="s">
        <v>1</v>
      </c>
      <c r="O190" s="21" t="s">
        <v>110</v>
      </c>
      <c r="P190" s="25" t="s">
        <v>44</v>
      </c>
      <c r="Q190" s="21" t="s">
        <v>126</v>
      </c>
      <c r="R190" s="21" t="s">
        <v>102</v>
      </c>
      <c r="S190" s="36" t="s">
        <v>102</v>
      </c>
      <c r="T190" s="42">
        <v>10</v>
      </c>
      <c r="U190" s="36">
        <v>57863384.600000001</v>
      </c>
      <c r="V190" s="21" t="s">
        <v>346</v>
      </c>
      <c r="W190" s="21" t="s">
        <v>346</v>
      </c>
      <c r="X190" s="21" t="s">
        <v>346</v>
      </c>
      <c r="Y190" s="21" t="s">
        <v>100</v>
      </c>
      <c r="Z190" s="21" t="s">
        <v>180</v>
      </c>
      <c r="AA190" s="21"/>
      <c r="AB190" s="179">
        <f>+DATE(2024,MONTH(Tabla1[[#This Row],[Fecha de inicio del Contrato ]]),1)</f>
        <v>45323</v>
      </c>
    </row>
    <row r="191" spans="1:28" ht="130.5" hidden="1" x14ac:dyDescent="0.35">
      <c r="A191" s="21" t="s">
        <v>209</v>
      </c>
      <c r="B191" s="21" t="s">
        <v>21</v>
      </c>
      <c r="C191" s="21" t="s">
        <v>1919</v>
      </c>
      <c r="D191" s="22">
        <v>80111600</v>
      </c>
      <c r="E191" s="21" t="s">
        <v>211</v>
      </c>
      <c r="F191" s="23" t="s">
        <v>212</v>
      </c>
      <c r="G191" s="24" t="s">
        <v>1920</v>
      </c>
      <c r="H191" s="24" t="s">
        <v>1921</v>
      </c>
      <c r="I191" s="62">
        <v>56480360.100000001</v>
      </c>
      <c r="J191" s="21" t="s">
        <v>673</v>
      </c>
      <c r="K191" s="21" t="s">
        <v>1721</v>
      </c>
      <c r="L191" s="30">
        <v>45343</v>
      </c>
      <c r="M191" s="30">
        <v>45626</v>
      </c>
      <c r="N191" s="21" t="s">
        <v>1</v>
      </c>
      <c r="O191" s="21" t="s">
        <v>110</v>
      </c>
      <c r="P191" s="25" t="s">
        <v>44</v>
      </c>
      <c r="Q191" s="21" t="s">
        <v>126</v>
      </c>
      <c r="R191" s="21" t="s">
        <v>102</v>
      </c>
      <c r="S191" s="36" t="s">
        <v>102</v>
      </c>
      <c r="T191" s="42">
        <v>10</v>
      </c>
      <c r="U191" s="36">
        <v>56480360.100000001</v>
      </c>
      <c r="V191" s="21" t="s">
        <v>346</v>
      </c>
      <c r="W191" s="21" t="s">
        <v>346</v>
      </c>
      <c r="X191" s="21" t="s">
        <v>346</v>
      </c>
      <c r="Y191" s="21" t="s">
        <v>100</v>
      </c>
      <c r="Z191" s="21" t="s">
        <v>180</v>
      </c>
      <c r="AA191" s="21"/>
      <c r="AB191" s="179">
        <f>+DATE(2024,MONTH(Tabla1[[#This Row],[Fecha de inicio del Contrato ]]),1)</f>
        <v>45323</v>
      </c>
    </row>
    <row r="192" spans="1:28" ht="130.5" hidden="1" x14ac:dyDescent="0.35">
      <c r="A192" s="21" t="s">
        <v>209</v>
      </c>
      <c r="B192" s="21" t="s">
        <v>21</v>
      </c>
      <c r="C192" s="21" t="s">
        <v>1922</v>
      </c>
      <c r="D192" s="22">
        <v>80111600</v>
      </c>
      <c r="E192" s="21" t="s">
        <v>211</v>
      </c>
      <c r="F192" s="23" t="s">
        <v>212</v>
      </c>
      <c r="G192" s="24" t="s">
        <v>1920</v>
      </c>
      <c r="H192" s="24" t="s">
        <v>1923</v>
      </c>
      <c r="I192" s="62">
        <v>43799342</v>
      </c>
      <c r="J192" s="21" t="s">
        <v>673</v>
      </c>
      <c r="K192" s="21" t="s">
        <v>1721</v>
      </c>
      <c r="L192" s="30">
        <v>45323</v>
      </c>
      <c r="M192" s="30">
        <v>45639</v>
      </c>
      <c r="N192" s="21" t="s">
        <v>1</v>
      </c>
      <c r="O192" s="21" t="s">
        <v>110</v>
      </c>
      <c r="P192" s="25" t="s">
        <v>44</v>
      </c>
      <c r="Q192" s="21" t="s">
        <v>126</v>
      </c>
      <c r="R192" s="21" t="s">
        <v>102</v>
      </c>
      <c r="S192" s="36" t="s">
        <v>102</v>
      </c>
      <c r="T192" s="42">
        <v>10</v>
      </c>
      <c r="U192" s="36">
        <v>43799342</v>
      </c>
      <c r="V192" s="21" t="s">
        <v>346</v>
      </c>
      <c r="W192" s="21" t="s">
        <v>346</v>
      </c>
      <c r="X192" s="21" t="s">
        <v>346</v>
      </c>
      <c r="Y192" s="21" t="s">
        <v>100</v>
      </c>
      <c r="Z192" s="21" t="s">
        <v>180</v>
      </c>
      <c r="AA192" s="21"/>
      <c r="AB192" s="179">
        <f>+DATE(2024,MONTH(Tabla1[[#This Row],[Fecha de inicio del Contrato ]]),1)</f>
        <v>45323</v>
      </c>
    </row>
    <row r="193" spans="1:28" ht="72.5" hidden="1" x14ac:dyDescent="0.35">
      <c r="A193" s="21" t="s">
        <v>209</v>
      </c>
      <c r="B193" s="21" t="s">
        <v>21</v>
      </c>
      <c r="C193" s="21" t="s">
        <v>1924</v>
      </c>
      <c r="D193" s="22">
        <v>80111600</v>
      </c>
      <c r="E193" s="21" t="s">
        <v>211</v>
      </c>
      <c r="F193" s="23" t="s">
        <v>212</v>
      </c>
      <c r="G193" s="24" t="s">
        <v>1925</v>
      </c>
      <c r="H193" s="24" t="s">
        <v>1926</v>
      </c>
      <c r="I193" s="62">
        <v>34700760.966666669</v>
      </c>
      <c r="J193" s="21" t="s">
        <v>673</v>
      </c>
      <c r="K193" s="21" t="s">
        <v>1721</v>
      </c>
      <c r="L193" s="30">
        <v>45457</v>
      </c>
      <c r="M193" s="30">
        <v>45646</v>
      </c>
      <c r="N193" s="21" t="s">
        <v>1</v>
      </c>
      <c r="O193" s="21" t="s">
        <v>110</v>
      </c>
      <c r="P193" s="25" t="s">
        <v>44</v>
      </c>
      <c r="Q193" s="21" t="s">
        <v>126</v>
      </c>
      <c r="R193" s="21" t="s">
        <v>102</v>
      </c>
      <c r="S193" s="36" t="s">
        <v>102</v>
      </c>
      <c r="T193" s="42">
        <v>10</v>
      </c>
      <c r="U193" s="36">
        <v>34700760.966666669</v>
      </c>
      <c r="V193" s="21" t="s">
        <v>346</v>
      </c>
      <c r="W193" s="21" t="s">
        <v>346</v>
      </c>
      <c r="X193" s="21" t="s">
        <v>346</v>
      </c>
      <c r="Y193" s="21" t="s">
        <v>100</v>
      </c>
      <c r="Z193" s="21" t="s">
        <v>180</v>
      </c>
      <c r="AA193" s="21"/>
      <c r="AB193" s="179">
        <f>+DATE(2024,MONTH(Tabla1[[#This Row],[Fecha de inicio del Contrato ]]),1)</f>
        <v>45444</v>
      </c>
    </row>
    <row r="194" spans="1:28" ht="72.5" hidden="1" x14ac:dyDescent="0.35">
      <c r="A194" s="21" t="s">
        <v>209</v>
      </c>
      <c r="B194" s="21" t="s">
        <v>21</v>
      </c>
      <c r="C194" s="21" t="s">
        <v>1927</v>
      </c>
      <c r="D194" s="22">
        <v>80161504</v>
      </c>
      <c r="E194" s="21" t="s">
        <v>309</v>
      </c>
      <c r="F194" s="23" t="s">
        <v>212</v>
      </c>
      <c r="G194" s="24" t="s">
        <v>1928</v>
      </c>
      <c r="H194" s="24" t="s">
        <v>1029</v>
      </c>
      <c r="I194" s="62">
        <v>32563487.100000001</v>
      </c>
      <c r="J194" s="21" t="s">
        <v>673</v>
      </c>
      <c r="K194" s="21" t="s">
        <v>192</v>
      </c>
      <c r="L194" s="30">
        <v>45323</v>
      </c>
      <c r="M194" s="30">
        <v>45639</v>
      </c>
      <c r="N194" s="21" t="s">
        <v>1</v>
      </c>
      <c r="O194" s="21" t="s">
        <v>110</v>
      </c>
      <c r="P194" s="25" t="s">
        <v>45</v>
      </c>
      <c r="Q194" s="21" t="s">
        <v>1020</v>
      </c>
      <c r="R194" s="21" t="s">
        <v>102</v>
      </c>
      <c r="S194" s="36" t="s">
        <v>102</v>
      </c>
      <c r="T194" s="42">
        <v>10</v>
      </c>
      <c r="U194" s="36">
        <v>32563487.100000001</v>
      </c>
      <c r="V194" s="21" t="s">
        <v>346</v>
      </c>
      <c r="W194" s="21" t="s">
        <v>346</v>
      </c>
      <c r="X194" s="21" t="s">
        <v>346</v>
      </c>
      <c r="Y194" s="21" t="s">
        <v>100</v>
      </c>
      <c r="Z194" s="21" t="s">
        <v>180</v>
      </c>
      <c r="AA194" s="21"/>
      <c r="AB194" s="179">
        <f>+DATE(2024,MONTH(Tabla1[[#This Row],[Fecha de inicio del Contrato ]]),1)</f>
        <v>45323</v>
      </c>
    </row>
    <row r="195" spans="1:28" ht="145" hidden="1" x14ac:dyDescent="0.35">
      <c r="A195" s="21" t="s">
        <v>209</v>
      </c>
      <c r="B195" s="21" t="s">
        <v>15</v>
      </c>
      <c r="C195" s="21" t="s">
        <v>613</v>
      </c>
      <c r="D195" s="22">
        <v>93141506</v>
      </c>
      <c r="E195" s="21" t="s">
        <v>632</v>
      </c>
      <c r="F195" s="23" t="s">
        <v>1929</v>
      </c>
      <c r="G195" s="24" t="s">
        <v>633</v>
      </c>
      <c r="H195" s="24" t="s">
        <v>634</v>
      </c>
      <c r="I195" s="62">
        <v>385920000</v>
      </c>
      <c r="J195" s="21" t="s">
        <v>174</v>
      </c>
      <c r="K195" s="21" t="s">
        <v>198</v>
      </c>
      <c r="L195" s="30">
        <v>45352</v>
      </c>
      <c r="M195" s="30">
        <v>45657</v>
      </c>
      <c r="N195" s="21" t="s">
        <v>1</v>
      </c>
      <c r="O195" s="21" t="s">
        <v>105</v>
      </c>
      <c r="P195" s="25" t="s">
        <v>53</v>
      </c>
      <c r="Q195" s="21" t="s">
        <v>105</v>
      </c>
      <c r="R195" s="21" t="s">
        <v>204</v>
      </c>
      <c r="S195" s="36" t="s">
        <v>616</v>
      </c>
      <c r="T195" s="42">
        <v>10</v>
      </c>
      <c r="U195" s="36">
        <v>385920000</v>
      </c>
      <c r="V195" s="21" t="s">
        <v>69</v>
      </c>
      <c r="W195" s="21" t="s">
        <v>622</v>
      </c>
      <c r="X195" s="21" t="s">
        <v>617</v>
      </c>
      <c r="Y195" s="21" t="s">
        <v>100</v>
      </c>
      <c r="Z195" s="21" t="s">
        <v>180</v>
      </c>
      <c r="AA195" s="21"/>
      <c r="AB195" s="179">
        <f>+DATE(2024,MONTH(Tabla1[[#This Row],[Fecha de inicio del Contrato ]]),1)</f>
        <v>45352</v>
      </c>
    </row>
    <row r="196" spans="1:28" ht="145" hidden="1" x14ac:dyDescent="0.35">
      <c r="A196" s="21" t="s">
        <v>209</v>
      </c>
      <c r="B196" s="21" t="s">
        <v>15</v>
      </c>
      <c r="C196" s="21" t="s">
        <v>618</v>
      </c>
      <c r="D196" s="22" t="s">
        <v>1930</v>
      </c>
      <c r="E196" s="21" t="s">
        <v>643</v>
      </c>
      <c r="F196" s="23" t="s">
        <v>1929</v>
      </c>
      <c r="G196" s="24" t="s">
        <v>644</v>
      </c>
      <c r="H196" s="24" t="s">
        <v>1931</v>
      </c>
      <c r="I196" s="62">
        <v>231552000</v>
      </c>
      <c r="J196" s="21" t="s">
        <v>348</v>
      </c>
      <c r="K196" s="21" t="s">
        <v>198</v>
      </c>
      <c r="L196" s="30">
        <v>45352</v>
      </c>
      <c r="M196" s="30">
        <v>45657</v>
      </c>
      <c r="N196" s="21" t="s">
        <v>1</v>
      </c>
      <c r="O196" s="21" t="s">
        <v>105</v>
      </c>
      <c r="P196" s="25" t="s">
        <v>50</v>
      </c>
      <c r="Q196" s="21" t="s">
        <v>105</v>
      </c>
      <c r="R196" s="21" t="s">
        <v>204</v>
      </c>
      <c r="S196" s="36" t="s">
        <v>204</v>
      </c>
      <c r="T196" s="42">
        <v>10</v>
      </c>
      <c r="U196" s="36">
        <v>231552000</v>
      </c>
      <c r="V196" s="21" t="s">
        <v>69</v>
      </c>
      <c r="W196" s="21" t="s">
        <v>622</v>
      </c>
      <c r="X196" s="21" t="s">
        <v>617</v>
      </c>
      <c r="Y196" s="21" t="s">
        <v>100</v>
      </c>
      <c r="Z196" s="21" t="s">
        <v>180</v>
      </c>
      <c r="AA196" s="21"/>
      <c r="AB196" s="179">
        <f>+DATE(2024,MONTH(Tabla1[[#This Row],[Fecha de inicio del Contrato ]]),1)</f>
        <v>45352</v>
      </c>
    </row>
    <row r="197" spans="1:28" ht="145" hidden="1" x14ac:dyDescent="0.35">
      <c r="A197" s="21" t="s">
        <v>209</v>
      </c>
      <c r="B197" s="21" t="s">
        <v>15</v>
      </c>
      <c r="C197" s="21" t="s">
        <v>623</v>
      </c>
      <c r="D197" s="22">
        <v>80141625</v>
      </c>
      <c r="E197" s="21" t="s">
        <v>636</v>
      </c>
      <c r="F197" s="23" t="s">
        <v>1929</v>
      </c>
      <c r="G197" s="24" t="s">
        <v>637</v>
      </c>
      <c r="H197" s="24" t="s">
        <v>638</v>
      </c>
      <c r="I197" s="62">
        <v>114232320</v>
      </c>
      <c r="J197" s="21" t="s">
        <v>102</v>
      </c>
      <c r="K197" s="21" t="s">
        <v>102</v>
      </c>
      <c r="L197" s="30">
        <v>45475</v>
      </c>
      <c r="M197" s="30">
        <v>45657</v>
      </c>
      <c r="N197" s="21" t="s">
        <v>1</v>
      </c>
      <c r="O197" s="21" t="s">
        <v>105</v>
      </c>
      <c r="P197" s="25" t="s">
        <v>50</v>
      </c>
      <c r="Q197" s="21" t="s">
        <v>105</v>
      </c>
      <c r="R197" s="21" t="s">
        <v>204</v>
      </c>
      <c r="S197" s="36" t="s">
        <v>616</v>
      </c>
      <c r="T197" s="42">
        <v>10</v>
      </c>
      <c r="U197" s="36">
        <v>114232320</v>
      </c>
      <c r="V197" s="21" t="s">
        <v>69</v>
      </c>
      <c r="W197" s="21" t="s">
        <v>622</v>
      </c>
      <c r="X197" s="21" t="s">
        <v>617</v>
      </c>
      <c r="Y197" s="21" t="s">
        <v>602</v>
      </c>
      <c r="Z197" s="21" t="s">
        <v>639</v>
      </c>
      <c r="AA197" s="21"/>
      <c r="AB197" s="179">
        <f>+DATE(2024,MONTH(Tabla1[[#This Row],[Fecha de inicio del Contrato ]]),1)</f>
        <v>45474</v>
      </c>
    </row>
    <row r="198" spans="1:28" ht="145" hidden="1" x14ac:dyDescent="0.35">
      <c r="A198" s="21" t="s">
        <v>209</v>
      </c>
      <c r="B198" s="21" t="s">
        <v>15</v>
      </c>
      <c r="C198" s="21" t="s">
        <v>626</v>
      </c>
      <c r="D198" s="22">
        <v>80141625</v>
      </c>
      <c r="E198" s="21" t="s">
        <v>636</v>
      </c>
      <c r="F198" s="23" t="s">
        <v>1929</v>
      </c>
      <c r="G198" s="24" t="s">
        <v>637</v>
      </c>
      <c r="H198" s="24" t="s">
        <v>641</v>
      </c>
      <c r="I198" s="62">
        <v>24698880</v>
      </c>
      <c r="J198" s="21" t="s">
        <v>102</v>
      </c>
      <c r="K198" s="21" t="s">
        <v>102</v>
      </c>
      <c r="L198" s="30">
        <v>45383</v>
      </c>
      <c r="M198" s="30">
        <v>45657</v>
      </c>
      <c r="N198" s="21" t="s">
        <v>1</v>
      </c>
      <c r="O198" s="21" t="s">
        <v>105</v>
      </c>
      <c r="P198" s="25" t="s">
        <v>53</v>
      </c>
      <c r="Q198" s="21" t="s">
        <v>105</v>
      </c>
      <c r="R198" s="21" t="s">
        <v>204</v>
      </c>
      <c r="S198" s="36" t="s">
        <v>616</v>
      </c>
      <c r="T198" s="42">
        <v>10</v>
      </c>
      <c r="U198" s="36">
        <v>24698880</v>
      </c>
      <c r="V198" s="21" t="s">
        <v>69</v>
      </c>
      <c r="W198" s="21" t="s">
        <v>622</v>
      </c>
      <c r="X198" s="21" t="s">
        <v>617</v>
      </c>
      <c r="Y198" s="21" t="s">
        <v>602</v>
      </c>
      <c r="Z198" s="21" t="s">
        <v>639</v>
      </c>
      <c r="AA198" s="21"/>
      <c r="AB198" s="179">
        <f>+DATE(2024,MONTH(Tabla1[[#This Row],[Fecha de inicio del Contrato ]]),1)</f>
        <v>45383</v>
      </c>
    </row>
    <row r="199" spans="1:28" ht="159.5" hidden="1" x14ac:dyDescent="0.35">
      <c r="A199" s="21" t="s">
        <v>209</v>
      </c>
      <c r="B199" s="21" t="s">
        <v>15</v>
      </c>
      <c r="C199" s="21" t="s">
        <v>630</v>
      </c>
      <c r="D199" s="22" t="s">
        <v>1932</v>
      </c>
      <c r="E199" s="21" t="s">
        <v>646</v>
      </c>
      <c r="F199" s="23" t="s">
        <v>1929</v>
      </c>
      <c r="G199" s="24" t="s">
        <v>647</v>
      </c>
      <c r="H199" s="24" t="s">
        <v>648</v>
      </c>
      <c r="I199" s="62">
        <v>53600000</v>
      </c>
      <c r="J199" s="21" t="s">
        <v>342</v>
      </c>
      <c r="K199" s="21" t="s">
        <v>343</v>
      </c>
      <c r="L199" s="30">
        <v>45337</v>
      </c>
      <c r="M199" s="30">
        <v>45657</v>
      </c>
      <c r="N199" s="21" t="s">
        <v>1</v>
      </c>
      <c r="O199" s="21" t="s">
        <v>105</v>
      </c>
      <c r="P199" s="25" t="s">
        <v>25</v>
      </c>
      <c r="Q199" s="21" t="s">
        <v>105</v>
      </c>
      <c r="R199" s="21" t="s">
        <v>204</v>
      </c>
      <c r="S199" s="36" t="s">
        <v>616</v>
      </c>
      <c r="T199" s="42">
        <v>10</v>
      </c>
      <c r="U199" s="36">
        <v>53600000</v>
      </c>
      <c r="V199" s="21" t="s">
        <v>69</v>
      </c>
      <c r="W199" s="21" t="s">
        <v>622</v>
      </c>
      <c r="X199" s="21" t="s">
        <v>617</v>
      </c>
      <c r="Y199" s="21" t="s">
        <v>100</v>
      </c>
      <c r="Z199" s="21" t="s">
        <v>180</v>
      </c>
      <c r="AA199" s="21"/>
      <c r="AB199" s="179">
        <f>+DATE(2024,MONTH(Tabla1[[#This Row],[Fecha de inicio del Contrato ]]),1)</f>
        <v>45323</v>
      </c>
    </row>
    <row r="200" spans="1:28" ht="145" hidden="1" x14ac:dyDescent="0.35">
      <c r="A200" s="21" t="s">
        <v>209</v>
      </c>
      <c r="B200" s="21" t="s">
        <v>15</v>
      </c>
      <c r="C200" s="21" t="s">
        <v>88</v>
      </c>
      <c r="D200" s="22">
        <v>85122201</v>
      </c>
      <c r="E200" s="21" t="s">
        <v>614</v>
      </c>
      <c r="F200" s="23" t="s">
        <v>1929</v>
      </c>
      <c r="G200" s="24" t="s">
        <v>1933</v>
      </c>
      <c r="H200" s="24" t="s">
        <v>615</v>
      </c>
      <c r="I200" s="62">
        <v>35376000</v>
      </c>
      <c r="J200" s="21" t="s">
        <v>342</v>
      </c>
      <c r="K200" s="21" t="s">
        <v>198</v>
      </c>
      <c r="L200" s="30">
        <v>45323</v>
      </c>
      <c r="M200" s="30">
        <v>45657</v>
      </c>
      <c r="N200" s="21" t="s">
        <v>1</v>
      </c>
      <c r="O200" s="21" t="s">
        <v>105</v>
      </c>
      <c r="P200" s="25" t="s">
        <v>51</v>
      </c>
      <c r="Q200" s="21" t="s">
        <v>105</v>
      </c>
      <c r="R200" s="21" t="s">
        <v>102</v>
      </c>
      <c r="S200" s="36" t="s">
        <v>102</v>
      </c>
      <c r="T200" s="42">
        <v>10</v>
      </c>
      <c r="U200" s="36">
        <v>35376000</v>
      </c>
      <c r="V200" s="21" t="s">
        <v>69</v>
      </c>
      <c r="W200" s="21" t="s">
        <v>622</v>
      </c>
      <c r="X200" s="21" t="s">
        <v>617</v>
      </c>
      <c r="Y200" s="21" t="s">
        <v>100</v>
      </c>
      <c r="Z200" s="21" t="s">
        <v>180</v>
      </c>
      <c r="AA200" s="21"/>
      <c r="AB200" s="179">
        <f>+DATE(2024,MONTH(Tabla1[[#This Row],[Fecha de inicio del Contrato ]]),1)</f>
        <v>45323</v>
      </c>
    </row>
    <row r="201" spans="1:28" ht="145" hidden="1" x14ac:dyDescent="0.35">
      <c r="A201" s="21" t="s">
        <v>209</v>
      </c>
      <c r="B201" s="21" t="s">
        <v>15</v>
      </c>
      <c r="C201" s="21" t="s">
        <v>635</v>
      </c>
      <c r="D201" s="22" t="s">
        <v>1934</v>
      </c>
      <c r="E201" s="21" t="s">
        <v>619</v>
      </c>
      <c r="F201" s="23" t="s">
        <v>1929</v>
      </c>
      <c r="G201" s="24" t="s">
        <v>620</v>
      </c>
      <c r="H201" s="24" t="s">
        <v>621</v>
      </c>
      <c r="I201" s="62">
        <v>66740990</v>
      </c>
      <c r="J201" s="21" t="s">
        <v>348</v>
      </c>
      <c r="K201" s="21" t="s">
        <v>343</v>
      </c>
      <c r="L201" s="30">
        <v>45366</v>
      </c>
      <c r="M201" s="30">
        <v>45657</v>
      </c>
      <c r="N201" s="21" t="s">
        <v>1</v>
      </c>
      <c r="O201" s="21" t="s">
        <v>105</v>
      </c>
      <c r="P201" s="25" t="s">
        <v>31</v>
      </c>
      <c r="Q201" s="21" t="s">
        <v>105</v>
      </c>
      <c r="R201" s="21" t="s">
        <v>204</v>
      </c>
      <c r="S201" s="36" t="s">
        <v>616</v>
      </c>
      <c r="T201" s="42">
        <v>10</v>
      </c>
      <c r="U201" s="36">
        <v>66740990</v>
      </c>
      <c r="V201" s="21" t="s">
        <v>69</v>
      </c>
      <c r="W201" s="21" t="s">
        <v>622</v>
      </c>
      <c r="X201" s="21" t="s">
        <v>617</v>
      </c>
      <c r="Y201" s="21" t="s">
        <v>100</v>
      </c>
      <c r="Z201" s="21" t="s">
        <v>180</v>
      </c>
      <c r="AA201" s="21"/>
      <c r="AB201" s="179">
        <f>+DATE(2024,MONTH(Tabla1[[#This Row],[Fecha de inicio del Contrato ]]),1)</f>
        <v>45352</v>
      </c>
    </row>
    <row r="202" spans="1:28" ht="145" hidden="1" x14ac:dyDescent="0.35">
      <c r="A202" s="21" t="s">
        <v>209</v>
      </c>
      <c r="B202" s="21" t="s">
        <v>15</v>
      </c>
      <c r="C202" s="21" t="s">
        <v>640</v>
      </c>
      <c r="D202" s="22" t="s">
        <v>1935</v>
      </c>
      <c r="E202" s="21" t="s">
        <v>627</v>
      </c>
      <c r="F202" s="23" t="s">
        <v>1929</v>
      </c>
      <c r="G202" s="24" t="s">
        <v>628</v>
      </c>
      <c r="H202" s="24" t="s">
        <v>629</v>
      </c>
      <c r="I202" s="62">
        <v>10188725</v>
      </c>
      <c r="J202" s="21" t="s">
        <v>342</v>
      </c>
      <c r="K202" s="21" t="s">
        <v>343</v>
      </c>
      <c r="L202" s="30">
        <v>45383</v>
      </c>
      <c r="M202" s="30">
        <v>45657</v>
      </c>
      <c r="N202" s="21" t="s">
        <v>1</v>
      </c>
      <c r="O202" s="21" t="s">
        <v>105</v>
      </c>
      <c r="P202" s="25" t="s">
        <v>31</v>
      </c>
      <c r="Q202" s="21" t="s">
        <v>105</v>
      </c>
      <c r="R202" s="21" t="s">
        <v>204</v>
      </c>
      <c r="S202" s="36" t="s">
        <v>616</v>
      </c>
      <c r="T202" s="42">
        <v>10</v>
      </c>
      <c r="U202" s="36">
        <v>10188725</v>
      </c>
      <c r="V202" s="21" t="s">
        <v>69</v>
      </c>
      <c r="W202" s="21" t="s">
        <v>622</v>
      </c>
      <c r="X202" s="21" t="s">
        <v>617</v>
      </c>
      <c r="Y202" s="21" t="s">
        <v>100</v>
      </c>
      <c r="Z202" s="21" t="s">
        <v>180</v>
      </c>
      <c r="AA202" s="21"/>
      <c r="AB202" s="179">
        <f>+DATE(2024,MONTH(Tabla1[[#This Row],[Fecha de inicio del Contrato ]]),1)</f>
        <v>45383</v>
      </c>
    </row>
    <row r="203" spans="1:28" ht="145" hidden="1" x14ac:dyDescent="0.35">
      <c r="A203" s="21" t="s">
        <v>209</v>
      </c>
      <c r="B203" s="21" t="s">
        <v>15</v>
      </c>
      <c r="C203" s="21" t="s">
        <v>642</v>
      </c>
      <c r="D203" s="22" t="s">
        <v>1936</v>
      </c>
      <c r="E203" s="21" t="s">
        <v>631</v>
      </c>
      <c r="F203" s="23" t="s">
        <v>1929</v>
      </c>
      <c r="G203" s="24" t="s">
        <v>628</v>
      </c>
      <c r="H203" s="24" t="s">
        <v>1937</v>
      </c>
      <c r="I203" s="62">
        <v>9948713</v>
      </c>
      <c r="J203" s="21" t="s">
        <v>342</v>
      </c>
      <c r="K203" s="21" t="s">
        <v>343</v>
      </c>
      <c r="L203" s="30">
        <v>45383</v>
      </c>
      <c r="M203" s="30">
        <v>45657</v>
      </c>
      <c r="N203" s="21" t="s">
        <v>1</v>
      </c>
      <c r="O203" s="21" t="s">
        <v>105</v>
      </c>
      <c r="P203" s="25" t="s">
        <v>31</v>
      </c>
      <c r="Q203" s="21" t="s">
        <v>105</v>
      </c>
      <c r="R203" s="21" t="s">
        <v>204</v>
      </c>
      <c r="S203" s="36" t="s">
        <v>1938</v>
      </c>
      <c r="T203" s="42">
        <v>10</v>
      </c>
      <c r="U203" s="36">
        <v>9948713</v>
      </c>
      <c r="V203" s="21" t="s">
        <v>69</v>
      </c>
      <c r="W203" s="21" t="s">
        <v>622</v>
      </c>
      <c r="X203" s="21" t="s">
        <v>617</v>
      </c>
      <c r="Y203" s="21" t="s">
        <v>100</v>
      </c>
      <c r="Z203" s="21" t="s">
        <v>180</v>
      </c>
      <c r="AA203" s="21"/>
      <c r="AB203" s="179">
        <f>+DATE(2024,MONTH(Tabla1[[#This Row],[Fecha de inicio del Contrato ]]),1)</f>
        <v>45383</v>
      </c>
    </row>
    <row r="204" spans="1:28" ht="145" hidden="1" x14ac:dyDescent="0.35">
      <c r="A204" s="21" t="s">
        <v>209</v>
      </c>
      <c r="B204" s="21" t="s">
        <v>15</v>
      </c>
      <c r="C204" s="21" t="s">
        <v>645</v>
      </c>
      <c r="D204" s="22" t="s">
        <v>1939</v>
      </c>
      <c r="E204" s="21" t="s">
        <v>624</v>
      </c>
      <c r="F204" s="23" t="s">
        <v>1929</v>
      </c>
      <c r="G204" s="24" t="s">
        <v>625</v>
      </c>
      <c r="H204" s="24" t="s">
        <v>1940</v>
      </c>
      <c r="I204" s="62">
        <v>7450400</v>
      </c>
      <c r="J204" s="21" t="s">
        <v>342</v>
      </c>
      <c r="K204" s="21" t="s">
        <v>343</v>
      </c>
      <c r="L204" s="30">
        <v>45383</v>
      </c>
      <c r="M204" s="30">
        <v>45657</v>
      </c>
      <c r="N204" s="21" t="s">
        <v>1</v>
      </c>
      <c r="O204" s="21" t="s">
        <v>105</v>
      </c>
      <c r="P204" s="25" t="s">
        <v>31</v>
      </c>
      <c r="Q204" s="21" t="s">
        <v>105</v>
      </c>
      <c r="R204" s="21" t="s">
        <v>204</v>
      </c>
      <c r="S204" s="36" t="s">
        <v>1938</v>
      </c>
      <c r="T204" s="42">
        <v>10</v>
      </c>
      <c r="U204" s="36">
        <v>7450400</v>
      </c>
      <c r="V204" s="21" t="s">
        <v>69</v>
      </c>
      <c r="W204" s="21" t="s">
        <v>622</v>
      </c>
      <c r="X204" s="21" t="s">
        <v>617</v>
      </c>
      <c r="Y204" s="21" t="s">
        <v>100</v>
      </c>
      <c r="Z204" s="21" t="s">
        <v>180</v>
      </c>
      <c r="AA204" s="21"/>
      <c r="AB204" s="179">
        <f>+DATE(2024,MONTH(Tabla1[[#This Row],[Fecha de inicio del Contrato ]]),1)</f>
        <v>45383</v>
      </c>
    </row>
    <row r="205" spans="1:28" ht="87" hidden="1" x14ac:dyDescent="0.35">
      <c r="A205" s="21" t="s">
        <v>209</v>
      </c>
      <c r="B205" s="21" t="s">
        <v>15</v>
      </c>
      <c r="C205" s="21" t="s">
        <v>649</v>
      </c>
      <c r="D205" s="22" t="s">
        <v>102</v>
      </c>
      <c r="E205" s="21"/>
      <c r="F205" s="23" t="s">
        <v>212</v>
      </c>
      <c r="G205" s="24" t="s">
        <v>668</v>
      </c>
      <c r="H205" s="24" t="s">
        <v>669</v>
      </c>
      <c r="I205" s="62">
        <v>20000000</v>
      </c>
      <c r="J205" s="21" t="s">
        <v>102</v>
      </c>
      <c r="K205" s="21" t="s">
        <v>102</v>
      </c>
      <c r="L205" s="30">
        <v>45427</v>
      </c>
      <c r="M205" s="30">
        <v>45657</v>
      </c>
      <c r="N205" s="21" t="s">
        <v>1</v>
      </c>
      <c r="O205" s="21" t="s">
        <v>102</v>
      </c>
      <c r="P205" s="25" t="s">
        <v>47</v>
      </c>
      <c r="Q205" s="21" t="s">
        <v>105</v>
      </c>
      <c r="R205" s="21" t="s">
        <v>204</v>
      </c>
      <c r="S205" s="36" t="s">
        <v>616</v>
      </c>
      <c r="T205" s="42">
        <v>10</v>
      </c>
      <c r="U205" s="36">
        <v>20000000</v>
      </c>
      <c r="V205" s="21" t="s">
        <v>69</v>
      </c>
      <c r="W205" s="21" t="s">
        <v>622</v>
      </c>
      <c r="X205" s="21" t="s">
        <v>617</v>
      </c>
      <c r="Y205" s="21" t="s">
        <v>100</v>
      </c>
      <c r="Z205" s="21" t="s">
        <v>670</v>
      </c>
      <c r="AA205" s="21"/>
      <c r="AB205" s="179">
        <f>+DATE(2024,MONTH(Tabla1[[#This Row],[Fecha de inicio del Contrato ]]),1)</f>
        <v>45413</v>
      </c>
    </row>
    <row r="206" spans="1:28" ht="58" hidden="1" x14ac:dyDescent="0.35">
      <c r="A206" s="21" t="s">
        <v>209</v>
      </c>
      <c r="B206" s="21" t="s">
        <v>15</v>
      </c>
      <c r="C206" s="21" t="s">
        <v>651</v>
      </c>
      <c r="D206" s="22">
        <v>80111620</v>
      </c>
      <c r="E206" s="21" t="s">
        <v>654</v>
      </c>
      <c r="F206" s="23" t="s">
        <v>212</v>
      </c>
      <c r="G206" s="24" t="s">
        <v>1941</v>
      </c>
      <c r="H206" s="24" t="s">
        <v>1942</v>
      </c>
      <c r="I206" s="62">
        <v>59387328</v>
      </c>
      <c r="J206" s="21" t="s">
        <v>174</v>
      </c>
      <c r="K206" s="21" t="s">
        <v>1721</v>
      </c>
      <c r="L206" s="30">
        <v>45294</v>
      </c>
      <c r="M206" s="30">
        <v>45582</v>
      </c>
      <c r="N206" s="21" t="s">
        <v>1</v>
      </c>
      <c r="O206" s="21" t="s">
        <v>105</v>
      </c>
      <c r="P206" s="25" t="s">
        <v>45</v>
      </c>
      <c r="Q206" s="21" t="s">
        <v>127</v>
      </c>
      <c r="R206" s="21" t="s">
        <v>204</v>
      </c>
      <c r="S206" s="36" t="s">
        <v>616</v>
      </c>
      <c r="T206" s="42">
        <v>10</v>
      </c>
      <c r="U206" s="36">
        <v>59387328</v>
      </c>
      <c r="V206" s="21" t="s">
        <v>69</v>
      </c>
      <c r="W206" s="21" t="s">
        <v>622</v>
      </c>
      <c r="X206" s="21" t="s">
        <v>617</v>
      </c>
      <c r="Y206" s="21" t="s">
        <v>100</v>
      </c>
      <c r="Z206" s="21" t="s">
        <v>180</v>
      </c>
      <c r="AA206" s="21"/>
      <c r="AB206" s="179">
        <f>+DATE(2024,MONTH(Tabla1[[#This Row],[Fecha de inicio del Contrato ]]),1)</f>
        <v>45292</v>
      </c>
    </row>
    <row r="207" spans="1:28" ht="72.5" hidden="1" x14ac:dyDescent="0.35">
      <c r="A207" s="21" t="s">
        <v>209</v>
      </c>
      <c r="B207" s="21" t="s">
        <v>15</v>
      </c>
      <c r="C207" s="21" t="s">
        <v>653</v>
      </c>
      <c r="D207" s="22" t="s">
        <v>1943</v>
      </c>
      <c r="E207" s="21" t="s">
        <v>1944</v>
      </c>
      <c r="F207" s="23" t="s">
        <v>212</v>
      </c>
      <c r="G207" s="24" t="s">
        <v>1945</v>
      </c>
      <c r="H207" s="24" t="s">
        <v>1946</v>
      </c>
      <c r="I207" s="62">
        <v>59500000</v>
      </c>
      <c r="J207" s="21" t="s">
        <v>174</v>
      </c>
      <c r="K207" s="21" t="s">
        <v>1721</v>
      </c>
      <c r="L207" s="30">
        <v>45308</v>
      </c>
      <c r="M207" s="30">
        <v>45565</v>
      </c>
      <c r="N207" s="21" t="s">
        <v>1</v>
      </c>
      <c r="O207" s="21" t="s">
        <v>105</v>
      </c>
      <c r="P207" s="25" t="s">
        <v>45</v>
      </c>
      <c r="Q207" s="21" t="s">
        <v>127</v>
      </c>
      <c r="R207" s="21" t="s">
        <v>204</v>
      </c>
      <c r="S207" s="36" t="s">
        <v>616</v>
      </c>
      <c r="T207" s="42">
        <v>10</v>
      </c>
      <c r="U207" s="36">
        <v>59500000</v>
      </c>
      <c r="V207" s="21" t="s">
        <v>69</v>
      </c>
      <c r="W207" s="21" t="s">
        <v>622</v>
      </c>
      <c r="X207" s="21" t="s">
        <v>617</v>
      </c>
      <c r="Y207" s="21" t="s">
        <v>100</v>
      </c>
      <c r="Z207" s="21" t="s">
        <v>180</v>
      </c>
      <c r="AA207" s="21"/>
      <c r="AB207" s="179">
        <f>+DATE(2024,MONTH(Tabla1[[#This Row],[Fecha de inicio del Contrato ]]),1)</f>
        <v>45292</v>
      </c>
    </row>
    <row r="208" spans="1:28" ht="58" hidden="1" x14ac:dyDescent="0.35">
      <c r="A208" s="21" t="s">
        <v>209</v>
      </c>
      <c r="B208" s="21" t="s">
        <v>15</v>
      </c>
      <c r="C208" s="21" t="s">
        <v>655</v>
      </c>
      <c r="D208" s="22">
        <v>80111620</v>
      </c>
      <c r="E208" s="21" t="s">
        <v>654</v>
      </c>
      <c r="F208" s="23" t="s">
        <v>212</v>
      </c>
      <c r="G208" s="24" t="s">
        <v>1947</v>
      </c>
      <c r="H208" s="24" t="s">
        <v>1948</v>
      </c>
      <c r="I208" s="62">
        <v>30400000</v>
      </c>
      <c r="J208" s="21" t="s">
        <v>174</v>
      </c>
      <c r="K208" s="21" t="s">
        <v>1721</v>
      </c>
      <c r="L208" s="30">
        <v>45323</v>
      </c>
      <c r="M208" s="30">
        <v>45565</v>
      </c>
      <c r="N208" s="21" t="s">
        <v>1</v>
      </c>
      <c r="O208" s="21" t="s">
        <v>105</v>
      </c>
      <c r="P208" s="25" t="s">
        <v>45</v>
      </c>
      <c r="Q208" s="21" t="s">
        <v>127</v>
      </c>
      <c r="R208" s="21" t="s">
        <v>204</v>
      </c>
      <c r="S208" s="36" t="s">
        <v>616</v>
      </c>
      <c r="T208" s="42">
        <v>10</v>
      </c>
      <c r="U208" s="36">
        <v>30400000</v>
      </c>
      <c r="V208" s="21" t="s">
        <v>69</v>
      </c>
      <c r="W208" s="21" t="s">
        <v>622</v>
      </c>
      <c r="X208" s="21" t="s">
        <v>617</v>
      </c>
      <c r="Y208" s="21" t="s">
        <v>100</v>
      </c>
      <c r="Z208" s="21" t="s">
        <v>180</v>
      </c>
      <c r="AA208" s="21"/>
      <c r="AB208" s="179">
        <f>+DATE(2024,MONTH(Tabla1[[#This Row],[Fecha de inicio del Contrato ]]),1)</f>
        <v>45323</v>
      </c>
    </row>
    <row r="209" spans="1:28" ht="43.5" hidden="1" x14ac:dyDescent="0.35">
      <c r="A209" s="21" t="s">
        <v>209</v>
      </c>
      <c r="B209" s="21" t="s">
        <v>15</v>
      </c>
      <c r="C209" s="21" t="s">
        <v>656</v>
      </c>
      <c r="D209" s="22">
        <v>80111620</v>
      </c>
      <c r="E209" s="21" t="s">
        <v>654</v>
      </c>
      <c r="F209" s="23" t="s">
        <v>212</v>
      </c>
      <c r="G209" s="24" t="s">
        <v>1949</v>
      </c>
      <c r="H209" s="24" t="s">
        <v>1950</v>
      </c>
      <c r="I209" s="62">
        <v>30400000</v>
      </c>
      <c r="J209" s="21" t="s">
        <v>174</v>
      </c>
      <c r="K209" s="21" t="s">
        <v>1721</v>
      </c>
      <c r="L209" s="30">
        <v>45323</v>
      </c>
      <c r="M209" s="30">
        <v>45565</v>
      </c>
      <c r="N209" s="21" t="s">
        <v>1</v>
      </c>
      <c r="O209" s="21" t="s">
        <v>105</v>
      </c>
      <c r="P209" s="25" t="s">
        <v>44</v>
      </c>
      <c r="Q209" s="21"/>
      <c r="R209" s="21" t="s">
        <v>204</v>
      </c>
      <c r="S209" s="36" t="s">
        <v>616</v>
      </c>
      <c r="T209" s="42">
        <v>10</v>
      </c>
      <c r="U209" s="36">
        <v>30400000</v>
      </c>
      <c r="V209" s="21" t="s">
        <v>69</v>
      </c>
      <c r="W209" s="21" t="s">
        <v>622</v>
      </c>
      <c r="X209" s="21" t="s">
        <v>617</v>
      </c>
      <c r="Y209" s="21" t="s">
        <v>100</v>
      </c>
      <c r="Z209" s="21" t="s">
        <v>180</v>
      </c>
      <c r="AA209" s="21"/>
      <c r="AB209" s="179">
        <f>+DATE(2024,MONTH(Tabla1[[#This Row],[Fecha de inicio del Contrato ]]),1)</f>
        <v>45323</v>
      </c>
    </row>
    <row r="210" spans="1:28" ht="58" hidden="1" x14ac:dyDescent="0.35">
      <c r="A210" s="21" t="s">
        <v>209</v>
      </c>
      <c r="B210" s="21" t="s">
        <v>15</v>
      </c>
      <c r="C210" s="21" t="s">
        <v>658</v>
      </c>
      <c r="D210" s="22">
        <v>80111601</v>
      </c>
      <c r="E210" s="21" t="s">
        <v>659</v>
      </c>
      <c r="F210" s="23" t="s">
        <v>212</v>
      </c>
      <c r="G210" s="24" t="s">
        <v>1951</v>
      </c>
      <c r="H210" s="24" t="s">
        <v>1952</v>
      </c>
      <c r="I210" s="62">
        <v>25600000</v>
      </c>
      <c r="J210" s="21" t="s">
        <v>174</v>
      </c>
      <c r="K210" s="21" t="s">
        <v>192</v>
      </c>
      <c r="L210" s="30">
        <v>45323</v>
      </c>
      <c r="M210" s="30">
        <v>45565</v>
      </c>
      <c r="N210" s="21" t="s">
        <v>1</v>
      </c>
      <c r="O210" s="21" t="s">
        <v>105</v>
      </c>
      <c r="P210" s="25" t="s">
        <v>45</v>
      </c>
      <c r="Q210" s="21" t="s">
        <v>127</v>
      </c>
      <c r="R210" s="21" t="s">
        <v>204</v>
      </c>
      <c r="S210" s="36" t="s">
        <v>616</v>
      </c>
      <c r="T210" s="42">
        <v>10</v>
      </c>
      <c r="U210" s="36">
        <v>25600000</v>
      </c>
      <c r="V210" s="21" t="s">
        <v>69</v>
      </c>
      <c r="W210" s="21" t="s">
        <v>622</v>
      </c>
      <c r="X210" s="21" t="s">
        <v>617</v>
      </c>
      <c r="Y210" s="21" t="s">
        <v>100</v>
      </c>
      <c r="Z210" s="21" t="s">
        <v>180</v>
      </c>
      <c r="AA210" s="21"/>
      <c r="AB210" s="179">
        <f>+DATE(2024,MONTH(Tabla1[[#This Row],[Fecha de inicio del Contrato ]]),1)</f>
        <v>45323</v>
      </c>
    </row>
    <row r="211" spans="1:28" ht="43.5" hidden="1" x14ac:dyDescent="0.35">
      <c r="A211" s="21" t="s">
        <v>209</v>
      </c>
      <c r="B211" s="21" t="s">
        <v>15</v>
      </c>
      <c r="C211" s="21" t="s">
        <v>660</v>
      </c>
      <c r="D211" s="22">
        <v>80111620</v>
      </c>
      <c r="E211" s="21" t="s">
        <v>654</v>
      </c>
      <c r="F211" s="23" t="s">
        <v>212</v>
      </c>
      <c r="G211" s="24" t="s">
        <v>1953</v>
      </c>
      <c r="H211" s="24" t="s">
        <v>1954</v>
      </c>
      <c r="I211" s="62">
        <v>25315000</v>
      </c>
      <c r="J211" s="21" t="s">
        <v>174</v>
      </c>
      <c r="K211" s="21" t="s">
        <v>1721</v>
      </c>
      <c r="L211" s="30">
        <v>45295</v>
      </c>
      <c r="M211" s="30">
        <v>45478</v>
      </c>
      <c r="N211" s="21" t="s">
        <v>1</v>
      </c>
      <c r="O211" s="21" t="s">
        <v>105</v>
      </c>
      <c r="P211" s="25" t="s">
        <v>45</v>
      </c>
      <c r="Q211" s="21" t="s">
        <v>127</v>
      </c>
      <c r="R211" s="21" t="s">
        <v>204</v>
      </c>
      <c r="S211" s="36" t="s">
        <v>616</v>
      </c>
      <c r="T211" s="42">
        <v>10</v>
      </c>
      <c r="U211" s="36">
        <v>25315000</v>
      </c>
      <c r="V211" s="21" t="s">
        <v>69</v>
      </c>
      <c r="W211" s="21" t="s">
        <v>622</v>
      </c>
      <c r="X211" s="21" t="s">
        <v>617</v>
      </c>
      <c r="Y211" s="21" t="s">
        <v>100</v>
      </c>
      <c r="Z211" s="21" t="s">
        <v>180</v>
      </c>
      <c r="AA211" s="21"/>
      <c r="AB211" s="179">
        <f>+DATE(2024,MONTH(Tabla1[[#This Row],[Fecha de inicio del Contrato ]]),1)</f>
        <v>45292</v>
      </c>
    </row>
    <row r="212" spans="1:28" ht="58" hidden="1" x14ac:dyDescent="0.35">
      <c r="A212" s="21" t="s">
        <v>209</v>
      </c>
      <c r="B212" s="21" t="s">
        <v>15</v>
      </c>
      <c r="C212" s="21" t="s">
        <v>661</v>
      </c>
      <c r="D212" s="22">
        <v>80111601</v>
      </c>
      <c r="E212" s="21" t="s">
        <v>659</v>
      </c>
      <c r="F212" s="23" t="s">
        <v>212</v>
      </c>
      <c r="G212" s="24" t="s">
        <v>1955</v>
      </c>
      <c r="H212" s="24" t="s">
        <v>1956</v>
      </c>
      <c r="I212" s="62">
        <v>19200000</v>
      </c>
      <c r="J212" s="21" t="s">
        <v>174</v>
      </c>
      <c r="K212" s="21" t="s">
        <v>192</v>
      </c>
      <c r="L212" s="30">
        <v>45323</v>
      </c>
      <c r="M212" s="30">
        <v>45504</v>
      </c>
      <c r="N212" s="21" t="s">
        <v>1</v>
      </c>
      <c r="O212" s="21" t="s">
        <v>105</v>
      </c>
      <c r="P212" s="25" t="s">
        <v>45</v>
      </c>
      <c r="Q212" s="21" t="s">
        <v>127</v>
      </c>
      <c r="R212" s="21" t="s">
        <v>204</v>
      </c>
      <c r="S212" s="36" t="s">
        <v>616</v>
      </c>
      <c r="T212" s="42">
        <v>10</v>
      </c>
      <c r="U212" s="36">
        <v>19200000</v>
      </c>
      <c r="V212" s="21" t="s">
        <v>69</v>
      </c>
      <c r="W212" s="21" t="s">
        <v>622</v>
      </c>
      <c r="X212" s="21" t="s">
        <v>617</v>
      </c>
      <c r="Y212" s="21" t="s">
        <v>100</v>
      </c>
      <c r="Z212" s="21" t="s">
        <v>180</v>
      </c>
      <c r="AA212" s="21"/>
      <c r="AB212" s="179">
        <f>+DATE(2024,MONTH(Tabla1[[#This Row],[Fecha de inicio del Contrato ]]),1)</f>
        <v>45323</v>
      </c>
    </row>
    <row r="213" spans="1:28" ht="87" hidden="1" x14ac:dyDescent="0.35">
      <c r="A213" s="21" t="s">
        <v>171</v>
      </c>
      <c r="B213" s="21" t="s">
        <v>15</v>
      </c>
      <c r="C213" s="21" t="s">
        <v>662</v>
      </c>
      <c r="D213" s="22">
        <v>80121704</v>
      </c>
      <c r="E213" s="21" t="s">
        <v>216</v>
      </c>
      <c r="F213" s="23" t="s">
        <v>212</v>
      </c>
      <c r="G213" s="24" t="s">
        <v>1957</v>
      </c>
      <c r="H213" s="24" t="s">
        <v>1958</v>
      </c>
      <c r="I213" s="62">
        <v>83533333</v>
      </c>
      <c r="J213" s="21" t="s">
        <v>174</v>
      </c>
      <c r="K213" s="21" t="s">
        <v>1721</v>
      </c>
      <c r="L213" s="30">
        <v>45295</v>
      </c>
      <c r="M213" s="30">
        <v>45657</v>
      </c>
      <c r="N213" s="21" t="s">
        <v>176</v>
      </c>
      <c r="O213" s="21" t="s">
        <v>177</v>
      </c>
      <c r="P213" s="25" t="s">
        <v>1959</v>
      </c>
      <c r="Q213" s="21" t="s">
        <v>105</v>
      </c>
      <c r="R213" s="21" t="s">
        <v>650</v>
      </c>
      <c r="S213" s="36">
        <v>388711583.06999999</v>
      </c>
      <c r="T213" s="42">
        <v>16</v>
      </c>
      <c r="U213" s="36">
        <v>83533333</v>
      </c>
      <c r="V213" s="21" t="s">
        <v>69</v>
      </c>
      <c r="W213" s="21" t="s">
        <v>622</v>
      </c>
      <c r="X213" s="21" t="s">
        <v>617</v>
      </c>
      <c r="Y213" s="21" t="s">
        <v>100</v>
      </c>
      <c r="Z213" s="21" t="s">
        <v>180</v>
      </c>
      <c r="AA213" s="21"/>
      <c r="AB213" s="179">
        <f>+DATE(2024,MONTH(Tabla1[[#This Row],[Fecha de inicio del Contrato ]]),1)</f>
        <v>45292</v>
      </c>
    </row>
    <row r="214" spans="1:28" ht="87" hidden="1" x14ac:dyDescent="0.35">
      <c r="A214" s="21" t="s">
        <v>171</v>
      </c>
      <c r="B214" s="21" t="s">
        <v>15</v>
      </c>
      <c r="C214" s="21" t="s">
        <v>664</v>
      </c>
      <c r="D214" s="22">
        <v>80161504</v>
      </c>
      <c r="E214" s="21" t="s">
        <v>652</v>
      </c>
      <c r="F214" s="23" t="s">
        <v>212</v>
      </c>
      <c r="G214" s="24" t="s">
        <v>1960</v>
      </c>
      <c r="H214" s="24" t="s">
        <v>1961</v>
      </c>
      <c r="I214" s="62">
        <v>58833333</v>
      </c>
      <c r="J214" s="21" t="s">
        <v>174</v>
      </c>
      <c r="K214" s="21" t="s">
        <v>1721</v>
      </c>
      <c r="L214" s="30">
        <v>45300</v>
      </c>
      <c r="M214" s="30">
        <v>45657</v>
      </c>
      <c r="N214" s="21" t="s">
        <v>176</v>
      </c>
      <c r="O214" s="21" t="s">
        <v>177</v>
      </c>
      <c r="P214" s="25" t="s">
        <v>1959</v>
      </c>
      <c r="Q214" s="21" t="s">
        <v>105</v>
      </c>
      <c r="R214" s="21" t="s">
        <v>650</v>
      </c>
      <c r="S214" s="36">
        <v>388711583.06999999</v>
      </c>
      <c r="T214" s="42">
        <v>16</v>
      </c>
      <c r="U214" s="36">
        <v>58833333</v>
      </c>
      <c r="V214" s="21" t="s">
        <v>69</v>
      </c>
      <c r="W214" s="21" t="s">
        <v>622</v>
      </c>
      <c r="X214" s="21" t="s">
        <v>617</v>
      </c>
      <c r="Y214" s="21" t="s">
        <v>100</v>
      </c>
      <c r="Z214" s="21" t="s">
        <v>180</v>
      </c>
      <c r="AA214" s="21"/>
      <c r="AB214" s="179">
        <f>+DATE(2024,MONTH(Tabla1[[#This Row],[Fecha de inicio del Contrato ]]),1)</f>
        <v>45292</v>
      </c>
    </row>
    <row r="215" spans="1:28" ht="101.5" hidden="1" x14ac:dyDescent="0.35">
      <c r="A215" s="21" t="s">
        <v>171</v>
      </c>
      <c r="B215" s="21" t="s">
        <v>15</v>
      </c>
      <c r="C215" s="21" t="s">
        <v>666</v>
      </c>
      <c r="D215" s="22">
        <v>85121608</v>
      </c>
      <c r="E215" s="21" t="s">
        <v>657</v>
      </c>
      <c r="F215" s="23" t="s">
        <v>212</v>
      </c>
      <c r="G215" s="24" t="s">
        <v>1962</v>
      </c>
      <c r="H215" s="24" t="s">
        <v>1963</v>
      </c>
      <c r="I215" s="62">
        <v>63000000</v>
      </c>
      <c r="J215" s="21" t="s">
        <v>174</v>
      </c>
      <c r="K215" s="21" t="s">
        <v>1721</v>
      </c>
      <c r="L215" s="30">
        <v>45323</v>
      </c>
      <c r="M215" s="30">
        <v>45596</v>
      </c>
      <c r="N215" s="21" t="s">
        <v>176</v>
      </c>
      <c r="O215" s="21" t="s">
        <v>177</v>
      </c>
      <c r="P215" s="25" t="s">
        <v>1959</v>
      </c>
      <c r="Q215" s="21" t="s">
        <v>105</v>
      </c>
      <c r="R215" s="21" t="s">
        <v>650</v>
      </c>
      <c r="S215" s="36">
        <v>388711583.06999999</v>
      </c>
      <c r="T215" s="42">
        <v>16</v>
      </c>
      <c r="U215" s="36">
        <v>63000000</v>
      </c>
      <c r="V215" s="21" t="s">
        <v>69</v>
      </c>
      <c r="W215" s="21" t="s">
        <v>622</v>
      </c>
      <c r="X215" s="21" t="s">
        <v>617</v>
      </c>
      <c r="Y215" s="21" t="s">
        <v>100</v>
      </c>
      <c r="Z215" s="21" t="s">
        <v>180</v>
      </c>
      <c r="AA215" s="21"/>
      <c r="AB215" s="179">
        <f>+DATE(2024,MONTH(Tabla1[[#This Row],[Fecha de inicio del Contrato ]]),1)</f>
        <v>45323</v>
      </c>
    </row>
    <row r="216" spans="1:28" ht="87" hidden="1" x14ac:dyDescent="0.35">
      <c r="A216" s="21" t="s">
        <v>171</v>
      </c>
      <c r="B216" s="21" t="s">
        <v>15</v>
      </c>
      <c r="C216" s="21" t="s">
        <v>667</v>
      </c>
      <c r="D216" s="22">
        <v>80111620</v>
      </c>
      <c r="E216" s="21" t="s">
        <v>654</v>
      </c>
      <c r="F216" s="23" t="s">
        <v>212</v>
      </c>
      <c r="G216" s="24" t="s">
        <v>1964</v>
      </c>
      <c r="H216" s="24" t="s">
        <v>1965</v>
      </c>
      <c r="I216" s="62">
        <v>48517333</v>
      </c>
      <c r="J216" s="21" t="s">
        <v>174</v>
      </c>
      <c r="K216" s="21" t="s">
        <v>1721</v>
      </c>
      <c r="L216" s="30">
        <v>45301</v>
      </c>
      <c r="M216" s="30">
        <v>45657</v>
      </c>
      <c r="N216" s="21" t="s">
        <v>176</v>
      </c>
      <c r="O216" s="21" t="s">
        <v>177</v>
      </c>
      <c r="P216" s="25" t="s">
        <v>1959</v>
      </c>
      <c r="Q216" s="21" t="s">
        <v>105</v>
      </c>
      <c r="R216" s="21" t="s">
        <v>650</v>
      </c>
      <c r="S216" s="36">
        <v>388711583.06999999</v>
      </c>
      <c r="T216" s="42">
        <v>16</v>
      </c>
      <c r="U216" s="36">
        <v>48517333</v>
      </c>
      <c r="V216" s="21" t="s">
        <v>69</v>
      </c>
      <c r="W216" s="21" t="s">
        <v>622</v>
      </c>
      <c r="X216" s="21" t="s">
        <v>617</v>
      </c>
      <c r="Y216" s="21" t="s">
        <v>100</v>
      </c>
      <c r="Z216" s="21" t="s">
        <v>180</v>
      </c>
      <c r="AA216" s="21"/>
      <c r="AB216" s="179">
        <f>+DATE(2024,MONTH(Tabla1[[#This Row],[Fecha de inicio del Contrato ]]),1)</f>
        <v>45292</v>
      </c>
    </row>
    <row r="217" spans="1:28" ht="87" hidden="1" x14ac:dyDescent="0.35">
      <c r="A217" s="21" t="s">
        <v>171</v>
      </c>
      <c r="B217" s="21" t="s">
        <v>15</v>
      </c>
      <c r="C217" s="21" t="s">
        <v>665</v>
      </c>
      <c r="D217" s="22">
        <v>80121706</v>
      </c>
      <c r="E217" s="21" t="s">
        <v>663</v>
      </c>
      <c r="F217" s="23" t="s">
        <v>212</v>
      </c>
      <c r="G217" s="24" t="s">
        <v>1966</v>
      </c>
      <c r="H217" s="24" t="s">
        <v>1967</v>
      </c>
      <c r="I217" s="62">
        <v>87733333</v>
      </c>
      <c r="J217" s="21" t="s">
        <v>174</v>
      </c>
      <c r="K217" s="21" t="s">
        <v>1721</v>
      </c>
      <c r="L217" s="30">
        <v>45315</v>
      </c>
      <c r="M217" s="30">
        <v>45647</v>
      </c>
      <c r="N217" s="21" t="s">
        <v>176</v>
      </c>
      <c r="O217" s="21" t="s">
        <v>177</v>
      </c>
      <c r="P217" s="25" t="s">
        <v>1959</v>
      </c>
      <c r="Q217" s="21" t="s">
        <v>105</v>
      </c>
      <c r="R217" s="21" t="s">
        <v>650</v>
      </c>
      <c r="S217" s="36">
        <v>388711583.06999999</v>
      </c>
      <c r="T217" s="42">
        <v>16</v>
      </c>
      <c r="U217" s="36">
        <v>87733333</v>
      </c>
      <c r="V217" s="21" t="s">
        <v>69</v>
      </c>
      <c r="W217" s="21" t="s">
        <v>622</v>
      </c>
      <c r="X217" s="21" t="s">
        <v>617</v>
      </c>
      <c r="Y217" s="21" t="s">
        <v>100</v>
      </c>
      <c r="Z217" s="21" t="s">
        <v>180</v>
      </c>
      <c r="AA217" s="21"/>
      <c r="AB217" s="179">
        <f>+DATE(2024,MONTH(Tabla1[[#This Row],[Fecha de inicio del Contrato ]]),1)</f>
        <v>45292</v>
      </c>
    </row>
    <row r="218" spans="1:28" ht="87" hidden="1" x14ac:dyDescent="0.35">
      <c r="A218" s="21" t="s">
        <v>171</v>
      </c>
      <c r="B218" s="21" t="s">
        <v>15</v>
      </c>
      <c r="C218" s="21" t="s">
        <v>1968</v>
      </c>
      <c r="D218" s="22">
        <v>80111620</v>
      </c>
      <c r="E218" s="21" t="s">
        <v>654</v>
      </c>
      <c r="F218" s="23" t="s">
        <v>212</v>
      </c>
      <c r="G218" s="24" t="s">
        <v>1969</v>
      </c>
      <c r="H218" s="24" t="s">
        <v>1970</v>
      </c>
      <c r="I218" s="62">
        <v>41240916</v>
      </c>
      <c r="J218" s="21" t="s">
        <v>174</v>
      </c>
      <c r="K218" s="21" t="s">
        <v>1721</v>
      </c>
      <c r="L218" s="30">
        <v>45307</v>
      </c>
      <c r="M218" s="30">
        <v>45657</v>
      </c>
      <c r="N218" s="21" t="s">
        <v>176</v>
      </c>
      <c r="O218" s="21" t="s">
        <v>177</v>
      </c>
      <c r="P218" s="25" t="s">
        <v>1959</v>
      </c>
      <c r="Q218" s="21" t="s">
        <v>105</v>
      </c>
      <c r="R218" s="21" t="s">
        <v>650</v>
      </c>
      <c r="S218" s="36">
        <v>388711583.06999999</v>
      </c>
      <c r="T218" s="42">
        <v>16</v>
      </c>
      <c r="U218" s="36">
        <v>41240916</v>
      </c>
      <c r="V218" s="21" t="s">
        <v>69</v>
      </c>
      <c r="W218" s="21" t="s">
        <v>622</v>
      </c>
      <c r="X218" s="21" t="s">
        <v>617</v>
      </c>
      <c r="Y218" s="21" t="s">
        <v>100</v>
      </c>
      <c r="Z218" s="21" t="s">
        <v>180</v>
      </c>
      <c r="AA218" s="21"/>
      <c r="AB218" s="179">
        <f>+DATE(2024,MONTH(Tabla1[[#This Row],[Fecha de inicio del Contrato ]]),1)</f>
        <v>45292</v>
      </c>
    </row>
    <row r="219" spans="1:28" ht="87" hidden="1" x14ac:dyDescent="0.35">
      <c r="A219" s="21" t="s">
        <v>171</v>
      </c>
      <c r="B219" s="21" t="s">
        <v>15</v>
      </c>
      <c r="C219" s="21" t="s">
        <v>1971</v>
      </c>
      <c r="D219" s="22" t="s">
        <v>102</v>
      </c>
      <c r="E219" s="21" t="s">
        <v>102</v>
      </c>
      <c r="F219" s="23" t="s">
        <v>102</v>
      </c>
      <c r="G219" s="24" t="s">
        <v>102</v>
      </c>
      <c r="H219" s="24" t="s">
        <v>1972</v>
      </c>
      <c r="I219" s="62">
        <v>5853335.0699999928</v>
      </c>
      <c r="J219" s="21" t="s">
        <v>174</v>
      </c>
      <c r="K219" s="21" t="s">
        <v>1721</v>
      </c>
      <c r="L219" s="30">
        <v>45657</v>
      </c>
      <c r="M219" s="30">
        <v>45657</v>
      </c>
      <c r="N219" s="21" t="s">
        <v>176</v>
      </c>
      <c r="O219" s="21" t="s">
        <v>177</v>
      </c>
      <c r="P219" s="25" t="s">
        <v>1959</v>
      </c>
      <c r="Q219" s="21" t="s">
        <v>105</v>
      </c>
      <c r="R219" s="21" t="s">
        <v>650</v>
      </c>
      <c r="S219" s="36">
        <v>388711583.06999999</v>
      </c>
      <c r="T219" s="42">
        <v>16</v>
      </c>
      <c r="U219" s="36">
        <v>5853335.0699999928</v>
      </c>
      <c r="V219" s="21" t="s">
        <v>69</v>
      </c>
      <c r="W219" s="21" t="s">
        <v>622</v>
      </c>
      <c r="X219" s="21" t="s">
        <v>617</v>
      </c>
      <c r="Y219" s="21" t="s">
        <v>100</v>
      </c>
      <c r="Z219" s="21" t="s">
        <v>222</v>
      </c>
      <c r="AA219" s="21"/>
      <c r="AB219" s="179">
        <f>+DATE(2024,MONTH(Tabla1[[#This Row],[Fecha de inicio del Contrato ]]),1)</f>
        <v>45627</v>
      </c>
    </row>
    <row r="220" spans="1:28" ht="159.5" hidden="1" x14ac:dyDescent="0.35">
      <c r="A220" s="21" t="s">
        <v>171</v>
      </c>
      <c r="B220" s="21" t="s">
        <v>90</v>
      </c>
      <c r="C220" s="21" t="s">
        <v>172</v>
      </c>
      <c r="D220" s="22">
        <v>80101504</v>
      </c>
      <c r="E220" s="21" t="s">
        <v>182</v>
      </c>
      <c r="F220" s="23" t="s">
        <v>1973</v>
      </c>
      <c r="G220" s="24" t="s">
        <v>1974</v>
      </c>
      <c r="H220" s="24" t="s">
        <v>1974</v>
      </c>
      <c r="I220" s="62">
        <v>114000000</v>
      </c>
      <c r="J220" s="21" t="s">
        <v>174</v>
      </c>
      <c r="K220" s="21" t="s">
        <v>175</v>
      </c>
      <c r="L220" s="30">
        <v>45293</v>
      </c>
      <c r="M220" s="30">
        <v>45657</v>
      </c>
      <c r="N220" s="21" t="s">
        <v>176</v>
      </c>
      <c r="O220" s="21" t="s">
        <v>177</v>
      </c>
      <c r="P220" s="25" t="s">
        <v>178</v>
      </c>
      <c r="Q220" s="21" t="s">
        <v>179</v>
      </c>
      <c r="R220" s="21" t="s">
        <v>1805</v>
      </c>
      <c r="S220" s="36">
        <v>1476630201.3299999</v>
      </c>
      <c r="T220" s="42">
        <v>16</v>
      </c>
      <c r="U220" s="36">
        <v>114000000</v>
      </c>
      <c r="V220" s="21" t="s">
        <v>69</v>
      </c>
      <c r="W220" s="21">
        <v>0</v>
      </c>
      <c r="X220" s="21" t="s">
        <v>622</v>
      </c>
      <c r="Y220" s="21" t="s">
        <v>100</v>
      </c>
      <c r="Z220" s="21" t="s">
        <v>180</v>
      </c>
      <c r="AA220" s="21"/>
      <c r="AB220" s="179">
        <f>+DATE(2024,MONTH(Tabla1[[#This Row],[Fecha de inicio del Contrato ]]),1)</f>
        <v>45292</v>
      </c>
    </row>
    <row r="221" spans="1:28" ht="159.5" hidden="1" x14ac:dyDescent="0.35">
      <c r="A221" s="21" t="s">
        <v>171</v>
      </c>
      <c r="B221" s="21" t="s">
        <v>90</v>
      </c>
      <c r="C221" s="21" t="s">
        <v>181</v>
      </c>
      <c r="D221" s="22">
        <v>80101504</v>
      </c>
      <c r="E221" s="21" t="s">
        <v>182</v>
      </c>
      <c r="F221" s="23" t="s">
        <v>1973</v>
      </c>
      <c r="G221" s="24" t="s">
        <v>1975</v>
      </c>
      <c r="H221" s="24" t="s">
        <v>1975</v>
      </c>
      <c r="I221" s="62">
        <v>102000000</v>
      </c>
      <c r="J221" s="21" t="s">
        <v>174</v>
      </c>
      <c r="K221" s="21" t="s">
        <v>175</v>
      </c>
      <c r="L221" s="30">
        <v>45293</v>
      </c>
      <c r="M221" s="30">
        <v>45657</v>
      </c>
      <c r="N221" s="21" t="s">
        <v>176</v>
      </c>
      <c r="O221" s="21" t="s">
        <v>177</v>
      </c>
      <c r="P221" s="25" t="s">
        <v>178</v>
      </c>
      <c r="Q221" s="21" t="s">
        <v>179</v>
      </c>
      <c r="R221" s="21" t="s">
        <v>1805</v>
      </c>
      <c r="S221" s="36">
        <v>1476630201.3299999</v>
      </c>
      <c r="T221" s="42">
        <v>16</v>
      </c>
      <c r="U221" s="36">
        <v>102000000</v>
      </c>
      <c r="V221" s="21" t="s">
        <v>69</v>
      </c>
      <c r="W221" s="21">
        <v>0</v>
      </c>
      <c r="X221" s="21" t="s">
        <v>622</v>
      </c>
      <c r="Y221" s="21" t="s">
        <v>100</v>
      </c>
      <c r="Z221" s="21" t="s">
        <v>180</v>
      </c>
      <c r="AA221" s="21"/>
      <c r="AB221" s="179">
        <f>+DATE(2024,MONTH(Tabla1[[#This Row],[Fecha de inicio del Contrato ]]),1)</f>
        <v>45292</v>
      </c>
    </row>
    <row r="222" spans="1:28" ht="159.5" hidden="1" x14ac:dyDescent="0.35">
      <c r="A222" s="21" t="s">
        <v>171</v>
      </c>
      <c r="B222" s="21" t="s">
        <v>90</v>
      </c>
      <c r="C222" s="21" t="s">
        <v>183</v>
      </c>
      <c r="D222" s="22">
        <v>80101504</v>
      </c>
      <c r="E222" s="21" t="s">
        <v>182</v>
      </c>
      <c r="F222" s="23" t="s">
        <v>1973</v>
      </c>
      <c r="G222" s="24" t="s">
        <v>1976</v>
      </c>
      <c r="H222" s="24" t="s">
        <v>1976</v>
      </c>
      <c r="I222" s="62">
        <v>94133333.333333328</v>
      </c>
      <c r="J222" s="21" t="s">
        <v>174</v>
      </c>
      <c r="K222" s="21" t="s">
        <v>175</v>
      </c>
      <c r="L222" s="30">
        <v>45300</v>
      </c>
      <c r="M222" s="30">
        <v>45657</v>
      </c>
      <c r="N222" s="21" t="s">
        <v>176</v>
      </c>
      <c r="O222" s="21" t="s">
        <v>177</v>
      </c>
      <c r="P222" s="25" t="s">
        <v>178</v>
      </c>
      <c r="Q222" s="21" t="s">
        <v>179</v>
      </c>
      <c r="R222" s="21" t="s">
        <v>1805</v>
      </c>
      <c r="S222" s="36">
        <v>1476630201.3299999</v>
      </c>
      <c r="T222" s="42">
        <v>16</v>
      </c>
      <c r="U222" s="36">
        <v>94133333.333333328</v>
      </c>
      <c r="V222" s="21" t="s">
        <v>69</v>
      </c>
      <c r="W222" s="21">
        <v>0</v>
      </c>
      <c r="X222" s="21" t="s">
        <v>622</v>
      </c>
      <c r="Y222" s="21" t="s">
        <v>100</v>
      </c>
      <c r="Z222" s="21" t="s">
        <v>180</v>
      </c>
      <c r="AA222" s="21"/>
      <c r="AB222" s="179">
        <f>+DATE(2024,MONTH(Tabla1[[#This Row],[Fecha de inicio del Contrato ]]),1)</f>
        <v>45292</v>
      </c>
    </row>
    <row r="223" spans="1:28" ht="159.5" hidden="1" x14ac:dyDescent="0.35">
      <c r="A223" s="21" t="s">
        <v>171</v>
      </c>
      <c r="B223" s="21" t="s">
        <v>90</v>
      </c>
      <c r="C223" s="21" t="s">
        <v>184</v>
      </c>
      <c r="D223" s="22">
        <v>80101504</v>
      </c>
      <c r="E223" s="21" t="s">
        <v>182</v>
      </c>
      <c r="F223" s="23" t="s">
        <v>1973</v>
      </c>
      <c r="G223" s="24" t="s">
        <v>1977</v>
      </c>
      <c r="H223" s="24" t="s">
        <v>1977</v>
      </c>
      <c r="I223" s="62">
        <v>109430000</v>
      </c>
      <c r="J223" s="21" t="s">
        <v>174</v>
      </c>
      <c r="K223" s="21" t="s">
        <v>175</v>
      </c>
      <c r="L223" s="30">
        <v>45300</v>
      </c>
      <c r="M223" s="30">
        <v>45657</v>
      </c>
      <c r="N223" s="21" t="s">
        <v>176</v>
      </c>
      <c r="O223" s="21" t="s">
        <v>177</v>
      </c>
      <c r="P223" s="25" t="s">
        <v>178</v>
      </c>
      <c r="Q223" s="21" t="s">
        <v>179</v>
      </c>
      <c r="R223" s="21" t="s">
        <v>1805</v>
      </c>
      <c r="S223" s="36">
        <v>1476630201.3299999</v>
      </c>
      <c r="T223" s="42">
        <v>16</v>
      </c>
      <c r="U223" s="36">
        <v>109430000</v>
      </c>
      <c r="V223" s="21" t="s">
        <v>69</v>
      </c>
      <c r="W223" s="21">
        <v>0</v>
      </c>
      <c r="X223" s="21" t="s">
        <v>622</v>
      </c>
      <c r="Y223" s="21" t="s">
        <v>100</v>
      </c>
      <c r="Z223" s="21" t="s">
        <v>180</v>
      </c>
      <c r="AA223" s="21"/>
      <c r="AB223" s="179">
        <f>+DATE(2024,MONTH(Tabla1[[#This Row],[Fecha de inicio del Contrato ]]),1)</f>
        <v>45292</v>
      </c>
    </row>
    <row r="224" spans="1:28" ht="159.5" hidden="1" x14ac:dyDescent="0.35">
      <c r="A224" s="21" t="s">
        <v>171</v>
      </c>
      <c r="B224" s="21" t="s">
        <v>90</v>
      </c>
      <c r="C224" s="21" t="s">
        <v>185</v>
      </c>
      <c r="D224" s="22">
        <v>80101504</v>
      </c>
      <c r="E224" s="21" t="s">
        <v>182</v>
      </c>
      <c r="F224" s="23" t="s">
        <v>1973</v>
      </c>
      <c r="G224" s="24" t="s">
        <v>1978</v>
      </c>
      <c r="H224" s="24" t="s">
        <v>1978</v>
      </c>
      <c r="I224" s="62">
        <v>35300000</v>
      </c>
      <c r="J224" s="21" t="s">
        <v>174</v>
      </c>
      <c r="K224" s="21" t="s">
        <v>192</v>
      </c>
      <c r="L224" s="30">
        <v>45300</v>
      </c>
      <c r="M224" s="30">
        <v>45657</v>
      </c>
      <c r="N224" s="21" t="s">
        <v>176</v>
      </c>
      <c r="O224" s="21" t="s">
        <v>177</v>
      </c>
      <c r="P224" s="25" t="s">
        <v>178</v>
      </c>
      <c r="Q224" s="21" t="s">
        <v>179</v>
      </c>
      <c r="R224" s="21" t="s">
        <v>1805</v>
      </c>
      <c r="S224" s="36">
        <v>1476630201.3299999</v>
      </c>
      <c r="T224" s="42">
        <v>16</v>
      </c>
      <c r="U224" s="36">
        <v>35300000</v>
      </c>
      <c r="V224" s="21" t="s">
        <v>69</v>
      </c>
      <c r="W224" s="21">
        <v>0</v>
      </c>
      <c r="X224" s="21" t="s">
        <v>622</v>
      </c>
      <c r="Y224" s="21" t="s">
        <v>100</v>
      </c>
      <c r="Z224" s="21" t="s">
        <v>180</v>
      </c>
      <c r="AA224" s="21"/>
      <c r="AB224" s="179">
        <f>+DATE(2024,MONTH(Tabla1[[#This Row],[Fecha de inicio del Contrato ]]),1)</f>
        <v>45292</v>
      </c>
    </row>
    <row r="225" spans="1:28" ht="159.5" hidden="1" x14ac:dyDescent="0.35">
      <c r="A225" s="21" t="s">
        <v>171</v>
      </c>
      <c r="B225" s="21" t="s">
        <v>90</v>
      </c>
      <c r="C225" s="21" t="s">
        <v>186</v>
      </c>
      <c r="D225" s="22">
        <v>80101504</v>
      </c>
      <c r="E225" s="21" t="s">
        <v>182</v>
      </c>
      <c r="F225" s="23" t="s">
        <v>1973</v>
      </c>
      <c r="G225" s="24" t="s">
        <v>1979</v>
      </c>
      <c r="H225" s="24" t="s">
        <v>1979</v>
      </c>
      <c r="I225" s="62">
        <v>98840000</v>
      </c>
      <c r="J225" s="21" t="s">
        <v>174</v>
      </c>
      <c r="K225" s="21" t="s">
        <v>175</v>
      </c>
      <c r="L225" s="30">
        <v>45300</v>
      </c>
      <c r="M225" s="30">
        <v>45657</v>
      </c>
      <c r="N225" s="21" t="s">
        <v>176</v>
      </c>
      <c r="O225" s="21" t="s">
        <v>177</v>
      </c>
      <c r="P225" s="25" t="s">
        <v>178</v>
      </c>
      <c r="Q225" s="21" t="s">
        <v>179</v>
      </c>
      <c r="R225" s="21" t="s">
        <v>1805</v>
      </c>
      <c r="S225" s="36">
        <v>1476630201.3299999</v>
      </c>
      <c r="T225" s="42">
        <v>16</v>
      </c>
      <c r="U225" s="36">
        <v>98840000</v>
      </c>
      <c r="V225" s="21" t="s">
        <v>69</v>
      </c>
      <c r="W225" s="21">
        <v>0</v>
      </c>
      <c r="X225" s="21" t="s">
        <v>622</v>
      </c>
      <c r="Y225" s="21" t="s">
        <v>100</v>
      </c>
      <c r="Z225" s="21" t="s">
        <v>180</v>
      </c>
      <c r="AA225" s="21"/>
      <c r="AB225" s="179">
        <f>+DATE(2024,MONTH(Tabla1[[#This Row],[Fecha de inicio del Contrato ]]),1)</f>
        <v>45292</v>
      </c>
    </row>
    <row r="226" spans="1:28" ht="159.5" hidden="1" x14ac:dyDescent="0.35">
      <c r="A226" s="21" t="s">
        <v>171</v>
      </c>
      <c r="B226" s="21" t="s">
        <v>90</v>
      </c>
      <c r="C226" s="21" t="s">
        <v>187</v>
      </c>
      <c r="D226" s="22">
        <v>80101504</v>
      </c>
      <c r="E226" s="21" t="s">
        <v>182</v>
      </c>
      <c r="F226" s="23" t="s">
        <v>1973</v>
      </c>
      <c r="G226" s="24" t="s">
        <v>1980</v>
      </c>
      <c r="H226" s="24" t="s">
        <v>1980</v>
      </c>
      <c r="I226" s="62">
        <v>88250000</v>
      </c>
      <c r="J226" s="21" t="s">
        <v>174</v>
      </c>
      <c r="K226" s="21" t="s">
        <v>175</v>
      </c>
      <c r="L226" s="30">
        <v>45300</v>
      </c>
      <c r="M226" s="30">
        <v>45657</v>
      </c>
      <c r="N226" s="21" t="s">
        <v>176</v>
      </c>
      <c r="O226" s="21" t="s">
        <v>177</v>
      </c>
      <c r="P226" s="25" t="s">
        <v>178</v>
      </c>
      <c r="Q226" s="21" t="s">
        <v>179</v>
      </c>
      <c r="R226" s="21" t="s">
        <v>1805</v>
      </c>
      <c r="S226" s="36">
        <v>1476630201.3299999</v>
      </c>
      <c r="T226" s="42">
        <v>16</v>
      </c>
      <c r="U226" s="36">
        <v>88250000</v>
      </c>
      <c r="V226" s="21" t="s">
        <v>69</v>
      </c>
      <c r="W226" s="21">
        <v>0</v>
      </c>
      <c r="X226" s="21" t="s">
        <v>622</v>
      </c>
      <c r="Y226" s="21" t="s">
        <v>100</v>
      </c>
      <c r="Z226" s="21" t="s">
        <v>180</v>
      </c>
      <c r="AA226" s="21"/>
      <c r="AB226" s="179">
        <f>+DATE(2024,MONTH(Tabla1[[#This Row],[Fecha de inicio del Contrato ]]),1)</f>
        <v>45292</v>
      </c>
    </row>
    <row r="227" spans="1:28" ht="159.5" hidden="1" x14ac:dyDescent="0.35">
      <c r="A227" s="21" t="s">
        <v>171</v>
      </c>
      <c r="B227" s="21" t="s">
        <v>90</v>
      </c>
      <c r="C227" s="21" t="s">
        <v>188</v>
      </c>
      <c r="D227" s="22">
        <v>80101504</v>
      </c>
      <c r="E227" s="21" t="s">
        <v>182</v>
      </c>
      <c r="F227" s="23" t="s">
        <v>1973</v>
      </c>
      <c r="G227" s="24" t="s">
        <v>1981</v>
      </c>
      <c r="H227" s="24" t="s">
        <v>1982</v>
      </c>
      <c r="I227" s="62">
        <v>77000000</v>
      </c>
      <c r="J227" s="21" t="s">
        <v>174</v>
      </c>
      <c r="K227" s="21" t="s">
        <v>175</v>
      </c>
      <c r="L227" s="30">
        <v>45323</v>
      </c>
      <c r="M227" s="30">
        <v>45657</v>
      </c>
      <c r="N227" s="21" t="s">
        <v>176</v>
      </c>
      <c r="O227" s="21" t="s">
        <v>177</v>
      </c>
      <c r="P227" s="25" t="s">
        <v>178</v>
      </c>
      <c r="Q227" s="21" t="s">
        <v>179</v>
      </c>
      <c r="R227" s="21" t="s">
        <v>1805</v>
      </c>
      <c r="S227" s="36">
        <v>1476630201.3299999</v>
      </c>
      <c r="T227" s="42">
        <v>16</v>
      </c>
      <c r="U227" s="36">
        <v>77000000</v>
      </c>
      <c r="V227" s="21" t="s">
        <v>69</v>
      </c>
      <c r="W227" s="21">
        <v>0</v>
      </c>
      <c r="X227" s="21" t="s">
        <v>622</v>
      </c>
      <c r="Y227" s="21" t="s">
        <v>100</v>
      </c>
      <c r="Z227" s="21" t="s">
        <v>180</v>
      </c>
      <c r="AA227" s="21"/>
      <c r="AB227" s="179">
        <f>+DATE(2024,MONTH(Tabla1[[#This Row],[Fecha de inicio del Contrato ]]),1)</f>
        <v>45323</v>
      </c>
    </row>
    <row r="228" spans="1:28" ht="159.5" hidden="1" x14ac:dyDescent="0.35">
      <c r="A228" s="21" t="s">
        <v>171</v>
      </c>
      <c r="B228" s="21" t="s">
        <v>90</v>
      </c>
      <c r="C228" s="21" t="s">
        <v>189</v>
      </c>
      <c r="D228" s="22">
        <v>80101504</v>
      </c>
      <c r="E228" s="21" t="s">
        <v>182</v>
      </c>
      <c r="F228" s="23" t="s">
        <v>1973</v>
      </c>
      <c r="G228" s="24" t="s">
        <v>1983</v>
      </c>
      <c r="H228" s="24" t="s">
        <v>1983</v>
      </c>
      <c r="I228" s="62">
        <v>97160000</v>
      </c>
      <c r="J228" s="21" t="s">
        <v>174</v>
      </c>
      <c r="K228" s="21" t="s">
        <v>175</v>
      </c>
      <c r="L228" s="30">
        <v>45306</v>
      </c>
      <c r="M228" s="30">
        <v>45657</v>
      </c>
      <c r="N228" s="21" t="s">
        <v>176</v>
      </c>
      <c r="O228" s="21" t="s">
        <v>177</v>
      </c>
      <c r="P228" s="25" t="s">
        <v>178</v>
      </c>
      <c r="Q228" s="21" t="s">
        <v>179</v>
      </c>
      <c r="R228" s="21" t="s">
        <v>1805</v>
      </c>
      <c r="S228" s="36">
        <v>1476630201.3299999</v>
      </c>
      <c r="T228" s="42">
        <v>16</v>
      </c>
      <c r="U228" s="36">
        <v>97160000</v>
      </c>
      <c r="V228" s="21" t="s">
        <v>69</v>
      </c>
      <c r="W228" s="21">
        <v>0</v>
      </c>
      <c r="X228" s="21" t="s">
        <v>622</v>
      </c>
      <c r="Y228" s="21" t="s">
        <v>100</v>
      </c>
      <c r="Z228" s="21" t="s">
        <v>180</v>
      </c>
      <c r="AA228" s="21"/>
      <c r="AB228" s="179">
        <f>+DATE(2024,MONTH(Tabla1[[#This Row],[Fecha de inicio del Contrato ]]),1)</f>
        <v>45292</v>
      </c>
    </row>
    <row r="229" spans="1:28" ht="159.5" hidden="1" x14ac:dyDescent="0.35">
      <c r="A229" s="21" t="s">
        <v>171</v>
      </c>
      <c r="B229" s="21" t="s">
        <v>90</v>
      </c>
      <c r="C229" s="21" t="s">
        <v>191</v>
      </c>
      <c r="D229" s="22">
        <v>80101504</v>
      </c>
      <c r="E229" s="21" t="s">
        <v>182</v>
      </c>
      <c r="F229" s="23" t="s">
        <v>1973</v>
      </c>
      <c r="G229" s="24" t="s">
        <v>1984</v>
      </c>
      <c r="H229" s="24" t="s">
        <v>1984</v>
      </c>
      <c r="I229" s="62">
        <v>43465243.133333333</v>
      </c>
      <c r="J229" s="21" t="s">
        <v>174</v>
      </c>
      <c r="K229" s="21" t="s">
        <v>175</v>
      </c>
      <c r="L229" s="30">
        <v>45306</v>
      </c>
      <c r="M229" s="30">
        <v>45657</v>
      </c>
      <c r="N229" s="21" t="s">
        <v>176</v>
      </c>
      <c r="O229" s="21" t="s">
        <v>177</v>
      </c>
      <c r="P229" s="25" t="s">
        <v>178</v>
      </c>
      <c r="Q229" s="21" t="s">
        <v>179</v>
      </c>
      <c r="R229" s="21" t="s">
        <v>1805</v>
      </c>
      <c r="S229" s="36">
        <v>1476630201.3299999</v>
      </c>
      <c r="T229" s="42">
        <v>16</v>
      </c>
      <c r="U229" s="36">
        <v>43465243.133333333</v>
      </c>
      <c r="V229" s="21" t="s">
        <v>69</v>
      </c>
      <c r="W229" s="21">
        <v>0</v>
      </c>
      <c r="X229" s="21" t="s">
        <v>622</v>
      </c>
      <c r="Y229" s="21" t="s">
        <v>100</v>
      </c>
      <c r="Z229" s="21" t="s">
        <v>180</v>
      </c>
      <c r="AA229" s="21"/>
      <c r="AB229" s="179">
        <f>+DATE(2024,MONTH(Tabla1[[#This Row],[Fecha de inicio del Contrato ]]),1)</f>
        <v>45292</v>
      </c>
    </row>
    <row r="230" spans="1:28" ht="159.5" hidden="1" x14ac:dyDescent="0.35">
      <c r="A230" s="21" t="s">
        <v>171</v>
      </c>
      <c r="B230" s="21" t="s">
        <v>90</v>
      </c>
      <c r="C230" s="21" t="s">
        <v>193</v>
      </c>
      <c r="D230" s="22">
        <v>80101504</v>
      </c>
      <c r="E230" s="21" t="s">
        <v>182</v>
      </c>
      <c r="F230" s="23" t="s">
        <v>1973</v>
      </c>
      <c r="G230" s="24" t="s">
        <v>1985</v>
      </c>
      <c r="H230" s="24" t="s">
        <v>1985</v>
      </c>
      <c r="I230" s="62">
        <v>82500000</v>
      </c>
      <c r="J230" s="21" t="s">
        <v>174</v>
      </c>
      <c r="K230" s="21" t="s">
        <v>175</v>
      </c>
      <c r="L230" s="30">
        <v>45323</v>
      </c>
      <c r="M230" s="30">
        <v>45657</v>
      </c>
      <c r="N230" s="21" t="s">
        <v>176</v>
      </c>
      <c r="O230" s="21" t="s">
        <v>177</v>
      </c>
      <c r="P230" s="25" t="s">
        <v>178</v>
      </c>
      <c r="Q230" s="21" t="s">
        <v>190</v>
      </c>
      <c r="R230" s="21" t="s">
        <v>190</v>
      </c>
      <c r="S230" s="36">
        <v>293803401.60000002</v>
      </c>
      <c r="T230" s="42">
        <v>16</v>
      </c>
      <c r="U230" s="36">
        <v>82500000</v>
      </c>
      <c r="V230" s="21" t="s">
        <v>69</v>
      </c>
      <c r="W230" s="21">
        <v>0</v>
      </c>
      <c r="X230" s="21" t="s">
        <v>622</v>
      </c>
      <c r="Y230" s="21" t="s">
        <v>100</v>
      </c>
      <c r="Z230" s="21" t="s">
        <v>180</v>
      </c>
      <c r="AA230" s="21"/>
      <c r="AB230" s="179">
        <f>+DATE(2024,MONTH(Tabla1[[#This Row],[Fecha de inicio del Contrato ]]),1)</f>
        <v>45323</v>
      </c>
    </row>
    <row r="231" spans="1:28" ht="159.5" hidden="1" x14ac:dyDescent="0.35">
      <c r="A231" s="21" t="s">
        <v>171</v>
      </c>
      <c r="B231" s="21" t="s">
        <v>90</v>
      </c>
      <c r="C231" s="21" t="s">
        <v>194</v>
      </c>
      <c r="D231" s="22">
        <v>80101504</v>
      </c>
      <c r="E231" s="21" t="s">
        <v>182</v>
      </c>
      <c r="F231" s="23" t="s">
        <v>1973</v>
      </c>
      <c r="G231" s="24" t="s">
        <v>1986</v>
      </c>
      <c r="H231" s="24" t="s">
        <v>1986</v>
      </c>
      <c r="I231" s="62">
        <v>55000000</v>
      </c>
      <c r="J231" s="21" t="s">
        <v>174</v>
      </c>
      <c r="K231" s="21" t="s">
        <v>175</v>
      </c>
      <c r="L231" s="30">
        <v>45323</v>
      </c>
      <c r="M231" s="30">
        <v>45657</v>
      </c>
      <c r="N231" s="21" t="s">
        <v>176</v>
      </c>
      <c r="O231" s="21" t="s">
        <v>177</v>
      </c>
      <c r="P231" s="25" t="s">
        <v>178</v>
      </c>
      <c r="Q231" s="21" t="s">
        <v>179</v>
      </c>
      <c r="R231" s="21" t="s">
        <v>1805</v>
      </c>
      <c r="S231" s="36">
        <v>1476630201.3299999</v>
      </c>
      <c r="T231" s="42">
        <v>16</v>
      </c>
      <c r="U231" s="36">
        <v>55000000</v>
      </c>
      <c r="V231" s="21" t="s">
        <v>69</v>
      </c>
      <c r="W231" s="21">
        <v>0</v>
      </c>
      <c r="X231" s="21" t="s">
        <v>622</v>
      </c>
      <c r="Y231" s="21" t="s">
        <v>100</v>
      </c>
      <c r="Z231" s="21" t="s">
        <v>180</v>
      </c>
      <c r="AA231" s="21"/>
      <c r="AB231" s="179">
        <f>+DATE(2024,MONTH(Tabla1[[#This Row],[Fecha de inicio del Contrato ]]),1)</f>
        <v>45323</v>
      </c>
    </row>
    <row r="232" spans="1:28" ht="159.5" hidden="1" x14ac:dyDescent="0.35">
      <c r="A232" s="21" t="s">
        <v>171</v>
      </c>
      <c r="B232" s="21" t="s">
        <v>90</v>
      </c>
      <c r="C232" s="21" t="s">
        <v>92</v>
      </c>
      <c r="D232" s="22">
        <v>80101504</v>
      </c>
      <c r="E232" s="21" t="s">
        <v>182</v>
      </c>
      <c r="F232" s="23" t="s">
        <v>1973</v>
      </c>
      <c r="G232" s="24" t="s">
        <v>1987</v>
      </c>
      <c r="H232" s="24" t="s">
        <v>1987</v>
      </c>
      <c r="I232" s="62">
        <v>9500000</v>
      </c>
      <c r="J232" s="21" t="s">
        <v>174</v>
      </c>
      <c r="K232" s="21" t="s">
        <v>175</v>
      </c>
      <c r="L232" s="30">
        <v>45505</v>
      </c>
      <c r="M232" s="30">
        <v>45535</v>
      </c>
      <c r="N232" s="21" t="s">
        <v>176</v>
      </c>
      <c r="O232" s="21" t="s">
        <v>177</v>
      </c>
      <c r="P232" s="25" t="s">
        <v>178</v>
      </c>
      <c r="Q232" s="21" t="s">
        <v>179</v>
      </c>
      <c r="R232" s="21" t="s">
        <v>1805</v>
      </c>
      <c r="S232" s="36">
        <v>1476630201.3299999</v>
      </c>
      <c r="T232" s="42">
        <v>16</v>
      </c>
      <c r="U232" s="36">
        <v>9500000</v>
      </c>
      <c r="V232" s="21" t="s">
        <v>69</v>
      </c>
      <c r="W232" s="21">
        <v>0</v>
      </c>
      <c r="X232" s="21" t="s">
        <v>622</v>
      </c>
      <c r="Y232" s="21" t="s">
        <v>100</v>
      </c>
      <c r="Z232" s="21" t="s">
        <v>180</v>
      </c>
      <c r="AA232" s="21"/>
      <c r="AB232" s="179">
        <f>+DATE(2024,MONTH(Tabla1[[#This Row],[Fecha de inicio del Contrato ]]),1)</f>
        <v>45505</v>
      </c>
    </row>
    <row r="233" spans="1:28" ht="159.5" hidden="1" x14ac:dyDescent="0.35">
      <c r="A233" s="21" t="s">
        <v>171</v>
      </c>
      <c r="B233" s="21" t="s">
        <v>90</v>
      </c>
      <c r="C233" s="21" t="s">
        <v>197</v>
      </c>
      <c r="D233" s="22">
        <v>84111603</v>
      </c>
      <c r="E233" s="21" t="s">
        <v>1035</v>
      </c>
      <c r="F233" s="23" t="s">
        <v>1973</v>
      </c>
      <c r="G233" s="24" t="s">
        <v>1988</v>
      </c>
      <c r="H233" s="24" t="s">
        <v>1988</v>
      </c>
      <c r="I233" s="62">
        <v>44000000</v>
      </c>
      <c r="J233" s="21" t="s">
        <v>174</v>
      </c>
      <c r="K233" s="21" t="s">
        <v>175</v>
      </c>
      <c r="L233" s="30">
        <v>45323</v>
      </c>
      <c r="M233" s="30">
        <v>45657</v>
      </c>
      <c r="N233" s="21" t="s">
        <v>176</v>
      </c>
      <c r="O233" s="21" t="s">
        <v>177</v>
      </c>
      <c r="P233" s="25" t="s">
        <v>178</v>
      </c>
      <c r="Q233" s="21" t="s">
        <v>179</v>
      </c>
      <c r="R233" s="21" t="s">
        <v>1805</v>
      </c>
      <c r="S233" s="36">
        <v>1476630201.3299999</v>
      </c>
      <c r="T233" s="42">
        <v>16</v>
      </c>
      <c r="U233" s="36">
        <v>44000000</v>
      </c>
      <c r="V233" s="21" t="s">
        <v>69</v>
      </c>
      <c r="W233" s="21">
        <v>0</v>
      </c>
      <c r="X233" s="21" t="s">
        <v>622</v>
      </c>
      <c r="Y233" s="21" t="s">
        <v>100</v>
      </c>
      <c r="Z233" s="21" t="s">
        <v>180</v>
      </c>
      <c r="AA233" s="21"/>
      <c r="AB233" s="179">
        <f>+DATE(2024,MONTH(Tabla1[[#This Row],[Fecha de inicio del Contrato ]]),1)</f>
        <v>45323</v>
      </c>
    </row>
    <row r="234" spans="1:28" ht="159.5" hidden="1" x14ac:dyDescent="0.35">
      <c r="A234" s="21" t="s">
        <v>171</v>
      </c>
      <c r="B234" s="21" t="s">
        <v>90</v>
      </c>
      <c r="C234" s="21" t="s">
        <v>199</v>
      </c>
      <c r="D234" s="22">
        <v>80101504</v>
      </c>
      <c r="E234" s="21" t="s">
        <v>182</v>
      </c>
      <c r="F234" s="23" t="s">
        <v>1973</v>
      </c>
      <c r="G234" s="24" t="s">
        <v>1989</v>
      </c>
      <c r="H234" s="24" t="s">
        <v>1989</v>
      </c>
      <c r="I234" s="62">
        <v>75000000</v>
      </c>
      <c r="J234" s="21" t="s">
        <v>174</v>
      </c>
      <c r="K234" s="21" t="s">
        <v>175</v>
      </c>
      <c r="L234" s="30">
        <v>45352</v>
      </c>
      <c r="M234" s="30">
        <v>45657</v>
      </c>
      <c r="N234" s="21" t="s">
        <v>176</v>
      </c>
      <c r="O234" s="21" t="s">
        <v>177</v>
      </c>
      <c r="P234" s="25" t="s">
        <v>178</v>
      </c>
      <c r="Q234" s="21" t="s">
        <v>179</v>
      </c>
      <c r="R234" s="21" t="s">
        <v>1805</v>
      </c>
      <c r="S234" s="36">
        <v>1476630201.3299999</v>
      </c>
      <c r="T234" s="42">
        <v>16</v>
      </c>
      <c r="U234" s="36">
        <v>75000000</v>
      </c>
      <c r="V234" s="21" t="s">
        <v>69</v>
      </c>
      <c r="W234" s="21">
        <v>0</v>
      </c>
      <c r="X234" s="21" t="s">
        <v>622</v>
      </c>
      <c r="Y234" s="21" t="s">
        <v>100</v>
      </c>
      <c r="Z234" s="21" t="s">
        <v>180</v>
      </c>
      <c r="AA234" s="21"/>
      <c r="AB234" s="179">
        <f>+DATE(2024,MONTH(Tabla1[[#This Row],[Fecha de inicio del Contrato ]]),1)</f>
        <v>45352</v>
      </c>
    </row>
    <row r="235" spans="1:28" ht="159.5" hidden="1" x14ac:dyDescent="0.35">
      <c r="A235" s="21" t="s">
        <v>171</v>
      </c>
      <c r="B235" s="21" t="s">
        <v>90</v>
      </c>
      <c r="C235" s="21" t="s">
        <v>208</v>
      </c>
      <c r="D235" s="22">
        <v>80101504</v>
      </c>
      <c r="E235" s="21" t="s">
        <v>182</v>
      </c>
      <c r="F235" s="23" t="s">
        <v>1973</v>
      </c>
      <c r="G235" s="24" t="s">
        <v>1990</v>
      </c>
      <c r="H235" s="24" t="s">
        <v>1991</v>
      </c>
      <c r="I235" s="62">
        <v>104100000</v>
      </c>
      <c r="J235" s="21" t="s">
        <v>174</v>
      </c>
      <c r="K235" s="21" t="s">
        <v>175</v>
      </c>
      <c r="L235" s="30">
        <v>45306</v>
      </c>
      <c r="M235" s="30">
        <v>45657</v>
      </c>
      <c r="N235" s="21" t="s">
        <v>176</v>
      </c>
      <c r="O235" s="21" t="s">
        <v>177</v>
      </c>
      <c r="P235" s="25" t="s">
        <v>178</v>
      </c>
      <c r="Q235" s="21" t="s">
        <v>1992</v>
      </c>
      <c r="R235" s="21" t="s">
        <v>1993</v>
      </c>
      <c r="S235" s="36">
        <v>604100000</v>
      </c>
      <c r="T235" s="42">
        <v>16</v>
      </c>
      <c r="U235" s="36">
        <v>104100000</v>
      </c>
      <c r="V235" s="21" t="s">
        <v>69</v>
      </c>
      <c r="W235" s="21">
        <v>0</v>
      </c>
      <c r="X235" s="21" t="s">
        <v>622</v>
      </c>
      <c r="Y235" s="21" t="s">
        <v>100</v>
      </c>
      <c r="Z235" s="21" t="s">
        <v>180</v>
      </c>
      <c r="AA235" s="21"/>
      <c r="AB235" s="179">
        <f>+DATE(2024,MONTH(Tabla1[[#This Row],[Fecha de inicio del Contrato ]]),1)</f>
        <v>45292</v>
      </c>
    </row>
    <row r="236" spans="1:28" ht="159.5" hidden="1" x14ac:dyDescent="0.35">
      <c r="A236" s="21" t="s">
        <v>171</v>
      </c>
      <c r="B236" s="21" t="s">
        <v>90</v>
      </c>
      <c r="C236" s="21" t="s">
        <v>202</v>
      </c>
      <c r="D236" s="22">
        <v>80101504</v>
      </c>
      <c r="E236" s="21" t="s">
        <v>182</v>
      </c>
      <c r="F236" s="23" t="s">
        <v>1973</v>
      </c>
      <c r="G236" s="24" t="s">
        <v>1990</v>
      </c>
      <c r="H236" s="24" t="s">
        <v>1990</v>
      </c>
      <c r="I236" s="62">
        <v>80966666.666666672</v>
      </c>
      <c r="J236" s="21" t="s">
        <v>174</v>
      </c>
      <c r="K236" s="21" t="s">
        <v>175</v>
      </c>
      <c r="L236" s="30">
        <v>45306</v>
      </c>
      <c r="M236" s="30">
        <v>45657</v>
      </c>
      <c r="N236" s="21" t="s">
        <v>176</v>
      </c>
      <c r="O236" s="21" t="s">
        <v>177</v>
      </c>
      <c r="P236" s="25" t="s">
        <v>178</v>
      </c>
      <c r="Q236" s="21" t="s">
        <v>179</v>
      </c>
      <c r="R236" s="21" t="s">
        <v>1805</v>
      </c>
      <c r="S236" s="36">
        <v>1476630201.3299999</v>
      </c>
      <c r="T236" s="42">
        <v>16</v>
      </c>
      <c r="U236" s="36">
        <v>80966666.666666672</v>
      </c>
      <c r="V236" s="21" t="s">
        <v>69</v>
      </c>
      <c r="W236" s="21">
        <v>0</v>
      </c>
      <c r="X236" s="21" t="s">
        <v>622</v>
      </c>
      <c r="Y236" s="21" t="s">
        <v>100</v>
      </c>
      <c r="Z236" s="21" t="s">
        <v>180</v>
      </c>
      <c r="AA236" s="21"/>
      <c r="AB236" s="179">
        <f>+DATE(2024,MONTH(Tabla1[[#This Row],[Fecha de inicio del Contrato ]]),1)</f>
        <v>45292</v>
      </c>
    </row>
    <row r="237" spans="1:28" ht="159.5" hidden="1" x14ac:dyDescent="0.35">
      <c r="A237" s="21" t="s">
        <v>171</v>
      </c>
      <c r="B237" s="21" t="s">
        <v>90</v>
      </c>
      <c r="C237" s="21" t="s">
        <v>205</v>
      </c>
      <c r="D237" s="22" t="s">
        <v>1769</v>
      </c>
      <c r="E237" s="21" t="s">
        <v>1994</v>
      </c>
      <c r="F237" s="23" t="s">
        <v>1973</v>
      </c>
      <c r="G237" s="24" t="s">
        <v>1995</v>
      </c>
      <c r="H237" s="24" t="s">
        <v>1770</v>
      </c>
      <c r="I237" s="62">
        <v>211303401.60000002</v>
      </c>
      <c r="J237" s="21" t="s">
        <v>195</v>
      </c>
      <c r="K237" s="21" t="s">
        <v>362</v>
      </c>
      <c r="L237" s="30">
        <v>45323</v>
      </c>
      <c r="M237" s="30">
        <v>45657</v>
      </c>
      <c r="N237" s="21" t="s">
        <v>176</v>
      </c>
      <c r="O237" s="21" t="s">
        <v>177</v>
      </c>
      <c r="P237" s="25" t="s">
        <v>178</v>
      </c>
      <c r="Q237" s="21" t="s">
        <v>190</v>
      </c>
      <c r="R237" s="21" t="s">
        <v>190</v>
      </c>
      <c r="S237" s="36">
        <v>293803401.60000002</v>
      </c>
      <c r="T237" s="42">
        <v>16</v>
      </c>
      <c r="U237" s="36">
        <v>211303401.60000002</v>
      </c>
      <c r="V237" s="21"/>
      <c r="W237" s="21">
        <v>0</v>
      </c>
      <c r="X237" s="21" t="s">
        <v>622</v>
      </c>
      <c r="Y237" s="21" t="s">
        <v>100</v>
      </c>
      <c r="Z237" s="21" t="s">
        <v>1996</v>
      </c>
      <c r="AA237" s="21"/>
      <c r="AB237" s="179">
        <f>+DATE(2024,MONTH(Tabla1[[#This Row],[Fecha de inicio del Contrato ]]),1)</f>
        <v>45323</v>
      </c>
    </row>
    <row r="238" spans="1:28" ht="159.5" hidden="1" x14ac:dyDescent="0.35">
      <c r="A238" s="21" t="s">
        <v>171</v>
      </c>
      <c r="B238" s="21" t="s">
        <v>90</v>
      </c>
      <c r="C238" s="21" t="s">
        <v>1997</v>
      </c>
      <c r="D238" s="22">
        <v>20102301</v>
      </c>
      <c r="E238" s="21" t="s">
        <v>206</v>
      </c>
      <c r="F238" s="23" t="s">
        <v>1973</v>
      </c>
      <c r="G238" s="24" t="s">
        <v>1998</v>
      </c>
      <c r="H238" s="24" t="s">
        <v>1998</v>
      </c>
      <c r="I238" s="62">
        <v>15501040.663333416</v>
      </c>
      <c r="J238" s="21" t="s">
        <v>102</v>
      </c>
      <c r="K238" s="21" t="s">
        <v>102</v>
      </c>
      <c r="L238" s="30">
        <v>45657</v>
      </c>
      <c r="M238" s="30">
        <v>45657</v>
      </c>
      <c r="N238" s="21" t="s">
        <v>176</v>
      </c>
      <c r="O238" s="21" t="s">
        <v>177</v>
      </c>
      <c r="P238" s="25" t="s">
        <v>178</v>
      </c>
      <c r="Q238" s="21" t="s">
        <v>179</v>
      </c>
      <c r="R238" s="21" t="s">
        <v>1805</v>
      </c>
      <c r="S238" s="36">
        <v>1476630201.3299999</v>
      </c>
      <c r="T238" s="42">
        <v>16</v>
      </c>
      <c r="U238" s="36">
        <v>15501040.663333416</v>
      </c>
      <c r="V238" s="21" t="s">
        <v>69</v>
      </c>
      <c r="W238" s="21">
        <v>0</v>
      </c>
      <c r="X238" s="21" t="s">
        <v>622</v>
      </c>
      <c r="Y238" s="21" t="s">
        <v>100</v>
      </c>
      <c r="Z238" s="21" t="s">
        <v>60</v>
      </c>
      <c r="AA238" s="21"/>
      <c r="AB238" s="179">
        <f>+DATE(2024,MONTH(Tabla1[[#This Row],[Fecha de inicio del Contrato ]]),1)</f>
        <v>45627</v>
      </c>
    </row>
    <row r="239" spans="1:28" ht="159.5" hidden="1" x14ac:dyDescent="0.35">
      <c r="A239" s="21" t="s">
        <v>171</v>
      </c>
      <c r="B239" s="21" t="s">
        <v>90</v>
      </c>
      <c r="C239" s="21" t="s">
        <v>1999</v>
      </c>
      <c r="D239" s="22">
        <v>84111603</v>
      </c>
      <c r="E239" s="21" t="s">
        <v>1035</v>
      </c>
      <c r="F239" s="23" t="s">
        <v>1973</v>
      </c>
      <c r="G239" s="24" t="s">
        <v>2000</v>
      </c>
      <c r="H239" s="24" t="s">
        <v>2001</v>
      </c>
      <c r="I239" s="62">
        <v>7000000</v>
      </c>
      <c r="J239" s="21" t="s">
        <v>174</v>
      </c>
      <c r="K239" s="21" t="s">
        <v>175</v>
      </c>
      <c r="L239" s="30">
        <v>45566</v>
      </c>
      <c r="M239" s="30">
        <v>45596</v>
      </c>
      <c r="N239" s="21" t="s">
        <v>176</v>
      </c>
      <c r="O239" s="21" t="s">
        <v>177</v>
      </c>
      <c r="P239" s="25" t="s">
        <v>178</v>
      </c>
      <c r="Q239" s="21" t="s">
        <v>179</v>
      </c>
      <c r="R239" s="21" t="s">
        <v>1805</v>
      </c>
      <c r="S239" s="36">
        <v>1476630201.3299999</v>
      </c>
      <c r="T239" s="42">
        <v>16</v>
      </c>
      <c r="U239" s="36">
        <v>7000000</v>
      </c>
      <c r="V239" s="21" t="s">
        <v>69</v>
      </c>
      <c r="W239" s="21">
        <v>0</v>
      </c>
      <c r="X239" s="21" t="s">
        <v>622</v>
      </c>
      <c r="Y239" s="21" t="s">
        <v>100</v>
      </c>
      <c r="Z239" s="21" t="s">
        <v>180</v>
      </c>
      <c r="AA239" s="21"/>
      <c r="AB239" s="179">
        <f>+DATE(2024,MONTH(Tabla1[[#This Row],[Fecha de inicio del Contrato ]]),1)</f>
        <v>45566</v>
      </c>
    </row>
    <row r="240" spans="1:28" ht="159.5" hidden="1" x14ac:dyDescent="0.35">
      <c r="A240" s="21" t="s">
        <v>171</v>
      </c>
      <c r="B240" s="21" t="s">
        <v>90</v>
      </c>
      <c r="C240" s="21" t="s">
        <v>2002</v>
      </c>
      <c r="D240" s="22">
        <v>80101504</v>
      </c>
      <c r="E240" s="21" t="s">
        <v>182</v>
      </c>
      <c r="F240" s="23" t="s">
        <v>1973</v>
      </c>
      <c r="G240" s="24" t="s">
        <v>2003</v>
      </c>
      <c r="H240" s="24" t="s">
        <v>2004</v>
      </c>
      <c r="I240" s="62">
        <v>500000000</v>
      </c>
      <c r="J240" s="21" t="s">
        <v>174</v>
      </c>
      <c r="K240" s="21" t="s">
        <v>1817</v>
      </c>
      <c r="L240" s="30">
        <v>45323</v>
      </c>
      <c r="M240" s="30">
        <v>45657</v>
      </c>
      <c r="N240" s="21" t="s">
        <v>176</v>
      </c>
      <c r="O240" s="21" t="s">
        <v>177</v>
      </c>
      <c r="P240" s="25" t="s">
        <v>178</v>
      </c>
      <c r="Q240" s="21" t="s">
        <v>1992</v>
      </c>
      <c r="R240" s="21" t="s">
        <v>1993</v>
      </c>
      <c r="S240" s="36">
        <v>604100000</v>
      </c>
      <c r="T240" s="42">
        <v>16</v>
      </c>
      <c r="U240" s="36">
        <v>500000000</v>
      </c>
      <c r="V240" s="21" t="s">
        <v>69</v>
      </c>
      <c r="W240" s="21">
        <v>0</v>
      </c>
      <c r="X240" s="21" t="s">
        <v>622</v>
      </c>
      <c r="Y240" s="21" t="s">
        <v>100</v>
      </c>
      <c r="Z240" s="21" t="s">
        <v>180</v>
      </c>
      <c r="AA240" s="21"/>
      <c r="AB240" s="179">
        <f>+DATE(2024,MONTH(Tabla1[[#This Row],[Fecha de inicio del Contrato ]]),1)</f>
        <v>45323</v>
      </c>
    </row>
    <row r="241" spans="1:28" ht="159.5" hidden="1" x14ac:dyDescent="0.35">
      <c r="A241" s="21" t="s">
        <v>2005</v>
      </c>
      <c r="B241" s="21" t="s">
        <v>90</v>
      </c>
      <c r="C241" s="21" t="s">
        <v>2006</v>
      </c>
      <c r="D241" s="22">
        <v>80101604</v>
      </c>
      <c r="E241" s="21" t="s">
        <v>173</v>
      </c>
      <c r="F241" s="23" t="s">
        <v>1973</v>
      </c>
      <c r="G241" s="24" t="s">
        <v>2007</v>
      </c>
      <c r="H241" s="24" t="s">
        <v>2008</v>
      </c>
      <c r="I241" s="62">
        <v>97622666.666666672</v>
      </c>
      <c r="J241" s="21" t="s">
        <v>174</v>
      </c>
      <c r="K241" s="21" t="s">
        <v>175</v>
      </c>
      <c r="L241" s="30">
        <v>45306</v>
      </c>
      <c r="M241" s="30">
        <v>45657</v>
      </c>
      <c r="N241" s="21" t="s">
        <v>1</v>
      </c>
      <c r="O241" s="21" t="s">
        <v>127</v>
      </c>
      <c r="P241" s="25" t="s">
        <v>2009</v>
      </c>
      <c r="Q241" s="21" t="s">
        <v>2010</v>
      </c>
      <c r="R241" s="21" t="s">
        <v>2010</v>
      </c>
      <c r="S241" s="36">
        <v>801722117</v>
      </c>
      <c r="T241" s="42">
        <v>111201</v>
      </c>
      <c r="U241" s="36">
        <v>97622666.666666672</v>
      </c>
      <c r="V241" s="21" t="s">
        <v>69</v>
      </c>
      <c r="W241" s="21">
        <v>0</v>
      </c>
      <c r="X241" s="21" t="s">
        <v>622</v>
      </c>
      <c r="Y241" s="21" t="s">
        <v>100</v>
      </c>
      <c r="Z241" s="21" t="s">
        <v>180</v>
      </c>
      <c r="AA241" s="21"/>
      <c r="AB241" s="179">
        <f>+DATE(2024,MONTH(Tabla1[[#This Row],[Fecha de inicio del Contrato ]]),1)</f>
        <v>45292</v>
      </c>
    </row>
    <row r="242" spans="1:28" ht="159.5" hidden="1" x14ac:dyDescent="0.35">
      <c r="A242" s="21" t="s">
        <v>2005</v>
      </c>
      <c r="B242" s="21" t="s">
        <v>90</v>
      </c>
      <c r="C242" s="21" t="s">
        <v>2011</v>
      </c>
      <c r="D242" s="22">
        <v>80121601</v>
      </c>
      <c r="E242" s="21" t="s">
        <v>239</v>
      </c>
      <c r="F242" s="23" t="s">
        <v>1973</v>
      </c>
      <c r="G242" s="24" t="s">
        <v>2012</v>
      </c>
      <c r="H242" s="24" t="s">
        <v>2013</v>
      </c>
      <c r="I242" s="62">
        <v>116050000</v>
      </c>
      <c r="J242" s="21" t="s">
        <v>174</v>
      </c>
      <c r="K242" s="21" t="s">
        <v>175</v>
      </c>
      <c r="L242" s="30">
        <v>45352</v>
      </c>
      <c r="M242" s="30">
        <v>45657</v>
      </c>
      <c r="N242" s="21" t="s">
        <v>1</v>
      </c>
      <c r="O242" s="21" t="s">
        <v>127</v>
      </c>
      <c r="P242" s="25" t="s">
        <v>2009</v>
      </c>
      <c r="Q242" s="21" t="s">
        <v>2010</v>
      </c>
      <c r="R242" s="21" t="s">
        <v>2010</v>
      </c>
      <c r="S242" s="36">
        <v>801722117</v>
      </c>
      <c r="T242" s="42">
        <v>111201</v>
      </c>
      <c r="U242" s="36">
        <v>116050000</v>
      </c>
      <c r="V242" s="21" t="s">
        <v>69</v>
      </c>
      <c r="W242" s="21">
        <v>0</v>
      </c>
      <c r="X242" s="21" t="s">
        <v>622</v>
      </c>
      <c r="Y242" s="21" t="s">
        <v>100</v>
      </c>
      <c r="Z242" s="21" t="s">
        <v>180</v>
      </c>
      <c r="AA242" s="21"/>
      <c r="AB242" s="179">
        <f>+DATE(2024,MONTH(Tabla1[[#This Row],[Fecha de inicio del Contrato ]]),1)</f>
        <v>45352</v>
      </c>
    </row>
    <row r="243" spans="1:28" ht="159.5" hidden="1" x14ac:dyDescent="0.35">
      <c r="A243" s="21" t="s">
        <v>2005</v>
      </c>
      <c r="B243" s="21" t="s">
        <v>90</v>
      </c>
      <c r="C243" s="21" t="s">
        <v>2014</v>
      </c>
      <c r="D243" s="22">
        <v>80101604</v>
      </c>
      <c r="E243" s="21" t="s">
        <v>173</v>
      </c>
      <c r="F243" s="23" t="s">
        <v>1973</v>
      </c>
      <c r="G243" s="24" t="s">
        <v>2015</v>
      </c>
      <c r="H243" s="24" t="s">
        <v>2016</v>
      </c>
      <c r="I243" s="62">
        <v>105500000</v>
      </c>
      <c r="J243" s="21" t="s">
        <v>174</v>
      </c>
      <c r="K243" s="21" t="s">
        <v>175</v>
      </c>
      <c r="L243" s="30">
        <v>45352</v>
      </c>
      <c r="M243" s="30">
        <v>45657</v>
      </c>
      <c r="N243" s="21" t="s">
        <v>1</v>
      </c>
      <c r="O243" s="21" t="s">
        <v>127</v>
      </c>
      <c r="P243" s="25" t="s">
        <v>2009</v>
      </c>
      <c r="Q243" s="21" t="s">
        <v>2010</v>
      </c>
      <c r="R243" s="21" t="s">
        <v>2010</v>
      </c>
      <c r="S243" s="36">
        <v>801722117</v>
      </c>
      <c r="T243" s="42">
        <v>111201</v>
      </c>
      <c r="U243" s="36">
        <v>105500000</v>
      </c>
      <c r="V243" s="21" t="s">
        <v>69</v>
      </c>
      <c r="W243" s="21">
        <v>0</v>
      </c>
      <c r="X243" s="21" t="s">
        <v>622</v>
      </c>
      <c r="Y243" s="21" t="s">
        <v>100</v>
      </c>
      <c r="Z243" s="21" t="s">
        <v>180</v>
      </c>
      <c r="AA243" s="21"/>
      <c r="AB243" s="179">
        <f>+DATE(2024,MONTH(Tabla1[[#This Row],[Fecha de inicio del Contrato ]]),1)</f>
        <v>45352</v>
      </c>
    </row>
    <row r="244" spans="1:28" ht="159.5" hidden="1" x14ac:dyDescent="0.35">
      <c r="A244" s="21" t="s">
        <v>2005</v>
      </c>
      <c r="B244" s="21" t="s">
        <v>90</v>
      </c>
      <c r="C244" s="21" t="s">
        <v>2017</v>
      </c>
      <c r="D244" s="22">
        <v>80101604</v>
      </c>
      <c r="E244" s="21" t="s">
        <v>173</v>
      </c>
      <c r="F244" s="23" t="s">
        <v>1973</v>
      </c>
      <c r="G244" s="24" t="s">
        <v>2018</v>
      </c>
      <c r="H244" s="24" t="s">
        <v>2019</v>
      </c>
      <c r="I244" s="62">
        <v>104100000</v>
      </c>
      <c r="J244" s="21" t="s">
        <v>174</v>
      </c>
      <c r="K244" s="21" t="s">
        <v>175</v>
      </c>
      <c r="L244" s="30">
        <v>45306</v>
      </c>
      <c r="M244" s="30">
        <v>45657</v>
      </c>
      <c r="N244" s="21" t="s">
        <v>1</v>
      </c>
      <c r="O244" s="21" t="s">
        <v>127</v>
      </c>
      <c r="P244" s="25" t="s">
        <v>2009</v>
      </c>
      <c r="Q244" s="21" t="s">
        <v>2010</v>
      </c>
      <c r="R244" s="21" t="s">
        <v>2010</v>
      </c>
      <c r="S244" s="36">
        <v>801722117</v>
      </c>
      <c r="T244" s="42">
        <v>111201</v>
      </c>
      <c r="U244" s="36">
        <v>104100000</v>
      </c>
      <c r="V244" s="21" t="s">
        <v>69</v>
      </c>
      <c r="W244" s="21">
        <v>0</v>
      </c>
      <c r="X244" s="21" t="s">
        <v>622</v>
      </c>
      <c r="Y244" s="21" t="s">
        <v>100</v>
      </c>
      <c r="Z244" s="21" t="s">
        <v>180</v>
      </c>
      <c r="AA244" s="21"/>
      <c r="AB244" s="179">
        <f>+DATE(2024,MONTH(Tabla1[[#This Row],[Fecha de inicio del Contrato ]]),1)</f>
        <v>45292</v>
      </c>
    </row>
    <row r="245" spans="1:28" ht="43.5" hidden="1" x14ac:dyDescent="0.35">
      <c r="A245" s="21" t="s">
        <v>209</v>
      </c>
      <c r="B245" s="21" t="s">
        <v>16</v>
      </c>
      <c r="C245" s="21" t="s">
        <v>967</v>
      </c>
      <c r="D245" s="22">
        <v>82111901</v>
      </c>
      <c r="E245" s="21" t="s">
        <v>968</v>
      </c>
      <c r="F245" s="23" t="s">
        <v>969</v>
      </c>
      <c r="G245" s="24" t="s">
        <v>971</v>
      </c>
      <c r="H245" s="24" t="s">
        <v>972</v>
      </c>
      <c r="I245" s="62">
        <v>63000000</v>
      </c>
      <c r="J245" s="21" t="s">
        <v>174</v>
      </c>
      <c r="K245" s="21" t="s">
        <v>175</v>
      </c>
      <c r="L245" s="30">
        <v>45295</v>
      </c>
      <c r="M245" s="30">
        <v>45567</v>
      </c>
      <c r="N245" s="21" t="s">
        <v>1</v>
      </c>
      <c r="O245" s="21" t="s">
        <v>102</v>
      </c>
      <c r="P245" s="25" t="s">
        <v>44</v>
      </c>
      <c r="Q245" s="21" t="s">
        <v>214</v>
      </c>
      <c r="R245" s="21" t="s">
        <v>102</v>
      </c>
      <c r="S245" s="36">
        <v>63000000</v>
      </c>
      <c r="T245" s="42">
        <v>10</v>
      </c>
      <c r="U245" s="36">
        <v>63000000</v>
      </c>
      <c r="V245" s="21" t="s">
        <v>69</v>
      </c>
      <c r="W245" s="21" t="s">
        <v>102</v>
      </c>
      <c r="X245" s="21" t="s">
        <v>102</v>
      </c>
      <c r="Y245" s="21" t="s">
        <v>100</v>
      </c>
      <c r="Z245" s="21" t="s">
        <v>180</v>
      </c>
      <c r="AA245" s="21"/>
      <c r="AB245" s="179">
        <f>+DATE(2024,MONTH(Tabla1[[#This Row],[Fecha de inicio del Contrato ]]),1)</f>
        <v>45292</v>
      </c>
    </row>
    <row r="246" spans="1:28" ht="58" hidden="1" x14ac:dyDescent="0.35">
      <c r="A246" s="21" t="s">
        <v>209</v>
      </c>
      <c r="B246" s="21" t="s">
        <v>16</v>
      </c>
      <c r="C246" s="21" t="s">
        <v>970</v>
      </c>
      <c r="D246" s="22">
        <v>82111901</v>
      </c>
      <c r="E246" s="21" t="s">
        <v>968</v>
      </c>
      <c r="F246" s="23" t="s">
        <v>969</v>
      </c>
      <c r="G246" s="24" t="s">
        <v>979</v>
      </c>
      <c r="H246" s="24" t="s">
        <v>2020</v>
      </c>
      <c r="I246" s="62">
        <v>41641600</v>
      </c>
      <c r="J246" s="21" t="s">
        <v>174</v>
      </c>
      <c r="K246" s="21" t="s">
        <v>175</v>
      </c>
      <c r="L246" s="30">
        <v>45308</v>
      </c>
      <c r="M246" s="30">
        <v>45574</v>
      </c>
      <c r="N246" s="21" t="s">
        <v>1</v>
      </c>
      <c r="O246" s="21" t="s">
        <v>102</v>
      </c>
      <c r="P246" s="25" t="s">
        <v>45</v>
      </c>
      <c r="Q246" s="21" t="s">
        <v>127</v>
      </c>
      <c r="R246" s="21" t="s">
        <v>102</v>
      </c>
      <c r="S246" s="36">
        <v>41641600</v>
      </c>
      <c r="T246" s="42">
        <v>10</v>
      </c>
      <c r="U246" s="36">
        <v>41641600</v>
      </c>
      <c r="V246" s="21" t="s">
        <v>69</v>
      </c>
      <c r="W246" s="21" t="s">
        <v>102</v>
      </c>
      <c r="X246" s="21" t="s">
        <v>102</v>
      </c>
      <c r="Y246" s="21" t="s">
        <v>100</v>
      </c>
      <c r="Z246" s="21" t="s">
        <v>180</v>
      </c>
      <c r="AA246" s="21"/>
      <c r="AB246" s="179">
        <f>+DATE(2024,MONTH(Tabla1[[#This Row],[Fecha de inicio del Contrato ]]),1)</f>
        <v>45292</v>
      </c>
    </row>
    <row r="247" spans="1:28" ht="43.5" hidden="1" x14ac:dyDescent="0.35">
      <c r="A247" s="21" t="s">
        <v>209</v>
      </c>
      <c r="B247" s="21" t="s">
        <v>16</v>
      </c>
      <c r="C247" s="21" t="s">
        <v>973</v>
      </c>
      <c r="D247" s="22">
        <v>82111901</v>
      </c>
      <c r="E247" s="21" t="s">
        <v>968</v>
      </c>
      <c r="F247" s="23" t="s">
        <v>969</v>
      </c>
      <c r="G247" s="24" t="s">
        <v>977</v>
      </c>
      <c r="H247" s="24" t="s">
        <v>2021</v>
      </c>
      <c r="I247" s="62">
        <v>38244960</v>
      </c>
      <c r="J247" s="21" t="s">
        <v>174</v>
      </c>
      <c r="K247" s="21" t="s">
        <v>175</v>
      </c>
      <c r="L247" s="30">
        <v>45308</v>
      </c>
      <c r="M247" s="30">
        <v>45553</v>
      </c>
      <c r="N247" s="21" t="s">
        <v>1</v>
      </c>
      <c r="O247" s="21" t="s">
        <v>102</v>
      </c>
      <c r="P247" s="25" t="s">
        <v>45</v>
      </c>
      <c r="Q247" s="21" t="s">
        <v>127</v>
      </c>
      <c r="R247" s="21" t="s">
        <v>102</v>
      </c>
      <c r="S247" s="36">
        <v>38244960</v>
      </c>
      <c r="T247" s="42">
        <v>10</v>
      </c>
      <c r="U247" s="36">
        <v>38244960</v>
      </c>
      <c r="V247" s="21" t="s">
        <v>69</v>
      </c>
      <c r="W247" s="21" t="s">
        <v>102</v>
      </c>
      <c r="X247" s="21" t="s">
        <v>102</v>
      </c>
      <c r="Y247" s="21" t="s">
        <v>100</v>
      </c>
      <c r="Z247" s="21" t="s">
        <v>180</v>
      </c>
      <c r="AA247" s="21"/>
      <c r="AB247" s="179">
        <f>+DATE(2024,MONTH(Tabla1[[#This Row],[Fecha de inicio del Contrato ]]),1)</f>
        <v>45292</v>
      </c>
    </row>
    <row r="248" spans="1:28" ht="29" hidden="1" x14ac:dyDescent="0.35">
      <c r="A248" s="21" t="s">
        <v>209</v>
      </c>
      <c r="B248" s="21" t="s">
        <v>16</v>
      </c>
      <c r="C248" s="21" t="s">
        <v>975</v>
      </c>
      <c r="D248" s="22">
        <v>82111901</v>
      </c>
      <c r="E248" s="21" t="s">
        <v>968</v>
      </c>
      <c r="F248" s="23" t="s">
        <v>969</v>
      </c>
      <c r="G248" s="24" t="s">
        <v>981</v>
      </c>
      <c r="H248" s="24" t="s">
        <v>2022</v>
      </c>
      <c r="I248" s="62">
        <v>32191837.133333333</v>
      </c>
      <c r="J248" s="21" t="s">
        <v>174</v>
      </c>
      <c r="K248" s="21" t="s">
        <v>175</v>
      </c>
      <c r="L248" s="30">
        <v>45300</v>
      </c>
      <c r="M248" s="30">
        <v>45559</v>
      </c>
      <c r="N248" s="21" t="s">
        <v>1</v>
      </c>
      <c r="O248" s="21" t="s">
        <v>102</v>
      </c>
      <c r="P248" s="25" t="s">
        <v>45</v>
      </c>
      <c r="Q248" s="21" t="s">
        <v>127</v>
      </c>
      <c r="R248" s="21" t="s">
        <v>102</v>
      </c>
      <c r="S248" s="36">
        <v>32191837.133333333</v>
      </c>
      <c r="T248" s="42">
        <v>10</v>
      </c>
      <c r="U248" s="36">
        <v>32191837.133333333</v>
      </c>
      <c r="V248" s="21" t="s">
        <v>69</v>
      </c>
      <c r="W248" s="21" t="s">
        <v>102</v>
      </c>
      <c r="X248" s="21" t="s">
        <v>102</v>
      </c>
      <c r="Y248" s="21" t="s">
        <v>100</v>
      </c>
      <c r="Z248" s="21" t="s">
        <v>180</v>
      </c>
      <c r="AA248" s="21"/>
      <c r="AB248" s="179">
        <f>+DATE(2024,MONTH(Tabla1[[#This Row],[Fecha de inicio del Contrato ]]),1)</f>
        <v>45292</v>
      </c>
    </row>
    <row r="249" spans="1:28" ht="43.5" hidden="1" x14ac:dyDescent="0.35">
      <c r="A249" s="21" t="s">
        <v>209</v>
      </c>
      <c r="B249" s="21" t="s">
        <v>16</v>
      </c>
      <c r="C249" s="21" t="s">
        <v>976</v>
      </c>
      <c r="D249" s="22">
        <v>82111901</v>
      </c>
      <c r="E249" s="21" t="s">
        <v>968</v>
      </c>
      <c r="F249" s="23" t="s">
        <v>969</v>
      </c>
      <c r="G249" s="24" t="s">
        <v>974</v>
      </c>
      <c r="H249" s="24" t="s">
        <v>2023</v>
      </c>
      <c r="I249" s="62">
        <v>28839888</v>
      </c>
      <c r="J249" s="21" t="s">
        <v>174</v>
      </c>
      <c r="K249" s="21" t="s">
        <v>192</v>
      </c>
      <c r="L249" s="30">
        <v>45295</v>
      </c>
      <c r="M249" s="30">
        <v>45579</v>
      </c>
      <c r="N249" s="21" t="s">
        <v>1</v>
      </c>
      <c r="O249" s="21" t="s">
        <v>102</v>
      </c>
      <c r="P249" s="25" t="s">
        <v>45</v>
      </c>
      <c r="Q249" s="21" t="s">
        <v>127</v>
      </c>
      <c r="R249" s="21" t="s">
        <v>102</v>
      </c>
      <c r="S249" s="36">
        <v>28839888</v>
      </c>
      <c r="T249" s="42">
        <v>10</v>
      </c>
      <c r="U249" s="36">
        <v>28839888</v>
      </c>
      <c r="V249" s="21" t="s">
        <v>69</v>
      </c>
      <c r="W249" s="21" t="s">
        <v>102</v>
      </c>
      <c r="X249" s="21" t="s">
        <v>102</v>
      </c>
      <c r="Y249" s="21" t="s">
        <v>100</v>
      </c>
      <c r="Z249" s="21" t="s">
        <v>180</v>
      </c>
      <c r="AA249" s="21"/>
      <c r="AB249" s="179">
        <f>+DATE(2024,MONTH(Tabla1[[#This Row],[Fecha de inicio del Contrato ]]),1)</f>
        <v>45292</v>
      </c>
    </row>
    <row r="250" spans="1:28" ht="43.5" hidden="1" x14ac:dyDescent="0.35">
      <c r="A250" s="21" t="s">
        <v>209</v>
      </c>
      <c r="B250" s="21" t="s">
        <v>16</v>
      </c>
      <c r="C250" s="21" t="s">
        <v>978</v>
      </c>
      <c r="D250" s="22">
        <v>82111901</v>
      </c>
      <c r="E250" s="21" t="s">
        <v>968</v>
      </c>
      <c r="F250" s="23" t="s">
        <v>969</v>
      </c>
      <c r="G250" s="24" t="s">
        <v>977</v>
      </c>
      <c r="H250" s="24" t="s">
        <v>2024</v>
      </c>
      <c r="I250" s="62">
        <v>31315016.666666668</v>
      </c>
      <c r="J250" s="21" t="s">
        <v>174</v>
      </c>
      <c r="K250" s="21" t="s">
        <v>175</v>
      </c>
      <c r="L250" s="30">
        <v>45301</v>
      </c>
      <c r="M250" s="30">
        <v>45553</v>
      </c>
      <c r="N250" s="21" t="s">
        <v>1</v>
      </c>
      <c r="O250" s="21" t="s">
        <v>102</v>
      </c>
      <c r="P250" s="25" t="s">
        <v>45</v>
      </c>
      <c r="Q250" s="21" t="s">
        <v>127</v>
      </c>
      <c r="R250" s="21" t="s">
        <v>102</v>
      </c>
      <c r="S250" s="36">
        <v>31315016.666666668</v>
      </c>
      <c r="T250" s="42">
        <v>10</v>
      </c>
      <c r="U250" s="36">
        <v>31315016.666666668</v>
      </c>
      <c r="V250" s="21" t="s">
        <v>69</v>
      </c>
      <c r="W250" s="21" t="s">
        <v>102</v>
      </c>
      <c r="X250" s="21" t="s">
        <v>102</v>
      </c>
      <c r="Y250" s="21" t="s">
        <v>100</v>
      </c>
      <c r="Z250" s="21" t="s">
        <v>180</v>
      </c>
      <c r="AA250" s="21"/>
      <c r="AB250" s="179">
        <f>+DATE(2024,MONTH(Tabla1[[#This Row],[Fecha de inicio del Contrato ]]),1)</f>
        <v>45292</v>
      </c>
    </row>
    <row r="251" spans="1:28" ht="58" hidden="1" x14ac:dyDescent="0.35">
      <c r="A251" s="21" t="s">
        <v>209</v>
      </c>
      <c r="B251" s="21" t="s">
        <v>16</v>
      </c>
      <c r="C251" s="21" t="s">
        <v>980</v>
      </c>
      <c r="D251" s="22">
        <v>82111901</v>
      </c>
      <c r="E251" s="21" t="s">
        <v>968</v>
      </c>
      <c r="F251" s="23" t="s">
        <v>969</v>
      </c>
      <c r="G251" s="24" t="s">
        <v>983</v>
      </c>
      <c r="H251" s="24" t="s">
        <v>2025</v>
      </c>
      <c r="I251" s="62">
        <v>36608000</v>
      </c>
      <c r="J251" s="21" t="s">
        <v>174</v>
      </c>
      <c r="K251" s="21" t="s">
        <v>175</v>
      </c>
      <c r="L251" s="30">
        <v>45308</v>
      </c>
      <c r="M251" s="30">
        <v>45574</v>
      </c>
      <c r="N251" s="21" t="s">
        <v>1</v>
      </c>
      <c r="O251" s="21" t="s">
        <v>102</v>
      </c>
      <c r="P251" s="25" t="s">
        <v>45</v>
      </c>
      <c r="Q251" s="21" t="s">
        <v>127</v>
      </c>
      <c r="R251" s="21" t="s">
        <v>102</v>
      </c>
      <c r="S251" s="36">
        <v>36608000</v>
      </c>
      <c r="T251" s="42">
        <v>10</v>
      </c>
      <c r="U251" s="36">
        <v>36608000</v>
      </c>
      <c r="V251" s="21" t="s">
        <v>69</v>
      </c>
      <c r="W251" s="21" t="s">
        <v>102</v>
      </c>
      <c r="X251" s="21" t="s">
        <v>102</v>
      </c>
      <c r="Y251" s="21" t="s">
        <v>100</v>
      </c>
      <c r="Z251" s="21" t="s">
        <v>180</v>
      </c>
      <c r="AA251" s="21"/>
      <c r="AB251" s="179">
        <f>+DATE(2024,MONTH(Tabla1[[#This Row],[Fecha de inicio del Contrato ]]),1)</f>
        <v>45292</v>
      </c>
    </row>
    <row r="252" spans="1:28" ht="43.5" hidden="1" x14ac:dyDescent="0.35">
      <c r="A252" s="21" t="s">
        <v>209</v>
      </c>
      <c r="B252" s="21" t="s">
        <v>16</v>
      </c>
      <c r="C252" s="21" t="s">
        <v>982</v>
      </c>
      <c r="D252" s="22">
        <v>93151501</v>
      </c>
      <c r="E252" s="21" t="s">
        <v>968</v>
      </c>
      <c r="F252" s="23" t="s">
        <v>2026</v>
      </c>
      <c r="G252" s="24" t="s">
        <v>798</v>
      </c>
      <c r="H252" s="24" t="s">
        <v>2027</v>
      </c>
      <c r="I252" s="62">
        <v>56576000</v>
      </c>
      <c r="J252" s="21" t="s">
        <v>174</v>
      </c>
      <c r="K252" s="21" t="s">
        <v>175</v>
      </c>
      <c r="L252" s="30">
        <v>45300</v>
      </c>
      <c r="M252" s="30">
        <v>45574</v>
      </c>
      <c r="N252" s="21" t="s">
        <v>1</v>
      </c>
      <c r="O252" s="21" t="s">
        <v>102</v>
      </c>
      <c r="P252" s="25" t="s">
        <v>45</v>
      </c>
      <c r="Q252" s="21" t="s">
        <v>127</v>
      </c>
      <c r="R252" s="21" t="s">
        <v>102</v>
      </c>
      <c r="S252" s="36">
        <v>56576000</v>
      </c>
      <c r="T252" s="42">
        <v>10</v>
      </c>
      <c r="U252" s="36">
        <v>56576000</v>
      </c>
      <c r="V252" s="21" t="s">
        <v>69</v>
      </c>
      <c r="W252" s="21" t="s">
        <v>102</v>
      </c>
      <c r="X252" s="21" t="s">
        <v>102</v>
      </c>
      <c r="Y252" s="21" t="s">
        <v>100</v>
      </c>
      <c r="Z252" s="21" t="s">
        <v>180</v>
      </c>
      <c r="AA252" s="21"/>
      <c r="AB252" s="179">
        <f>+DATE(2024,MONTH(Tabla1[[#This Row],[Fecha de inicio del Contrato ]]),1)</f>
        <v>45292</v>
      </c>
    </row>
    <row r="253" spans="1:28" ht="72.5" hidden="1" x14ac:dyDescent="0.35">
      <c r="A253" s="21" t="s">
        <v>209</v>
      </c>
      <c r="B253" s="21" t="s">
        <v>16</v>
      </c>
      <c r="C253" s="21" t="s">
        <v>984</v>
      </c>
      <c r="D253" s="22">
        <v>80161507</v>
      </c>
      <c r="E253" s="21" t="s">
        <v>173</v>
      </c>
      <c r="F253" s="23" t="s">
        <v>212</v>
      </c>
      <c r="G253" s="24" t="s">
        <v>981</v>
      </c>
      <c r="H253" s="24" t="s">
        <v>2028</v>
      </c>
      <c r="I253" s="62">
        <v>66583333.333333328</v>
      </c>
      <c r="J253" s="21" t="s">
        <v>174</v>
      </c>
      <c r="K253" s="21" t="s">
        <v>175</v>
      </c>
      <c r="L253" s="30">
        <v>45329</v>
      </c>
      <c r="M253" s="30">
        <v>45567</v>
      </c>
      <c r="N253" s="21" t="s">
        <v>1</v>
      </c>
      <c r="O253" s="21" t="s">
        <v>102</v>
      </c>
      <c r="P253" s="25" t="s">
        <v>45</v>
      </c>
      <c r="Q253" s="21" t="s">
        <v>127</v>
      </c>
      <c r="R253" s="21" t="s">
        <v>102</v>
      </c>
      <c r="S253" s="36">
        <v>66583333.333333328</v>
      </c>
      <c r="T253" s="42">
        <v>10</v>
      </c>
      <c r="U253" s="36">
        <v>66583333.333333328</v>
      </c>
      <c r="V253" s="21" t="s">
        <v>69</v>
      </c>
      <c r="W253" s="21" t="s">
        <v>102</v>
      </c>
      <c r="X253" s="21" t="s">
        <v>102</v>
      </c>
      <c r="Y253" s="21" t="s">
        <v>100</v>
      </c>
      <c r="Z253" s="21" t="s">
        <v>180</v>
      </c>
      <c r="AA253" s="21"/>
      <c r="AB253" s="179">
        <f>+DATE(2024,MONTH(Tabla1[[#This Row],[Fecha de inicio del Contrato ]]),1)</f>
        <v>45323</v>
      </c>
    </row>
    <row r="254" spans="1:28" ht="58" hidden="1" x14ac:dyDescent="0.35">
      <c r="A254" s="21" t="s">
        <v>209</v>
      </c>
      <c r="B254" s="21" t="s">
        <v>16</v>
      </c>
      <c r="C254" s="21" t="s">
        <v>2029</v>
      </c>
      <c r="D254" s="22">
        <v>82111901</v>
      </c>
      <c r="E254" s="21" t="s">
        <v>968</v>
      </c>
      <c r="F254" s="23" t="s">
        <v>969</v>
      </c>
      <c r="G254" s="24" t="s">
        <v>2030</v>
      </c>
      <c r="H254" s="24" t="s">
        <v>2031</v>
      </c>
      <c r="I254" s="62">
        <v>56700000</v>
      </c>
      <c r="J254" s="21" t="s">
        <v>174</v>
      </c>
      <c r="K254" s="21" t="s">
        <v>175</v>
      </c>
      <c r="L254" s="30">
        <v>45315</v>
      </c>
      <c r="M254" s="30">
        <v>45560</v>
      </c>
      <c r="N254" s="21" t="s">
        <v>1</v>
      </c>
      <c r="O254" s="21" t="s">
        <v>102</v>
      </c>
      <c r="P254" s="25" t="s">
        <v>45</v>
      </c>
      <c r="Q254" s="21" t="s">
        <v>127</v>
      </c>
      <c r="R254" s="21" t="s">
        <v>102</v>
      </c>
      <c r="S254" s="36">
        <v>56700000</v>
      </c>
      <c r="T254" s="42">
        <v>10</v>
      </c>
      <c r="U254" s="36">
        <v>56700000</v>
      </c>
      <c r="V254" s="21" t="s">
        <v>69</v>
      </c>
      <c r="W254" s="21" t="s">
        <v>102</v>
      </c>
      <c r="X254" s="21" t="s">
        <v>102</v>
      </c>
      <c r="Y254" s="21" t="s">
        <v>100</v>
      </c>
      <c r="Z254" s="21" t="s">
        <v>180</v>
      </c>
      <c r="AA254" s="21"/>
      <c r="AB254" s="179">
        <f>+DATE(2024,MONTH(Tabla1[[#This Row],[Fecha de inicio del Contrato ]]),1)</f>
        <v>45292</v>
      </c>
    </row>
    <row r="255" spans="1:28" ht="43.5" hidden="1" x14ac:dyDescent="0.35">
      <c r="A255" s="21" t="s">
        <v>209</v>
      </c>
      <c r="B255" s="21" t="s">
        <v>16</v>
      </c>
      <c r="C255" s="21" t="s">
        <v>2032</v>
      </c>
      <c r="D255" s="22">
        <v>82111901</v>
      </c>
      <c r="E255" s="21" t="s">
        <v>968</v>
      </c>
      <c r="F255" s="23" t="s">
        <v>969</v>
      </c>
      <c r="G255" s="24" t="s">
        <v>981</v>
      </c>
      <c r="H255" s="24" t="s">
        <v>2033</v>
      </c>
      <c r="I255" s="62">
        <v>60500000</v>
      </c>
      <c r="J255" s="21" t="s">
        <v>174</v>
      </c>
      <c r="K255" s="21" t="s">
        <v>175</v>
      </c>
      <c r="L255" s="30">
        <v>45323</v>
      </c>
      <c r="M255" s="30">
        <v>45567</v>
      </c>
      <c r="N255" s="21" t="s">
        <v>1</v>
      </c>
      <c r="O255" s="21" t="s">
        <v>102</v>
      </c>
      <c r="P255" s="25" t="s">
        <v>45</v>
      </c>
      <c r="Q255" s="21" t="s">
        <v>127</v>
      </c>
      <c r="R255" s="21" t="s">
        <v>102</v>
      </c>
      <c r="S255" s="36">
        <v>60500000</v>
      </c>
      <c r="T255" s="42">
        <v>10</v>
      </c>
      <c r="U255" s="36">
        <v>60500000</v>
      </c>
      <c r="V255" s="21" t="s">
        <v>69</v>
      </c>
      <c r="W255" s="21" t="s">
        <v>102</v>
      </c>
      <c r="X255" s="21" t="s">
        <v>102</v>
      </c>
      <c r="Y255" s="21" t="s">
        <v>100</v>
      </c>
      <c r="Z255" s="21" t="s">
        <v>180</v>
      </c>
      <c r="AA255" s="21"/>
      <c r="AB255" s="179">
        <f>+DATE(2024,MONTH(Tabla1[[#This Row],[Fecha de inicio del Contrato ]]),1)</f>
        <v>45323</v>
      </c>
    </row>
    <row r="256" spans="1:28" ht="116" hidden="1" x14ac:dyDescent="0.35">
      <c r="A256" s="21" t="s">
        <v>171</v>
      </c>
      <c r="B256" s="21" t="s">
        <v>8</v>
      </c>
      <c r="C256" s="21" t="s">
        <v>896</v>
      </c>
      <c r="D256" s="22" t="s">
        <v>2034</v>
      </c>
      <c r="E256" s="21" t="s">
        <v>878</v>
      </c>
      <c r="F256" s="23" t="s">
        <v>826</v>
      </c>
      <c r="G256" s="24" t="s">
        <v>897</v>
      </c>
      <c r="H256" s="24" t="s">
        <v>898</v>
      </c>
      <c r="I256" s="62">
        <v>1076316464.6399999</v>
      </c>
      <c r="J256" s="21" t="s">
        <v>195</v>
      </c>
      <c r="K256" s="21" t="s">
        <v>198</v>
      </c>
      <c r="L256" s="30">
        <v>45293</v>
      </c>
      <c r="M256" s="30">
        <v>45657</v>
      </c>
      <c r="N256" s="21" t="s">
        <v>899</v>
      </c>
      <c r="O256" s="21" t="s">
        <v>2035</v>
      </c>
      <c r="P256" s="25" t="s">
        <v>901</v>
      </c>
      <c r="Q256" s="21" t="s">
        <v>105</v>
      </c>
      <c r="R256" s="21" t="s">
        <v>902</v>
      </c>
      <c r="S256" s="36">
        <v>744911899</v>
      </c>
      <c r="T256" s="42">
        <v>11</v>
      </c>
      <c r="U256" s="36">
        <v>718471872</v>
      </c>
      <c r="V256" s="21" t="s">
        <v>100</v>
      </c>
      <c r="W256" s="21">
        <v>357844592.63999999</v>
      </c>
      <c r="X256" s="21" t="s">
        <v>2036</v>
      </c>
      <c r="Y256" s="21" t="s">
        <v>69</v>
      </c>
      <c r="Z256" s="21" t="s">
        <v>338</v>
      </c>
      <c r="AA256" s="21"/>
      <c r="AB256" s="179">
        <f>+DATE(2024,MONTH(Tabla1[[#This Row],[Fecha de inicio del Contrato ]]),1)</f>
        <v>45292</v>
      </c>
    </row>
    <row r="257" spans="1:28" ht="116" hidden="1" x14ac:dyDescent="0.35">
      <c r="A257" s="21" t="s">
        <v>171</v>
      </c>
      <c r="B257" s="21" t="s">
        <v>8</v>
      </c>
      <c r="C257" s="21" t="s">
        <v>903</v>
      </c>
      <c r="D257" s="22" t="s">
        <v>2034</v>
      </c>
      <c r="E257" s="21" t="s">
        <v>878</v>
      </c>
      <c r="F257" s="23" t="s">
        <v>826</v>
      </c>
      <c r="G257" s="24" t="s">
        <v>897</v>
      </c>
      <c r="H257" s="24" t="s">
        <v>898</v>
      </c>
      <c r="I257" s="62">
        <v>1345395580.8</v>
      </c>
      <c r="J257" s="21" t="s">
        <v>195</v>
      </c>
      <c r="K257" s="21" t="s">
        <v>198</v>
      </c>
      <c r="L257" s="30">
        <v>45293</v>
      </c>
      <c r="M257" s="30">
        <v>45657</v>
      </c>
      <c r="N257" s="21" t="s">
        <v>899</v>
      </c>
      <c r="O257" s="21" t="s">
        <v>2035</v>
      </c>
      <c r="P257" s="25" t="s">
        <v>901</v>
      </c>
      <c r="Q257" s="21" t="s">
        <v>105</v>
      </c>
      <c r="R257" s="21" t="s">
        <v>904</v>
      </c>
      <c r="S257" s="36">
        <v>1194252860</v>
      </c>
      <c r="T257" s="42">
        <v>11</v>
      </c>
      <c r="U257" s="36">
        <v>898089840</v>
      </c>
      <c r="V257" s="21" t="s">
        <v>100</v>
      </c>
      <c r="W257" s="21">
        <v>447305740.80000001</v>
      </c>
      <c r="X257" s="21" t="s">
        <v>2036</v>
      </c>
      <c r="Y257" s="21" t="s">
        <v>69</v>
      </c>
      <c r="Z257" s="21" t="s">
        <v>338</v>
      </c>
      <c r="AA257" s="21"/>
      <c r="AB257" s="179">
        <f>+DATE(2024,MONTH(Tabla1[[#This Row],[Fecha de inicio del Contrato ]]),1)</f>
        <v>45292</v>
      </c>
    </row>
    <row r="258" spans="1:28" ht="116" hidden="1" x14ac:dyDescent="0.35">
      <c r="A258" s="21" t="s">
        <v>171</v>
      </c>
      <c r="B258" s="21" t="s">
        <v>8</v>
      </c>
      <c r="C258" s="21" t="s">
        <v>905</v>
      </c>
      <c r="D258" s="22" t="s">
        <v>2034</v>
      </c>
      <c r="E258" s="21" t="s">
        <v>878</v>
      </c>
      <c r="F258" s="23" t="s">
        <v>826</v>
      </c>
      <c r="G258" s="24" t="s">
        <v>897</v>
      </c>
      <c r="H258" s="24" t="s">
        <v>898</v>
      </c>
      <c r="I258" s="62">
        <v>134539558.07999998</v>
      </c>
      <c r="J258" s="21" t="s">
        <v>195</v>
      </c>
      <c r="K258" s="21" t="s">
        <v>198</v>
      </c>
      <c r="L258" s="30">
        <v>45293</v>
      </c>
      <c r="M258" s="30">
        <v>45657</v>
      </c>
      <c r="N258" s="21" t="s">
        <v>899</v>
      </c>
      <c r="O258" s="21" t="s">
        <v>2035</v>
      </c>
      <c r="P258" s="25" t="s">
        <v>901</v>
      </c>
      <c r="Q258" s="21" t="s">
        <v>105</v>
      </c>
      <c r="R258" s="21" t="s">
        <v>906</v>
      </c>
      <c r="S258" s="36">
        <v>89808984</v>
      </c>
      <c r="T258" s="42">
        <v>11</v>
      </c>
      <c r="U258" s="36">
        <v>89808984</v>
      </c>
      <c r="V258" s="21" t="s">
        <v>100</v>
      </c>
      <c r="W258" s="21">
        <v>44730574.079999998</v>
      </c>
      <c r="X258" s="21" t="s">
        <v>2036</v>
      </c>
      <c r="Y258" s="21" t="s">
        <v>69</v>
      </c>
      <c r="Z258" s="21" t="s">
        <v>338</v>
      </c>
      <c r="AA258" s="21"/>
      <c r="AB258" s="179">
        <f>+DATE(2024,MONTH(Tabla1[[#This Row],[Fecha de inicio del Contrato ]]),1)</f>
        <v>45292</v>
      </c>
    </row>
    <row r="259" spans="1:28" ht="116" hidden="1" x14ac:dyDescent="0.35">
      <c r="A259" s="21" t="s">
        <v>171</v>
      </c>
      <c r="B259" s="21" t="s">
        <v>8</v>
      </c>
      <c r="C259" s="21" t="s">
        <v>907</v>
      </c>
      <c r="D259" s="22" t="s">
        <v>2034</v>
      </c>
      <c r="E259" s="21" t="s">
        <v>878</v>
      </c>
      <c r="F259" s="23" t="s">
        <v>826</v>
      </c>
      <c r="G259" s="24" t="s">
        <v>897</v>
      </c>
      <c r="H259" s="24" t="s">
        <v>898</v>
      </c>
      <c r="I259" s="62">
        <v>134539558.07999998</v>
      </c>
      <c r="J259" s="21" t="s">
        <v>195</v>
      </c>
      <c r="K259" s="21" t="s">
        <v>198</v>
      </c>
      <c r="L259" s="30">
        <v>45293</v>
      </c>
      <c r="M259" s="30">
        <v>45657</v>
      </c>
      <c r="N259" s="21" t="s">
        <v>899</v>
      </c>
      <c r="O259" s="21" t="s">
        <v>2035</v>
      </c>
      <c r="P259" s="25" t="s">
        <v>901</v>
      </c>
      <c r="Q259" s="21" t="s">
        <v>105</v>
      </c>
      <c r="R259" s="21" t="s">
        <v>908</v>
      </c>
      <c r="S259" s="36">
        <v>89808984</v>
      </c>
      <c r="T259" s="42">
        <v>11</v>
      </c>
      <c r="U259" s="36">
        <v>89808984</v>
      </c>
      <c r="V259" s="21" t="s">
        <v>100</v>
      </c>
      <c r="W259" s="21">
        <v>44730574.079999998</v>
      </c>
      <c r="X259" s="21" t="s">
        <v>2036</v>
      </c>
      <c r="Y259" s="21" t="s">
        <v>69</v>
      </c>
      <c r="Z259" s="21" t="s">
        <v>338</v>
      </c>
      <c r="AA259" s="21"/>
      <c r="AB259" s="179">
        <f>+DATE(2024,MONTH(Tabla1[[#This Row],[Fecha de inicio del Contrato ]]),1)</f>
        <v>45292</v>
      </c>
    </row>
    <row r="260" spans="1:28" ht="116" hidden="1" x14ac:dyDescent="0.35">
      <c r="A260" s="21" t="s">
        <v>171</v>
      </c>
      <c r="B260" s="21" t="s">
        <v>8</v>
      </c>
      <c r="C260" s="21" t="s">
        <v>909</v>
      </c>
      <c r="D260" s="22" t="s">
        <v>2034</v>
      </c>
      <c r="E260" s="21" t="s">
        <v>878</v>
      </c>
      <c r="F260" s="23" t="s">
        <v>826</v>
      </c>
      <c r="G260" s="24" t="s">
        <v>897</v>
      </c>
      <c r="H260" s="24" t="s">
        <v>898</v>
      </c>
      <c r="I260" s="62">
        <v>776257512.96000004</v>
      </c>
      <c r="J260" s="21" t="s">
        <v>195</v>
      </c>
      <c r="K260" s="21" t="s">
        <v>198</v>
      </c>
      <c r="L260" s="30">
        <v>45293</v>
      </c>
      <c r="M260" s="30">
        <v>45657</v>
      </c>
      <c r="N260" s="21" t="s">
        <v>899</v>
      </c>
      <c r="O260" s="21" t="s">
        <v>2035</v>
      </c>
      <c r="P260" s="25" t="s">
        <v>920</v>
      </c>
      <c r="Q260" s="21" t="s">
        <v>105</v>
      </c>
      <c r="R260" s="21" t="s">
        <v>921</v>
      </c>
      <c r="S260" s="36">
        <v>239490624</v>
      </c>
      <c r="T260" s="42">
        <v>11</v>
      </c>
      <c r="U260" s="36">
        <v>239490624</v>
      </c>
      <c r="V260" s="21" t="s">
        <v>100</v>
      </c>
      <c r="W260" s="21">
        <v>536766888.95999998</v>
      </c>
      <c r="X260" s="21" t="s">
        <v>2036</v>
      </c>
      <c r="Y260" s="21" t="s">
        <v>69</v>
      </c>
      <c r="Z260" s="21" t="s">
        <v>338</v>
      </c>
      <c r="AA260" s="21"/>
      <c r="AB260" s="179">
        <f>+DATE(2024,MONTH(Tabla1[[#This Row],[Fecha de inicio del Contrato ]]),1)</f>
        <v>45292</v>
      </c>
    </row>
    <row r="261" spans="1:28" ht="116" hidden="1" x14ac:dyDescent="0.35">
      <c r="A261" s="21" t="s">
        <v>171</v>
      </c>
      <c r="B261" s="21" t="s">
        <v>8</v>
      </c>
      <c r="C261" s="21" t="s">
        <v>910</v>
      </c>
      <c r="D261" s="22" t="s">
        <v>2034</v>
      </c>
      <c r="E261" s="21" t="s">
        <v>878</v>
      </c>
      <c r="F261" s="23" t="s">
        <v>826</v>
      </c>
      <c r="G261" s="24" t="s">
        <v>897</v>
      </c>
      <c r="H261" s="24" t="s">
        <v>898</v>
      </c>
      <c r="I261" s="62">
        <v>970321891.20000005</v>
      </c>
      <c r="J261" s="21" t="s">
        <v>195</v>
      </c>
      <c r="K261" s="21" t="s">
        <v>198</v>
      </c>
      <c r="L261" s="30">
        <v>45293</v>
      </c>
      <c r="M261" s="30">
        <v>45657</v>
      </c>
      <c r="N261" s="21" t="s">
        <v>899</v>
      </c>
      <c r="O261" s="21" t="s">
        <v>2035</v>
      </c>
      <c r="P261" s="25" t="s">
        <v>920</v>
      </c>
      <c r="Q261" s="21" t="s">
        <v>105</v>
      </c>
      <c r="R261" s="21" t="s">
        <v>923</v>
      </c>
      <c r="S261" s="36">
        <v>299363280</v>
      </c>
      <c r="T261" s="42">
        <v>11</v>
      </c>
      <c r="U261" s="36">
        <v>299363280</v>
      </c>
      <c r="V261" s="21" t="s">
        <v>100</v>
      </c>
      <c r="W261" s="21">
        <v>670958611.20000005</v>
      </c>
      <c r="X261" s="21" t="s">
        <v>2036</v>
      </c>
      <c r="Y261" s="21" t="s">
        <v>69</v>
      </c>
      <c r="Z261" s="21" t="s">
        <v>338</v>
      </c>
      <c r="AA261" s="21"/>
      <c r="AB261" s="179">
        <f>+DATE(2024,MONTH(Tabla1[[#This Row],[Fecha de inicio del Contrato ]]),1)</f>
        <v>45292</v>
      </c>
    </row>
    <row r="262" spans="1:28" ht="116" hidden="1" x14ac:dyDescent="0.35">
      <c r="A262" s="21" t="s">
        <v>171</v>
      </c>
      <c r="B262" s="21" t="s">
        <v>8</v>
      </c>
      <c r="C262" s="21" t="s">
        <v>911</v>
      </c>
      <c r="D262" s="22" t="s">
        <v>2034</v>
      </c>
      <c r="E262" s="21" t="s">
        <v>878</v>
      </c>
      <c r="F262" s="23" t="s">
        <v>826</v>
      </c>
      <c r="G262" s="24" t="s">
        <v>897</v>
      </c>
      <c r="H262" s="24" t="s">
        <v>898</v>
      </c>
      <c r="I262" s="62">
        <v>97032189.120000005</v>
      </c>
      <c r="J262" s="21" t="s">
        <v>195</v>
      </c>
      <c r="K262" s="21" t="s">
        <v>198</v>
      </c>
      <c r="L262" s="30">
        <v>45293</v>
      </c>
      <c r="M262" s="30">
        <v>45657</v>
      </c>
      <c r="N262" s="21" t="s">
        <v>899</v>
      </c>
      <c r="O262" s="21" t="s">
        <v>2035</v>
      </c>
      <c r="P262" s="25" t="s">
        <v>920</v>
      </c>
      <c r="Q262" s="21" t="s">
        <v>105</v>
      </c>
      <c r="R262" s="21" t="s">
        <v>925</v>
      </c>
      <c r="S262" s="36">
        <v>29936328</v>
      </c>
      <c r="T262" s="42">
        <v>11</v>
      </c>
      <c r="U262" s="36">
        <v>29936328</v>
      </c>
      <c r="V262" s="21" t="s">
        <v>100</v>
      </c>
      <c r="W262" s="21">
        <v>67095861.119999997</v>
      </c>
      <c r="X262" s="21" t="s">
        <v>2036</v>
      </c>
      <c r="Y262" s="21" t="s">
        <v>69</v>
      </c>
      <c r="Z262" s="21" t="s">
        <v>338</v>
      </c>
      <c r="AA262" s="21"/>
      <c r="AB262" s="179">
        <f>+DATE(2024,MONTH(Tabla1[[#This Row],[Fecha de inicio del Contrato ]]),1)</f>
        <v>45292</v>
      </c>
    </row>
    <row r="263" spans="1:28" ht="116" hidden="1" x14ac:dyDescent="0.35">
      <c r="A263" s="21" t="s">
        <v>171</v>
      </c>
      <c r="B263" s="21" t="s">
        <v>8</v>
      </c>
      <c r="C263" s="21" t="s">
        <v>912</v>
      </c>
      <c r="D263" s="22" t="s">
        <v>2034</v>
      </c>
      <c r="E263" s="21" t="s">
        <v>878</v>
      </c>
      <c r="F263" s="23" t="s">
        <v>826</v>
      </c>
      <c r="G263" s="24" t="s">
        <v>897</v>
      </c>
      <c r="H263" s="24" t="s">
        <v>898</v>
      </c>
      <c r="I263" s="62">
        <v>97032189.120000005</v>
      </c>
      <c r="J263" s="21" t="s">
        <v>195</v>
      </c>
      <c r="K263" s="21" t="s">
        <v>198</v>
      </c>
      <c r="L263" s="30">
        <v>45293</v>
      </c>
      <c r="M263" s="30">
        <v>45657</v>
      </c>
      <c r="N263" s="21" t="s">
        <v>899</v>
      </c>
      <c r="O263" s="21" t="s">
        <v>2035</v>
      </c>
      <c r="P263" s="25" t="s">
        <v>920</v>
      </c>
      <c r="Q263" s="21" t="s">
        <v>105</v>
      </c>
      <c r="R263" s="21" t="s">
        <v>927</v>
      </c>
      <c r="S263" s="36">
        <v>29936328</v>
      </c>
      <c r="T263" s="42">
        <v>11</v>
      </c>
      <c r="U263" s="36">
        <v>29936328</v>
      </c>
      <c r="V263" s="21" t="s">
        <v>100</v>
      </c>
      <c r="W263" s="21">
        <v>67095861.119999997</v>
      </c>
      <c r="X263" s="21" t="s">
        <v>2036</v>
      </c>
      <c r="Y263" s="21" t="s">
        <v>69</v>
      </c>
      <c r="Z263" s="21" t="s">
        <v>338</v>
      </c>
      <c r="AA263" s="21"/>
      <c r="AB263" s="179">
        <f>+DATE(2024,MONTH(Tabla1[[#This Row],[Fecha de inicio del Contrato ]]),1)</f>
        <v>45292</v>
      </c>
    </row>
    <row r="264" spans="1:28" ht="116" hidden="1" x14ac:dyDescent="0.35">
      <c r="A264" s="21" t="s">
        <v>171</v>
      </c>
      <c r="B264" s="21" t="s">
        <v>8</v>
      </c>
      <c r="C264" s="21" t="s">
        <v>913</v>
      </c>
      <c r="D264" s="22" t="s">
        <v>2037</v>
      </c>
      <c r="E264" s="21" t="s">
        <v>934</v>
      </c>
      <c r="F264" s="23" t="s">
        <v>826</v>
      </c>
      <c r="G264" s="24" t="s">
        <v>935</v>
      </c>
      <c r="H264" s="24" t="s">
        <v>936</v>
      </c>
      <c r="I264" s="62">
        <v>360500000</v>
      </c>
      <c r="J264" s="21" t="s">
        <v>1814</v>
      </c>
      <c r="K264" s="21" t="s">
        <v>198</v>
      </c>
      <c r="L264" s="30">
        <v>45383</v>
      </c>
      <c r="M264" s="30">
        <v>45657</v>
      </c>
      <c r="N264" s="21" t="s">
        <v>899</v>
      </c>
      <c r="O264" s="21" t="s">
        <v>2035</v>
      </c>
      <c r="P264" s="25" t="s">
        <v>929</v>
      </c>
      <c r="Q264" s="21" t="s">
        <v>105</v>
      </c>
      <c r="R264" s="21" t="s">
        <v>937</v>
      </c>
      <c r="S264" s="36">
        <v>360500000</v>
      </c>
      <c r="T264" s="42">
        <v>11</v>
      </c>
      <c r="U264" s="36">
        <v>360500000</v>
      </c>
      <c r="V264" s="21" t="s">
        <v>69</v>
      </c>
      <c r="W264" s="21">
        <v>0</v>
      </c>
      <c r="X264" s="21"/>
      <c r="Y264" s="21" t="s">
        <v>100</v>
      </c>
      <c r="Z264" s="21" t="s">
        <v>180</v>
      </c>
      <c r="AA264" s="21"/>
      <c r="AB264" s="179">
        <f>+DATE(2024,MONTH(Tabla1[[#This Row],[Fecha de inicio del Contrato ]]),1)</f>
        <v>45383</v>
      </c>
    </row>
    <row r="265" spans="1:28" ht="130.5" hidden="1" x14ac:dyDescent="0.35">
      <c r="A265" s="21" t="s">
        <v>171</v>
      </c>
      <c r="B265" s="21" t="s">
        <v>8</v>
      </c>
      <c r="C265" s="21" t="s">
        <v>914</v>
      </c>
      <c r="D265" s="22" t="s">
        <v>939</v>
      </c>
      <c r="E265" s="21" t="s">
        <v>940</v>
      </c>
      <c r="F265" s="23" t="s">
        <v>826</v>
      </c>
      <c r="G265" s="24" t="s">
        <v>941</v>
      </c>
      <c r="H265" s="24" t="s">
        <v>942</v>
      </c>
      <c r="I265" s="62">
        <v>120000000</v>
      </c>
      <c r="J265" s="21" t="s">
        <v>348</v>
      </c>
      <c r="K265" s="21" t="s">
        <v>198</v>
      </c>
      <c r="L265" s="30">
        <v>45414</v>
      </c>
      <c r="M265" s="30">
        <v>45230</v>
      </c>
      <c r="N265" s="21" t="s">
        <v>899</v>
      </c>
      <c r="O265" s="21" t="s">
        <v>900</v>
      </c>
      <c r="P265" s="25" t="s">
        <v>929</v>
      </c>
      <c r="Q265" s="21" t="s">
        <v>105</v>
      </c>
      <c r="R265" s="21" t="s">
        <v>943</v>
      </c>
      <c r="S265" s="36">
        <v>120000000</v>
      </c>
      <c r="T265" s="42">
        <v>11</v>
      </c>
      <c r="U265" s="36">
        <v>120000000</v>
      </c>
      <c r="V265" s="21" t="s">
        <v>69</v>
      </c>
      <c r="W265" s="21">
        <v>0</v>
      </c>
      <c r="X265" s="21"/>
      <c r="Y265" s="21" t="s">
        <v>100</v>
      </c>
      <c r="Z265" s="21" t="s">
        <v>180</v>
      </c>
      <c r="AA265" s="21"/>
      <c r="AB265" s="179">
        <f>+DATE(2024,MONTH(Tabla1[[#This Row],[Fecha de inicio del Contrato ]]),1)</f>
        <v>45413</v>
      </c>
    </row>
    <row r="266" spans="1:28" ht="116" hidden="1" x14ac:dyDescent="0.35">
      <c r="A266" s="21" t="s">
        <v>171</v>
      </c>
      <c r="B266" s="21" t="s">
        <v>8</v>
      </c>
      <c r="C266" s="21" t="s">
        <v>915</v>
      </c>
      <c r="D266" s="22">
        <v>81111800</v>
      </c>
      <c r="E266" s="21" t="s">
        <v>2038</v>
      </c>
      <c r="F266" s="23" t="s">
        <v>826</v>
      </c>
      <c r="G266" s="24" t="s">
        <v>2039</v>
      </c>
      <c r="H266" s="24" t="s">
        <v>2040</v>
      </c>
      <c r="I266" s="62">
        <v>270535169.48000002</v>
      </c>
      <c r="J266" s="21" t="s">
        <v>1814</v>
      </c>
      <c r="K266" s="21" t="s">
        <v>198</v>
      </c>
      <c r="L266" s="30">
        <v>45383</v>
      </c>
      <c r="M266" s="30">
        <v>46234</v>
      </c>
      <c r="N266" s="21" t="s">
        <v>899</v>
      </c>
      <c r="O266" s="21" t="s">
        <v>2035</v>
      </c>
      <c r="P266" s="25" t="s">
        <v>929</v>
      </c>
      <c r="Q266" s="21" t="s">
        <v>105</v>
      </c>
      <c r="R266" s="21" t="s">
        <v>932</v>
      </c>
      <c r="S266" s="36">
        <v>0</v>
      </c>
      <c r="T266" s="42">
        <v>11</v>
      </c>
      <c r="U266" s="36">
        <v>0</v>
      </c>
      <c r="V266" s="21" t="s">
        <v>69</v>
      </c>
      <c r="W266" s="21">
        <v>0</v>
      </c>
      <c r="X266" s="21"/>
      <c r="Y266" s="21" t="s">
        <v>100</v>
      </c>
      <c r="Z266" s="21" t="s">
        <v>180</v>
      </c>
      <c r="AA266" s="21"/>
      <c r="AB266" s="179">
        <f>+DATE(2024,MONTH(Tabla1[[#This Row],[Fecha de inicio del Contrato ]]),1)</f>
        <v>45383</v>
      </c>
    </row>
    <row r="267" spans="1:28" ht="116" hidden="1" x14ac:dyDescent="0.35">
      <c r="A267" s="21" t="s">
        <v>171</v>
      </c>
      <c r="B267" s="21" t="s">
        <v>8</v>
      </c>
      <c r="C267" s="21" t="s">
        <v>916</v>
      </c>
      <c r="D267" s="22">
        <v>81111800</v>
      </c>
      <c r="E267" s="21" t="s">
        <v>2038</v>
      </c>
      <c r="F267" s="23" t="s">
        <v>826</v>
      </c>
      <c r="G267" s="24" t="s">
        <v>2039</v>
      </c>
      <c r="H267" s="24" t="s">
        <v>2040</v>
      </c>
      <c r="I267" s="62">
        <v>0</v>
      </c>
      <c r="J267" s="21" t="s">
        <v>1814</v>
      </c>
      <c r="K267" s="21" t="s">
        <v>198</v>
      </c>
      <c r="L267" s="30">
        <v>45383</v>
      </c>
      <c r="M267" s="30">
        <v>46234</v>
      </c>
      <c r="N267" s="21" t="s">
        <v>899</v>
      </c>
      <c r="O267" s="21" t="s">
        <v>2035</v>
      </c>
      <c r="P267" s="25" t="s">
        <v>929</v>
      </c>
      <c r="Q267" s="21" t="s">
        <v>105</v>
      </c>
      <c r="R267" s="21" t="s">
        <v>930</v>
      </c>
      <c r="S267" s="36">
        <v>0</v>
      </c>
      <c r="T267" s="42">
        <v>11</v>
      </c>
      <c r="U267" s="36">
        <v>0</v>
      </c>
      <c r="V267" s="21" t="s">
        <v>69</v>
      </c>
      <c r="W267" s="21">
        <v>0</v>
      </c>
      <c r="X267" s="21"/>
      <c r="Y267" s="21" t="s">
        <v>100</v>
      </c>
      <c r="Z267" s="21" t="s">
        <v>180</v>
      </c>
      <c r="AA267" s="21"/>
      <c r="AB267" s="179">
        <f>+DATE(2024,MONTH(Tabla1[[#This Row],[Fecha de inicio del Contrato ]]),1)</f>
        <v>45383</v>
      </c>
    </row>
    <row r="268" spans="1:28" ht="116" hidden="1" x14ac:dyDescent="0.35">
      <c r="A268" s="21" t="s">
        <v>171</v>
      </c>
      <c r="B268" s="21" t="s">
        <v>8</v>
      </c>
      <c r="C268" s="21" t="s">
        <v>918</v>
      </c>
      <c r="D268" s="22">
        <v>80111614</v>
      </c>
      <c r="E268" s="21" t="s">
        <v>531</v>
      </c>
      <c r="F268" s="23" t="s">
        <v>826</v>
      </c>
      <c r="G268" s="24" t="s">
        <v>2041</v>
      </c>
      <c r="H268" s="24" t="s">
        <v>2042</v>
      </c>
      <c r="I268" s="62">
        <v>63625183</v>
      </c>
      <c r="J268" s="21" t="s">
        <v>174</v>
      </c>
      <c r="K268" s="21" t="s">
        <v>175</v>
      </c>
      <c r="L268" s="30">
        <v>45323</v>
      </c>
      <c r="M268" s="30">
        <v>45653</v>
      </c>
      <c r="N268" s="21" t="s">
        <v>899</v>
      </c>
      <c r="O268" s="21" t="s">
        <v>2035</v>
      </c>
      <c r="P268" s="25" t="s">
        <v>901</v>
      </c>
      <c r="Q268" s="21" t="s">
        <v>105</v>
      </c>
      <c r="R268" s="21" t="s">
        <v>904</v>
      </c>
      <c r="S268" s="36">
        <v>1194252860</v>
      </c>
      <c r="T268" s="42">
        <v>11</v>
      </c>
      <c r="U268" s="36">
        <v>63625183</v>
      </c>
      <c r="V268" s="21" t="s">
        <v>69</v>
      </c>
      <c r="W268" s="21">
        <v>0</v>
      </c>
      <c r="X268" s="21"/>
      <c r="Y268" s="21" t="s">
        <v>100</v>
      </c>
      <c r="Z268" s="21" t="s">
        <v>180</v>
      </c>
      <c r="AA268" s="21"/>
      <c r="AB268" s="179">
        <f>+DATE(2024,MONTH(Tabla1[[#This Row],[Fecha de inicio del Contrato ]]),1)</f>
        <v>45323</v>
      </c>
    </row>
    <row r="269" spans="1:28" ht="116" hidden="1" x14ac:dyDescent="0.35">
      <c r="A269" s="21" t="s">
        <v>171</v>
      </c>
      <c r="B269" s="21" t="s">
        <v>8</v>
      </c>
      <c r="C269" s="21" t="s">
        <v>919</v>
      </c>
      <c r="D269" s="22">
        <v>80111614</v>
      </c>
      <c r="E269" s="21" t="s">
        <v>531</v>
      </c>
      <c r="F269" s="23" t="s">
        <v>826</v>
      </c>
      <c r="G269" s="24" t="s">
        <v>2043</v>
      </c>
      <c r="H269" s="24" t="s">
        <v>2044</v>
      </c>
      <c r="I269" s="62">
        <v>66932915</v>
      </c>
      <c r="J269" s="21" t="s">
        <v>174</v>
      </c>
      <c r="K269" s="21" t="s">
        <v>175</v>
      </c>
      <c r="L269" s="30">
        <v>45306</v>
      </c>
      <c r="M269" s="30">
        <v>45653</v>
      </c>
      <c r="N269" s="21" t="s">
        <v>899</v>
      </c>
      <c r="O269" s="21" t="s">
        <v>2035</v>
      </c>
      <c r="P269" s="25" t="s">
        <v>901</v>
      </c>
      <c r="Q269" s="21" t="s">
        <v>105</v>
      </c>
      <c r="R269" s="21" t="s">
        <v>904</v>
      </c>
      <c r="S269" s="36">
        <v>1194252860</v>
      </c>
      <c r="T269" s="42">
        <v>11</v>
      </c>
      <c r="U269" s="36">
        <v>66932915</v>
      </c>
      <c r="V269" s="21" t="s">
        <v>69</v>
      </c>
      <c r="W269" s="21">
        <v>0</v>
      </c>
      <c r="X269" s="21"/>
      <c r="Y269" s="21" t="s">
        <v>100</v>
      </c>
      <c r="Z269" s="21" t="s">
        <v>180</v>
      </c>
      <c r="AA269" s="21"/>
      <c r="AB269" s="179">
        <f>+DATE(2024,MONTH(Tabla1[[#This Row],[Fecha de inicio del Contrato ]]),1)</f>
        <v>45292</v>
      </c>
    </row>
    <row r="270" spans="1:28" ht="116" hidden="1" x14ac:dyDescent="0.35">
      <c r="A270" s="21" t="s">
        <v>171</v>
      </c>
      <c r="B270" s="21" t="s">
        <v>8</v>
      </c>
      <c r="C270" s="21" t="s">
        <v>922</v>
      </c>
      <c r="D270" s="22">
        <v>80111614</v>
      </c>
      <c r="E270" s="21" t="s">
        <v>531</v>
      </c>
      <c r="F270" s="23" t="s">
        <v>826</v>
      </c>
      <c r="G270" s="24" t="s">
        <v>917</v>
      </c>
      <c r="H270" s="24" t="s">
        <v>2045</v>
      </c>
      <c r="I270" s="62">
        <v>40259746</v>
      </c>
      <c r="J270" s="21" t="s">
        <v>174</v>
      </c>
      <c r="K270" s="21" t="s">
        <v>175</v>
      </c>
      <c r="L270" s="30">
        <v>45323</v>
      </c>
      <c r="M270" s="30">
        <v>45653</v>
      </c>
      <c r="N270" s="21" t="s">
        <v>899</v>
      </c>
      <c r="O270" s="21" t="s">
        <v>2035</v>
      </c>
      <c r="P270" s="25" t="s">
        <v>901</v>
      </c>
      <c r="Q270" s="21" t="s">
        <v>105</v>
      </c>
      <c r="R270" s="21" t="s">
        <v>904</v>
      </c>
      <c r="S270" s="36">
        <v>1194252860</v>
      </c>
      <c r="T270" s="42">
        <v>11</v>
      </c>
      <c r="U270" s="36">
        <v>40259746</v>
      </c>
      <c r="V270" s="21" t="s">
        <v>69</v>
      </c>
      <c r="W270" s="21">
        <v>0</v>
      </c>
      <c r="X270" s="21"/>
      <c r="Y270" s="21" t="s">
        <v>100</v>
      </c>
      <c r="Z270" s="21" t="s">
        <v>180</v>
      </c>
      <c r="AA270" s="21"/>
      <c r="AB270" s="179">
        <f>+DATE(2024,MONTH(Tabla1[[#This Row],[Fecha de inicio del Contrato ]]),1)</f>
        <v>45323</v>
      </c>
    </row>
    <row r="271" spans="1:28" ht="116" hidden="1" x14ac:dyDescent="0.35">
      <c r="A271" s="21" t="s">
        <v>171</v>
      </c>
      <c r="B271" s="21" t="s">
        <v>8</v>
      </c>
      <c r="C271" s="21" t="s">
        <v>924</v>
      </c>
      <c r="D271" s="22">
        <v>80111614</v>
      </c>
      <c r="E271" s="21" t="s">
        <v>531</v>
      </c>
      <c r="F271" s="23" t="s">
        <v>826</v>
      </c>
      <c r="G271" s="24" t="s">
        <v>2046</v>
      </c>
      <c r="H271" s="24" t="s">
        <v>2047</v>
      </c>
      <c r="I271" s="62">
        <v>98905149</v>
      </c>
      <c r="J271" s="21" t="s">
        <v>174</v>
      </c>
      <c r="K271" s="21" t="s">
        <v>175</v>
      </c>
      <c r="L271" s="30">
        <v>45323</v>
      </c>
      <c r="M271" s="30">
        <v>45653</v>
      </c>
      <c r="N271" s="21" t="s">
        <v>899</v>
      </c>
      <c r="O271" s="21" t="s">
        <v>2035</v>
      </c>
      <c r="P271" s="25" t="s">
        <v>901</v>
      </c>
      <c r="Q271" s="21" t="s">
        <v>105</v>
      </c>
      <c r="R271" s="21" t="s">
        <v>904</v>
      </c>
      <c r="S271" s="36">
        <v>1194252860</v>
      </c>
      <c r="T271" s="42">
        <v>11</v>
      </c>
      <c r="U271" s="36">
        <v>98905149</v>
      </c>
      <c r="V271" s="21" t="s">
        <v>69</v>
      </c>
      <c r="W271" s="21">
        <v>0</v>
      </c>
      <c r="X271" s="21"/>
      <c r="Y271" s="21" t="s">
        <v>100</v>
      </c>
      <c r="Z271" s="21" t="s">
        <v>180</v>
      </c>
      <c r="AA271" s="21"/>
      <c r="AB271" s="179">
        <f>+DATE(2024,MONTH(Tabla1[[#This Row],[Fecha de inicio del Contrato ]]),1)</f>
        <v>45323</v>
      </c>
    </row>
    <row r="272" spans="1:28" ht="130.5" hidden="1" x14ac:dyDescent="0.35">
      <c r="A272" s="21" t="s">
        <v>171</v>
      </c>
      <c r="B272" s="21" t="s">
        <v>8</v>
      </c>
      <c r="C272" s="21" t="s">
        <v>926</v>
      </c>
      <c r="D272" s="22">
        <v>80121609</v>
      </c>
      <c r="E272" s="21" t="s">
        <v>182</v>
      </c>
      <c r="F272" s="23" t="s">
        <v>826</v>
      </c>
      <c r="G272" s="24" t="s">
        <v>945</v>
      </c>
      <c r="H272" s="24" t="s">
        <v>2048</v>
      </c>
      <c r="I272" s="62">
        <v>338186553</v>
      </c>
      <c r="J272" s="21" t="s">
        <v>200</v>
      </c>
      <c r="K272" s="21" t="s">
        <v>421</v>
      </c>
      <c r="L272" s="30">
        <v>45505</v>
      </c>
      <c r="M272" s="30">
        <v>45291</v>
      </c>
      <c r="N272" s="21" t="s">
        <v>899</v>
      </c>
      <c r="O272" s="21" t="s">
        <v>900</v>
      </c>
      <c r="P272" s="25" t="s">
        <v>946</v>
      </c>
      <c r="Q272" s="21" t="s">
        <v>105</v>
      </c>
      <c r="R272" s="21" t="s">
        <v>947</v>
      </c>
      <c r="S272" s="36">
        <v>731589641</v>
      </c>
      <c r="T272" s="42">
        <v>11</v>
      </c>
      <c r="U272" s="36">
        <v>338186553</v>
      </c>
      <c r="V272" s="21" t="s">
        <v>69</v>
      </c>
      <c r="W272" s="21"/>
      <c r="X272" s="21"/>
      <c r="Y272" s="21" t="s">
        <v>100</v>
      </c>
      <c r="Z272" s="21" t="s">
        <v>603</v>
      </c>
      <c r="AA272" s="21"/>
      <c r="AB272" s="179">
        <f>+DATE(2024,MONTH(Tabla1[[#This Row],[Fecha de inicio del Contrato ]]),1)</f>
        <v>45505</v>
      </c>
    </row>
    <row r="273" spans="1:28" ht="116" hidden="1" x14ac:dyDescent="0.35">
      <c r="A273" s="53" t="s">
        <v>171</v>
      </c>
      <c r="B273" s="53" t="s">
        <v>8</v>
      </c>
      <c r="C273" s="53" t="s">
        <v>928</v>
      </c>
      <c r="D273" s="54">
        <v>80111614</v>
      </c>
      <c r="E273" s="53" t="s">
        <v>531</v>
      </c>
      <c r="F273" s="55" t="s">
        <v>798</v>
      </c>
      <c r="G273" s="56" t="s">
        <v>2049</v>
      </c>
      <c r="H273" s="56" t="s">
        <v>2050</v>
      </c>
      <c r="I273" s="63">
        <v>99179703</v>
      </c>
      <c r="J273" s="53" t="s">
        <v>174</v>
      </c>
      <c r="K273" s="53" t="s">
        <v>175</v>
      </c>
      <c r="L273" s="57">
        <v>45306</v>
      </c>
      <c r="M273" s="57">
        <v>45653</v>
      </c>
      <c r="N273" s="21" t="s">
        <v>899</v>
      </c>
      <c r="O273" s="53" t="s">
        <v>2035</v>
      </c>
      <c r="P273" s="58" t="s">
        <v>946</v>
      </c>
      <c r="Q273" s="53" t="s">
        <v>105</v>
      </c>
      <c r="R273" s="53" t="s">
        <v>953</v>
      </c>
      <c r="S273" s="59">
        <v>258272162</v>
      </c>
      <c r="T273" s="60">
        <v>16</v>
      </c>
      <c r="U273" s="59">
        <v>99179703</v>
      </c>
      <c r="V273" s="53" t="s">
        <v>69</v>
      </c>
      <c r="W273" s="53">
        <v>0</v>
      </c>
      <c r="X273" s="53"/>
      <c r="Y273" s="53" t="s">
        <v>100</v>
      </c>
      <c r="Z273" s="53" t="s">
        <v>603</v>
      </c>
      <c r="AA273" s="53"/>
      <c r="AB273" s="179">
        <f>+DATE(2024,MONTH(Tabla1[[#This Row],[Fecha de inicio del Contrato ]]),1)</f>
        <v>45292</v>
      </c>
    </row>
    <row r="274" spans="1:28" ht="116" hidden="1" x14ac:dyDescent="0.35">
      <c r="A274" s="53" t="s">
        <v>171</v>
      </c>
      <c r="B274" s="53" t="s">
        <v>8</v>
      </c>
      <c r="C274" s="53" t="s">
        <v>931</v>
      </c>
      <c r="D274" s="54">
        <v>80111614</v>
      </c>
      <c r="E274" s="53" t="s">
        <v>531</v>
      </c>
      <c r="F274" s="55" t="s">
        <v>826</v>
      </c>
      <c r="G274" s="56" t="s">
        <v>2051</v>
      </c>
      <c r="H274" s="56" t="s">
        <v>2052</v>
      </c>
      <c r="I274" s="63">
        <v>71902357</v>
      </c>
      <c r="J274" s="53" t="s">
        <v>174</v>
      </c>
      <c r="K274" s="53" t="s">
        <v>175</v>
      </c>
      <c r="L274" s="57">
        <v>45306</v>
      </c>
      <c r="M274" s="57">
        <v>45653</v>
      </c>
      <c r="N274" s="21" t="s">
        <v>899</v>
      </c>
      <c r="O274" s="53" t="s">
        <v>2035</v>
      </c>
      <c r="P274" s="58" t="s">
        <v>946</v>
      </c>
      <c r="Q274" s="53" t="s">
        <v>105</v>
      </c>
      <c r="R274" s="53" t="s">
        <v>947</v>
      </c>
      <c r="S274" s="59">
        <v>731589641</v>
      </c>
      <c r="T274" s="60">
        <v>16</v>
      </c>
      <c r="U274" s="59">
        <v>71902357</v>
      </c>
      <c r="V274" s="53" t="s">
        <v>69</v>
      </c>
      <c r="W274" s="53">
        <v>0</v>
      </c>
      <c r="X274" s="53"/>
      <c r="Y274" s="53" t="s">
        <v>100</v>
      </c>
      <c r="Z274" s="53" t="s">
        <v>180</v>
      </c>
      <c r="AA274" s="53"/>
      <c r="AB274" s="179">
        <f>+DATE(2024,MONTH(Tabla1[[#This Row],[Fecha de inicio del Contrato ]]),1)</f>
        <v>45292</v>
      </c>
    </row>
    <row r="275" spans="1:28" ht="116" hidden="1" x14ac:dyDescent="0.35">
      <c r="A275" s="53" t="s">
        <v>171</v>
      </c>
      <c r="B275" s="53" t="s">
        <v>8</v>
      </c>
      <c r="C275" s="53" t="s">
        <v>933</v>
      </c>
      <c r="D275" s="54">
        <v>80111614</v>
      </c>
      <c r="E275" s="53" t="s">
        <v>531</v>
      </c>
      <c r="F275" s="55" t="s">
        <v>826</v>
      </c>
      <c r="G275" s="56" t="s">
        <v>2053</v>
      </c>
      <c r="H275" s="56" t="s">
        <v>2054</v>
      </c>
      <c r="I275" s="63">
        <v>68349042</v>
      </c>
      <c r="J275" s="53" t="s">
        <v>174</v>
      </c>
      <c r="K275" s="53" t="s">
        <v>175</v>
      </c>
      <c r="L275" s="57">
        <v>45323</v>
      </c>
      <c r="M275" s="57">
        <v>45653</v>
      </c>
      <c r="N275" s="21" t="s">
        <v>899</v>
      </c>
      <c r="O275" s="53" t="s">
        <v>2035</v>
      </c>
      <c r="P275" s="58" t="s">
        <v>946</v>
      </c>
      <c r="Q275" s="53" t="s">
        <v>105</v>
      </c>
      <c r="R275" s="53" t="s">
        <v>947</v>
      </c>
      <c r="S275" s="59">
        <v>731589641</v>
      </c>
      <c r="T275" s="60">
        <v>16</v>
      </c>
      <c r="U275" s="59">
        <v>68349042</v>
      </c>
      <c r="V275" s="53" t="s">
        <v>69</v>
      </c>
      <c r="W275" s="53">
        <v>0</v>
      </c>
      <c r="X275" s="53"/>
      <c r="Y275" s="53" t="s">
        <v>100</v>
      </c>
      <c r="Z275" s="53" t="s">
        <v>180</v>
      </c>
      <c r="AA275" s="53"/>
      <c r="AB275" s="179">
        <f>+DATE(2024,MONTH(Tabla1[[#This Row],[Fecha de inicio del Contrato ]]),1)</f>
        <v>45323</v>
      </c>
    </row>
    <row r="276" spans="1:28" ht="116" hidden="1" x14ac:dyDescent="0.35">
      <c r="A276" s="53" t="s">
        <v>171</v>
      </c>
      <c r="B276" s="53" t="s">
        <v>8</v>
      </c>
      <c r="C276" s="53" t="s">
        <v>938</v>
      </c>
      <c r="D276" s="54">
        <v>80111601</v>
      </c>
      <c r="E276" s="53" t="s">
        <v>659</v>
      </c>
      <c r="F276" s="55" t="s">
        <v>826</v>
      </c>
      <c r="G276" s="56" t="s">
        <v>957</v>
      </c>
      <c r="H276" s="56" t="s">
        <v>2055</v>
      </c>
      <c r="I276" s="63">
        <v>81910437</v>
      </c>
      <c r="J276" s="53" t="s">
        <v>174</v>
      </c>
      <c r="K276" s="53" t="s">
        <v>175</v>
      </c>
      <c r="L276" s="57">
        <v>45300</v>
      </c>
      <c r="M276" s="57">
        <v>45653</v>
      </c>
      <c r="N276" s="21" t="s">
        <v>899</v>
      </c>
      <c r="O276" s="53" t="s">
        <v>2035</v>
      </c>
      <c r="P276" s="58" t="s">
        <v>946</v>
      </c>
      <c r="Q276" s="53" t="s">
        <v>105</v>
      </c>
      <c r="R276" s="53" t="s">
        <v>947</v>
      </c>
      <c r="S276" s="59">
        <v>731589641</v>
      </c>
      <c r="T276" s="60">
        <v>11</v>
      </c>
      <c r="U276" s="59">
        <v>81910437</v>
      </c>
      <c r="V276" s="53" t="s">
        <v>69</v>
      </c>
      <c r="W276" s="53">
        <v>0</v>
      </c>
      <c r="X276" s="53"/>
      <c r="Y276" s="53" t="s">
        <v>100</v>
      </c>
      <c r="Z276" s="53" t="s">
        <v>180</v>
      </c>
      <c r="AA276" s="53"/>
      <c r="AB276" s="179">
        <f>+DATE(2024,MONTH(Tabla1[[#This Row],[Fecha de inicio del Contrato ]]),1)</f>
        <v>45292</v>
      </c>
    </row>
    <row r="277" spans="1:28" ht="96" hidden="1" customHeight="1" x14ac:dyDescent="0.35">
      <c r="A277" s="21" t="s">
        <v>171</v>
      </c>
      <c r="B277" s="21" t="s">
        <v>8</v>
      </c>
      <c r="C277" s="21" t="s">
        <v>944</v>
      </c>
      <c r="D277" s="22">
        <v>80111614</v>
      </c>
      <c r="E277" s="21" t="s">
        <v>531</v>
      </c>
      <c r="F277" s="23" t="s">
        <v>826</v>
      </c>
      <c r="G277" s="24" t="s">
        <v>941</v>
      </c>
      <c r="H277" s="24" t="s">
        <v>2056</v>
      </c>
      <c r="I277" s="62">
        <v>63625183</v>
      </c>
      <c r="J277" s="53" t="s">
        <v>174</v>
      </c>
      <c r="K277" s="21" t="s">
        <v>175</v>
      </c>
      <c r="L277" s="30">
        <v>45306</v>
      </c>
      <c r="M277" s="30">
        <v>45653</v>
      </c>
      <c r="N277" s="21" t="s">
        <v>899</v>
      </c>
      <c r="O277" s="21" t="s">
        <v>2035</v>
      </c>
      <c r="P277" s="25" t="s">
        <v>946</v>
      </c>
      <c r="Q277" s="21" t="s">
        <v>105</v>
      </c>
      <c r="R277" s="21" t="s">
        <v>947</v>
      </c>
      <c r="S277" s="36">
        <v>731589641</v>
      </c>
      <c r="T277" s="42">
        <v>16</v>
      </c>
      <c r="U277" s="36">
        <v>63625183</v>
      </c>
      <c r="V277" s="21" t="s">
        <v>69</v>
      </c>
      <c r="W277" s="21">
        <v>0</v>
      </c>
      <c r="X277" s="21"/>
      <c r="Y277" s="21" t="s">
        <v>100</v>
      </c>
      <c r="Z277" s="21" t="s">
        <v>180</v>
      </c>
      <c r="AA277" s="21"/>
      <c r="AB277" s="179">
        <f>+DATE(2024,MONTH(Tabla1[[#This Row],[Fecha de inicio del Contrato ]]),1)</f>
        <v>45292</v>
      </c>
    </row>
    <row r="278" spans="1:28" ht="96" hidden="1" customHeight="1" x14ac:dyDescent="0.35">
      <c r="A278" s="21" t="s">
        <v>171</v>
      </c>
      <c r="B278" s="21" t="s">
        <v>8</v>
      </c>
      <c r="C278" s="21" t="s">
        <v>948</v>
      </c>
      <c r="D278" s="22">
        <v>80111614</v>
      </c>
      <c r="E278" s="21" t="s">
        <v>531</v>
      </c>
      <c r="F278" s="23" t="s">
        <v>826</v>
      </c>
      <c r="G278" s="24" t="s">
        <v>960</v>
      </c>
      <c r="H278" s="24" t="s">
        <v>2057</v>
      </c>
      <c r="I278" s="62">
        <v>39267027</v>
      </c>
      <c r="J278" s="53" t="s">
        <v>174</v>
      </c>
      <c r="K278" s="21" t="s">
        <v>175</v>
      </c>
      <c r="L278" s="30">
        <v>45323</v>
      </c>
      <c r="M278" s="30">
        <v>45653</v>
      </c>
      <c r="N278" s="21" t="s">
        <v>899</v>
      </c>
      <c r="O278" s="21" t="s">
        <v>2035</v>
      </c>
      <c r="P278" s="25" t="s">
        <v>946</v>
      </c>
      <c r="Q278" s="21" t="s">
        <v>105</v>
      </c>
      <c r="R278" s="21" t="s">
        <v>947</v>
      </c>
      <c r="S278" s="36">
        <v>731589641</v>
      </c>
      <c r="T278" s="42">
        <v>16</v>
      </c>
      <c r="U278" s="36">
        <v>39267027</v>
      </c>
      <c r="V278" s="21" t="s">
        <v>69</v>
      </c>
      <c r="W278" s="21">
        <v>0</v>
      </c>
      <c r="X278" s="21"/>
      <c r="Y278" s="21" t="s">
        <v>100</v>
      </c>
      <c r="Z278" s="21" t="s">
        <v>180</v>
      </c>
      <c r="AA278" s="21"/>
      <c r="AB278" s="179">
        <f>+DATE(2024,MONTH(Tabla1[[#This Row],[Fecha de inicio del Contrato ]]),1)</f>
        <v>45323</v>
      </c>
    </row>
    <row r="279" spans="1:28" ht="96" hidden="1" customHeight="1" x14ac:dyDescent="0.35">
      <c r="A279" s="21" t="s">
        <v>171</v>
      </c>
      <c r="B279" s="21" t="s">
        <v>8</v>
      </c>
      <c r="C279" s="21" t="s">
        <v>950</v>
      </c>
      <c r="D279" s="22">
        <v>80111614</v>
      </c>
      <c r="E279" s="21" t="s">
        <v>531</v>
      </c>
      <c r="F279" s="23" t="s">
        <v>826</v>
      </c>
      <c r="G279" s="24" t="s">
        <v>962</v>
      </c>
      <c r="H279" s="24" t="s">
        <v>2058</v>
      </c>
      <c r="I279" s="62">
        <v>80756769</v>
      </c>
      <c r="J279" s="53" t="s">
        <v>174</v>
      </c>
      <c r="K279" s="21" t="s">
        <v>175</v>
      </c>
      <c r="L279" s="30">
        <v>45300</v>
      </c>
      <c r="M279" s="30">
        <v>45653</v>
      </c>
      <c r="N279" s="21" t="s">
        <v>899</v>
      </c>
      <c r="O279" s="21" t="s">
        <v>2035</v>
      </c>
      <c r="P279" s="25" t="s">
        <v>946</v>
      </c>
      <c r="Q279" s="21" t="s">
        <v>105</v>
      </c>
      <c r="R279" s="21" t="s">
        <v>949</v>
      </c>
      <c r="S279" s="36">
        <v>80756769</v>
      </c>
      <c r="T279" s="42">
        <v>16</v>
      </c>
      <c r="U279" s="36">
        <v>80756769</v>
      </c>
      <c r="V279" s="21" t="s">
        <v>69</v>
      </c>
      <c r="W279" s="21">
        <v>0</v>
      </c>
      <c r="X279" s="21"/>
      <c r="Y279" s="21" t="s">
        <v>100</v>
      </c>
      <c r="Z279" s="21" t="s">
        <v>180</v>
      </c>
      <c r="AA279" s="21"/>
      <c r="AB279" s="179">
        <f>+DATE(2024,MONTH(Tabla1[[#This Row],[Fecha de inicio del Contrato ]]),1)</f>
        <v>45292</v>
      </c>
    </row>
    <row r="280" spans="1:28" ht="96" hidden="1" customHeight="1" x14ac:dyDescent="0.35">
      <c r="A280" s="21" t="s">
        <v>171</v>
      </c>
      <c r="B280" s="21" t="s">
        <v>8</v>
      </c>
      <c r="C280" s="21" t="s">
        <v>952</v>
      </c>
      <c r="D280" s="22">
        <v>80111614</v>
      </c>
      <c r="E280" s="21" t="s">
        <v>531</v>
      </c>
      <c r="F280" s="23" t="s">
        <v>826</v>
      </c>
      <c r="G280" s="24" t="s">
        <v>963</v>
      </c>
      <c r="H280" s="24" t="s">
        <v>964</v>
      </c>
      <c r="I280" s="62">
        <v>94278381</v>
      </c>
      <c r="J280" s="53" t="s">
        <v>174</v>
      </c>
      <c r="K280" s="21" t="s">
        <v>175</v>
      </c>
      <c r="L280" s="30">
        <v>45323</v>
      </c>
      <c r="M280" s="30">
        <v>45653</v>
      </c>
      <c r="N280" s="21" t="s">
        <v>899</v>
      </c>
      <c r="O280" s="21" t="s">
        <v>2035</v>
      </c>
      <c r="P280" s="25" t="s">
        <v>946</v>
      </c>
      <c r="Q280" s="21" t="s">
        <v>105</v>
      </c>
      <c r="R280" s="21" t="s">
        <v>951</v>
      </c>
      <c r="S280" s="36">
        <v>94278381</v>
      </c>
      <c r="T280" s="42">
        <v>16</v>
      </c>
      <c r="U280" s="36">
        <v>94278381</v>
      </c>
      <c r="V280" s="21" t="s">
        <v>69</v>
      </c>
      <c r="W280" s="21">
        <v>0</v>
      </c>
      <c r="X280" s="21"/>
      <c r="Y280" s="21" t="s">
        <v>100</v>
      </c>
      <c r="Z280" s="21" t="s">
        <v>180</v>
      </c>
      <c r="AA280" s="21"/>
      <c r="AB280" s="179">
        <f>+DATE(2024,MONTH(Tabla1[[#This Row],[Fecha de inicio del Contrato ]]),1)</f>
        <v>45323</v>
      </c>
    </row>
    <row r="281" spans="1:28" ht="96" hidden="1" customHeight="1" x14ac:dyDescent="0.35">
      <c r="A281" s="21" t="s">
        <v>171</v>
      </c>
      <c r="B281" s="21" t="s">
        <v>8</v>
      </c>
      <c r="C281" s="21" t="s">
        <v>954</v>
      </c>
      <c r="D281" s="22">
        <v>80111614</v>
      </c>
      <c r="E281" s="21" t="s">
        <v>531</v>
      </c>
      <c r="F281" s="23" t="s">
        <v>826</v>
      </c>
      <c r="G281" s="24" t="s">
        <v>965</v>
      </c>
      <c r="H281" s="24" t="s">
        <v>2059</v>
      </c>
      <c r="I281" s="62">
        <v>71902357</v>
      </c>
      <c r="J281" s="53" t="s">
        <v>174</v>
      </c>
      <c r="K281" s="21" t="s">
        <v>175</v>
      </c>
      <c r="L281" s="30">
        <v>45306</v>
      </c>
      <c r="M281" s="30">
        <v>45653</v>
      </c>
      <c r="N281" s="21" t="s">
        <v>899</v>
      </c>
      <c r="O281" s="21" t="s">
        <v>2035</v>
      </c>
      <c r="P281" s="25" t="s">
        <v>946</v>
      </c>
      <c r="Q281" s="21" t="s">
        <v>105</v>
      </c>
      <c r="R281" s="21" t="s">
        <v>953</v>
      </c>
      <c r="S281" s="36">
        <v>258272162</v>
      </c>
      <c r="T281" s="42">
        <v>16</v>
      </c>
      <c r="U281" s="36">
        <v>71902357</v>
      </c>
      <c r="V281" s="21" t="s">
        <v>69</v>
      </c>
      <c r="W281" s="21">
        <v>0</v>
      </c>
      <c r="X281" s="21"/>
      <c r="Y281" s="21" t="s">
        <v>100</v>
      </c>
      <c r="Z281" s="21" t="s">
        <v>180</v>
      </c>
      <c r="AA281" s="21"/>
      <c r="AB281" s="179">
        <f>+DATE(2024,MONTH(Tabla1[[#This Row],[Fecha de inicio del Contrato ]]),1)</f>
        <v>45292</v>
      </c>
    </row>
    <row r="282" spans="1:28" ht="96" hidden="1" customHeight="1" x14ac:dyDescent="0.35">
      <c r="A282" s="21" t="s">
        <v>171</v>
      </c>
      <c r="B282" s="21" t="s">
        <v>8</v>
      </c>
      <c r="C282" s="21" t="s">
        <v>955</v>
      </c>
      <c r="D282" s="22">
        <v>80111614</v>
      </c>
      <c r="E282" s="21" t="s">
        <v>531</v>
      </c>
      <c r="F282" s="23" t="s">
        <v>826</v>
      </c>
      <c r="G282" s="24" t="s">
        <v>966</v>
      </c>
      <c r="H282" s="24" t="s">
        <v>2060</v>
      </c>
      <c r="I282" s="62">
        <v>81893723</v>
      </c>
      <c r="J282" s="53" t="s">
        <v>174</v>
      </c>
      <c r="K282" s="21" t="s">
        <v>175</v>
      </c>
      <c r="L282" s="30">
        <v>45323</v>
      </c>
      <c r="M282" s="30">
        <v>45653</v>
      </c>
      <c r="N282" s="21" t="s">
        <v>899</v>
      </c>
      <c r="O282" s="21" t="s">
        <v>2035</v>
      </c>
      <c r="P282" s="25" t="s">
        <v>946</v>
      </c>
      <c r="Q282" s="21" t="s">
        <v>105</v>
      </c>
      <c r="R282" s="21" t="s">
        <v>953</v>
      </c>
      <c r="S282" s="36">
        <v>258272162</v>
      </c>
      <c r="T282" s="42">
        <v>11</v>
      </c>
      <c r="U282" s="36">
        <v>81893723</v>
      </c>
      <c r="V282" s="21" t="s">
        <v>69</v>
      </c>
      <c r="W282" s="21">
        <v>0</v>
      </c>
      <c r="X282" s="21"/>
      <c r="Y282" s="21" t="s">
        <v>100</v>
      </c>
      <c r="Z282" s="21" t="s">
        <v>603</v>
      </c>
      <c r="AA282" s="21"/>
      <c r="AB282" s="179">
        <f>+DATE(2024,MONTH(Tabla1[[#This Row],[Fecha de inicio del Contrato ]]),1)</f>
        <v>45323</v>
      </c>
    </row>
    <row r="283" spans="1:28" ht="96" hidden="1" customHeight="1" x14ac:dyDescent="0.35">
      <c r="A283" s="89" t="s">
        <v>171</v>
      </c>
      <c r="B283" s="89" t="s">
        <v>8</v>
      </c>
      <c r="C283" s="89" t="s">
        <v>961</v>
      </c>
      <c r="D283" s="90">
        <v>80111614</v>
      </c>
      <c r="E283" s="89" t="s">
        <v>531</v>
      </c>
      <c r="F283" s="91" t="s">
        <v>826</v>
      </c>
      <c r="G283" s="92" t="s">
        <v>966</v>
      </c>
      <c r="H283" s="92" t="s">
        <v>2060</v>
      </c>
      <c r="I283" s="93">
        <v>5296379</v>
      </c>
      <c r="J283" s="89" t="s">
        <v>174</v>
      </c>
      <c r="K283" s="89" t="s">
        <v>175</v>
      </c>
      <c r="L283" s="94">
        <v>45323</v>
      </c>
      <c r="M283" s="94">
        <v>45653</v>
      </c>
      <c r="N283" s="89" t="s">
        <v>899</v>
      </c>
      <c r="O283" s="89" t="s">
        <v>2035</v>
      </c>
      <c r="P283" s="120" t="s">
        <v>946</v>
      </c>
      <c r="Q283" s="89" t="s">
        <v>105</v>
      </c>
      <c r="R283" s="89" t="s">
        <v>953</v>
      </c>
      <c r="S283" s="95">
        <v>258272162</v>
      </c>
      <c r="T283" s="121">
        <v>16</v>
      </c>
      <c r="U283" s="95">
        <v>5296379</v>
      </c>
      <c r="V283" s="89" t="s">
        <v>69</v>
      </c>
      <c r="W283" s="89">
        <v>0</v>
      </c>
      <c r="X283" s="89"/>
      <c r="Y283" s="89" t="s">
        <v>100</v>
      </c>
      <c r="Z283" s="21" t="s">
        <v>603</v>
      </c>
      <c r="AA283" s="21"/>
      <c r="AB283" s="179">
        <f>+DATE(2024,MONTH(Tabla1[[#This Row],[Fecha de inicio del Contrato ]]),1)</f>
        <v>45323</v>
      </c>
    </row>
    <row r="284" spans="1:28" ht="96" hidden="1" customHeight="1" x14ac:dyDescent="0.35">
      <c r="A284" s="21" t="s">
        <v>171</v>
      </c>
      <c r="B284" s="21" t="s">
        <v>8</v>
      </c>
      <c r="C284" s="21" t="s">
        <v>956</v>
      </c>
      <c r="D284" s="22">
        <v>80111614</v>
      </c>
      <c r="E284" s="21" t="s">
        <v>531</v>
      </c>
      <c r="F284" s="23" t="s">
        <v>826</v>
      </c>
      <c r="G284" s="24" t="s">
        <v>2061</v>
      </c>
      <c r="H284" s="24" t="s">
        <v>2054</v>
      </c>
      <c r="I284" s="62">
        <v>68349042</v>
      </c>
      <c r="J284" s="21" t="s">
        <v>174</v>
      </c>
      <c r="K284" s="21" t="s">
        <v>175</v>
      </c>
      <c r="L284" s="30">
        <v>45323</v>
      </c>
      <c r="M284" s="30">
        <v>45653</v>
      </c>
      <c r="N284" s="21" t="s">
        <v>899</v>
      </c>
      <c r="O284" s="21" t="s">
        <v>2035</v>
      </c>
      <c r="P284" s="25" t="s">
        <v>946</v>
      </c>
      <c r="Q284" s="21" t="s">
        <v>105</v>
      </c>
      <c r="R284" s="21" t="s">
        <v>947</v>
      </c>
      <c r="S284" s="36">
        <v>731589641</v>
      </c>
      <c r="T284" s="42">
        <v>16</v>
      </c>
      <c r="U284" s="36">
        <v>68349042</v>
      </c>
      <c r="V284" s="21" t="s">
        <v>69</v>
      </c>
      <c r="W284" s="21">
        <v>0</v>
      </c>
      <c r="X284" s="21"/>
      <c r="Y284" s="21" t="s">
        <v>100</v>
      </c>
      <c r="Z284" s="21" t="s">
        <v>180</v>
      </c>
      <c r="AA284" s="21"/>
      <c r="AB284" s="179">
        <f>+DATE(2024,MONTH(Tabla1[[#This Row],[Fecha de inicio del Contrato ]]),1)</f>
        <v>45323</v>
      </c>
    </row>
    <row r="285" spans="1:28" ht="96" hidden="1" customHeight="1" x14ac:dyDescent="0.35">
      <c r="A285" s="21" t="s">
        <v>171</v>
      </c>
      <c r="B285" s="21" t="s">
        <v>8</v>
      </c>
      <c r="C285" s="21" t="s">
        <v>958</v>
      </c>
      <c r="D285" s="22">
        <v>80111614</v>
      </c>
      <c r="E285" s="21" t="s">
        <v>531</v>
      </c>
      <c r="F285" s="23" t="s">
        <v>826</v>
      </c>
      <c r="G285" s="24" t="s">
        <v>2062</v>
      </c>
      <c r="H285" s="24" t="s">
        <v>2063</v>
      </c>
      <c r="I285" s="62">
        <v>26440027</v>
      </c>
      <c r="J285" s="21" t="s">
        <v>174</v>
      </c>
      <c r="K285" s="21" t="s">
        <v>175</v>
      </c>
      <c r="L285" s="30">
        <v>45306</v>
      </c>
      <c r="M285" s="30">
        <v>45504</v>
      </c>
      <c r="N285" s="21" t="s">
        <v>899</v>
      </c>
      <c r="O285" s="21" t="s">
        <v>2035</v>
      </c>
      <c r="P285" s="25" t="s">
        <v>901</v>
      </c>
      <c r="Q285" s="21" t="s">
        <v>105</v>
      </c>
      <c r="R285" s="21" t="s">
        <v>902</v>
      </c>
      <c r="S285" s="36">
        <v>744911899</v>
      </c>
      <c r="T285" s="42">
        <v>11</v>
      </c>
      <c r="U285" s="36">
        <v>26440027</v>
      </c>
      <c r="V285" s="21" t="s">
        <v>69</v>
      </c>
      <c r="W285" s="21">
        <v>0</v>
      </c>
      <c r="X285" s="21"/>
      <c r="Y285" s="21" t="s">
        <v>100</v>
      </c>
      <c r="Z285" s="21" t="s">
        <v>603</v>
      </c>
      <c r="AA285" s="21"/>
      <c r="AB285" s="179">
        <f>+DATE(2024,MONTH(Tabla1[[#This Row],[Fecha de inicio del Contrato ]]),1)</f>
        <v>45292</v>
      </c>
    </row>
    <row r="286" spans="1:28" ht="96" hidden="1" customHeight="1" x14ac:dyDescent="0.35">
      <c r="A286" s="21" t="s">
        <v>171</v>
      </c>
      <c r="B286" s="21" t="s">
        <v>8</v>
      </c>
      <c r="C286" s="21" t="s">
        <v>959</v>
      </c>
      <c r="D286" s="22">
        <v>80111614</v>
      </c>
      <c r="E286" s="21" t="s">
        <v>531</v>
      </c>
      <c r="F286" s="23" t="s">
        <v>826</v>
      </c>
      <c r="G286" s="24" t="s">
        <v>2062</v>
      </c>
      <c r="H286" s="24" t="s">
        <v>2063</v>
      </c>
      <c r="I286" s="62">
        <v>26440027</v>
      </c>
      <c r="J286" s="53" t="s">
        <v>174</v>
      </c>
      <c r="K286" s="21" t="s">
        <v>175</v>
      </c>
      <c r="L286" s="30">
        <v>45306</v>
      </c>
      <c r="M286" s="30">
        <v>45504</v>
      </c>
      <c r="N286" s="21" t="s">
        <v>899</v>
      </c>
      <c r="O286" s="21" t="s">
        <v>2035</v>
      </c>
      <c r="P286" s="25" t="s">
        <v>901</v>
      </c>
      <c r="Q286" s="21" t="s">
        <v>105</v>
      </c>
      <c r="R286" s="21" t="s">
        <v>904</v>
      </c>
      <c r="S286" s="36">
        <v>1194252860</v>
      </c>
      <c r="T286" s="42">
        <v>11</v>
      </c>
      <c r="U286" s="36">
        <v>26440027</v>
      </c>
      <c r="V286" s="21" t="s">
        <v>69</v>
      </c>
      <c r="W286" s="21">
        <v>0</v>
      </c>
      <c r="X286" s="21"/>
      <c r="Y286" s="21" t="s">
        <v>100</v>
      </c>
      <c r="Z286" s="21" t="s">
        <v>603</v>
      </c>
      <c r="AA286" s="21"/>
      <c r="AB286" s="179">
        <f>+DATE(2024,MONTH(Tabla1[[#This Row],[Fecha de inicio del Contrato ]]),1)</f>
        <v>45292</v>
      </c>
    </row>
    <row r="287" spans="1:28" ht="96" hidden="1" customHeight="1" x14ac:dyDescent="0.35">
      <c r="A287" s="53" t="s">
        <v>209</v>
      </c>
      <c r="B287" s="53" t="s">
        <v>8</v>
      </c>
      <c r="C287" s="53" t="s">
        <v>796</v>
      </c>
      <c r="D287" s="54">
        <v>43231508</v>
      </c>
      <c r="E287" s="53" t="s">
        <v>797</v>
      </c>
      <c r="F287" s="55" t="s">
        <v>798</v>
      </c>
      <c r="G287" s="56" t="s">
        <v>799</v>
      </c>
      <c r="H287" s="56" t="s">
        <v>802</v>
      </c>
      <c r="I287" s="63">
        <v>27159132</v>
      </c>
      <c r="J287" s="65" t="s">
        <v>174</v>
      </c>
      <c r="K287" s="65" t="s">
        <v>198</v>
      </c>
      <c r="L287" s="57">
        <v>45293</v>
      </c>
      <c r="M287" s="57">
        <v>45626</v>
      </c>
      <c r="N287" s="53" t="s">
        <v>1</v>
      </c>
      <c r="O287" s="53" t="s">
        <v>800</v>
      </c>
      <c r="P287" s="58" t="s">
        <v>45</v>
      </c>
      <c r="Q287" s="53" t="s">
        <v>2064</v>
      </c>
      <c r="R287" s="53"/>
      <c r="S287" s="59">
        <v>0</v>
      </c>
      <c r="T287" s="60">
        <v>10</v>
      </c>
      <c r="U287" s="59">
        <v>27159132</v>
      </c>
      <c r="V287" s="53" t="s">
        <v>69</v>
      </c>
      <c r="W287" s="53">
        <v>0</v>
      </c>
      <c r="X287" s="53" t="s">
        <v>2065</v>
      </c>
      <c r="Y287" s="53" t="s">
        <v>69</v>
      </c>
      <c r="Z287" s="53" t="s">
        <v>338</v>
      </c>
      <c r="AA287" s="53"/>
      <c r="AB287" s="179">
        <f>+DATE(2024,MONTH(Tabla1[[#This Row],[Fecha de inicio del Contrato ]]),1)</f>
        <v>45292</v>
      </c>
    </row>
    <row r="288" spans="1:28" ht="58" hidden="1" x14ac:dyDescent="0.35">
      <c r="A288" s="21" t="s">
        <v>209</v>
      </c>
      <c r="B288" s="21" t="s">
        <v>8</v>
      </c>
      <c r="C288" s="21" t="s">
        <v>801</v>
      </c>
      <c r="D288" s="22">
        <v>43231508</v>
      </c>
      <c r="E288" s="21" t="s">
        <v>797</v>
      </c>
      <c r="F288" s="23" t="s">
        <v>798</v>
      </c>
      <c r="G288" s="24" t="s">
        <v>799</v>
      </c>
      <c r="H288" s="24" t="s">
        <v>2066</v>
      </c>
      <c r="I288" s="62">
        <v>31176214.524</v>
      </c>
      <c r="J288" s="21" t="s">
        <v>174</v>
      </c>
      <c r="K288" s="21" t="s">
        <v>198</v>
      </c>
      <c r="L288" s="30">
        <v>45627</v>
      </c>
      <c r="M288" s="30">
        <v>45991</v>
      </c>
      <c r="N288" s="21" t="s">
        <v>1</v>
      </c>
      <c r="O288" s="21" t="s">
        <v>800</v>
      </c>
      <c r="P288" s="25" t="s">
        <v>45</v>
      </c>
      <c r="Q288" s="21" t="s">
        <v>2064</v>
      </c>
      <c r="R288" s="21"/>
      <c r="S288" s="36">
        <v>0</v>
      </c>
      <c r="T288" s="42">
        <v>10</v>
      </c>
      <c r="U288" s="36">
        <v>2469012</v>
      </c>
      <c r="V288" s="21" t="s">
        <v>100</v>
      </c>
      <c r="W288" s="21">
        <v>28707202.524</v>
      </c>
      <c r="X288" s="21" t="s">
        <v>803</v>
      </c>
      <c r="Y288" s="21" t="s">
        <v>100</v>
      </c>
      <c r="Z288" s="21" t="s">
        <v>603</v>
      </c>
      <c r="AA288" s="21"/>
      <c r="AB288" s="179">
        <f>+DATE(2024,MONTH(Tabla1[[#This Row],[Fecha de inicio del Contrato ]]),1)</f>
        <v>45627</v>
      </c>
    </row>
    <row r="289" spans="1:28" ht="43.5" hidden="1" x14ac:dyDescent="0.35">
      <c r="A289" s="21" t="s">
        <v>209</v>
      </c>
      <c r="B289" s="21" t="s">
        <v>8</v>
      </c>
      <c r="C289" s="21" t="s">
        <v>804</v>
      </c>
      <c r="D289" s="22">
        <v>81112006</v>
      </c>
      <c r="E289" s="21" t="s">
        <v>805</v>
      </c>
      <c r="F289" s="23" t="s">
        <v>798</v>
      </c>
      <c r="G289" s="24" t="s">
        <v>806</v>
      </c>
      <c r="H289" s="24" t="s">
        <v>808</v>
      </c>
      <c r="I289" s="62">
        <v>29004377.219999999</v>
      </c>
      <c r="J289" s="21" t="s">
        <v>342</v>
      </c>
      <c r="K289" s="21" t="s">
        <v>198</v>
      </c>
      <c r="L289" s="30">
        <v>45627</v>
      </c>
      <c r="M289" s="30">
        <v>45991</v>
      </c>
      <c r="N289" s="21" t="s">
        <v>1</v>
      </c>
      <c r="O289" s="21" t="s">
        <v>800</v>
      </c>
      <c r="P289" s="25" t="s">
        <v>47</v>
      </c>
      <c r="Q289" s="21" t="s">
        <v>2067</v>
      </c>
      <c r="R289" s="21"/>
      <c r="S289" s="36">
        <v>0</v>
      </c>
      <c r="T289" s="42">
        <v>10</v>
      </c>
      <c r="U289" s="36">
        <v>29004377.219999999</v>
      </c>
      <c r="V289" s="21" t="s">
        <v>69</v>
      </c>
      <c r="W289" s="21">
        <v>0</v>
      </c>
      <c r="X289" s="21" t="s">
        <v>204</v>
      </c>
      <c r="Y289" s="21" t="s">
        <v>100</v>
      </c>
      <c r="Z289" s="21" t="s">
        <v>603</v>
      </c>
      <c r="AA289" s="21"/>
      <c r="AB289" s="179">
        <f>+DATE(2024,MONTH(Tabla1[[#This Row],[Fecha de inicio del Contrato ]]),1)</f>
        <v>45627</v>
      </c>
    </row>
    <row r="290" spans="1:28" ht="87" hidden="1" x14ac:dyDescent="0.35">
      <c r="A290" s="53" t="s">
        <v>209</v>
      </c>
      <c r="B290" s="53" t="s">
        <v>8</v>
      </c>
      <c r="C290" s="53" t="s">
        <v>807</v>
      </c>
      <c r="D290" s="54" t="s">
        <v>2068</v>
      </c>
      <c r="E290" s="53" t="s">
        <v>810</v>
      </c>
      <c r="F290" s="55" t="s">
        <v>798</v>
      </c>
      <c r="G290" s="56" t="s">
        <v>2069</v>
      </c>
      <c r="H290" s="56" t="s">
        <v>2070</v>
      </c>
      <c r="I290" s="63">
        <v>53298366.575999998</v>
      </c>
      <c r="J290" s="53" t="s">
        <v>342</v>
      </c>
      <c r="K290" s="53" t="s">
        <v>198</v>
      </c>
      <c r="L290" s="57">
        <v>45627</v>
      </c>
      <c r="M290" s="57">
        <v>45991</v>
      </c>
      <c r="N290" s="53" t="s">
        <v>1</v>
      </c>
      <c r="O290" s="53" t="s">
        <v>110</v>
      </c>
      <c r="P290" s="58" t="s">
        <v>48</v>
      </c>
      <c r="Q290" s="53" t="s">
        <v>2071</v>
      </c>
      <c r="R290" s="53"/>
      <c r="S290" s="59">
        <v>0</v>
      </c>
      <c r="T290" s="60">
        <v>10</v>
      </c>
      <c r="U290" s="59">
        <v>53298366.575999998</v>
      </c>
      <c r="V290" s="53" t="s">
        <v>69</v>
      </c>
      <c r="W290" s="53">
        <v>0</v>
      </c>
      <c r="X290" s="53" t="s">
        <v>204</v>
      </c>
      <c r="Y290" s="53" t="s">
        <v>100</v>
      </c>
      <c r="Z290" s="53" t="s">
        <v>603</v>
      </c>
      <c r="AA290" s="53"/>
      <c r="AB290" s="179">
        <f>+DATE(2024,MONTH(Tabla1[[#This Row],[Fecha de inicio del Contrato ]]),1)</f>
        <v>45627</v>
      </c>
    </row>
    <row r="291" spans="1:28" ht="87" hidden="1" x14ac:dyDescent="0.35">
      <c r="A291" s="21" t="s">
        <v>209</v>
      </c>
      <c r="B291" s="21" t="s">
        <v>8</v>
      </c>
      <c r="C291" s="21" t="s">
        <v>809</v>
      </c>
      <c r="D291" s="22">
        <v>81112101</v>
      </c>
      <c r="E291" s="21" t="s">
        <v>813</v>
      </c>
      <c r="F291" s="23" t="s">
        <v>798</v>
      </c>
      <c r="G291" s="24" t="s">
        <v>2072</v>
      </c>
      <c r="H291" s="24" t="s">
        <v>2073</v>
      </c>
      <c r="I291" s="62">
        <v>447434070.88999999</v>
      </c>
      <c r="J291" s="21" t="s">
        <v>336</v>
      </c>
      <c r="K291" s="21" t="s">
        <v>337</v>
      </c>
      <c r="L291" s="30">
        <v>45293</v>
      </c>
      <c r="M291" s="30">
        <v>45596</v>
      </c>
      <c r="N291" s="21" t="s">
        <v>1</v>
      </c>
      <c r="O291" s="21" t="s">
        <v>800</v>
      </c>
      <c r="P291" s="25" t="s">
        <v>46</v>
      </c>
      <c r="Q291" s="21" t="s">
        <v>2074</v>
      </c>
      <c r="R291" s="21"/>
      <c r="S291" s="36">
        <v>0</v>
      </c>
      <c r="T291" s="42">
        <v>10</v>
      </c>
      <c r="U291" s="36">
        <v>447434070.88999999</v>
      </c>
      <c r="V291" s="21" t="s">
        <v>69</v>
      </c>
      <c r="W291" s="21">
        <v>0</v>
      </c>
      <c r="X291" s="21" t="s">
        <v>2065</v>
      </c>
      <c r="Y291" s="21" t="s">
        <v>69</v>
      </c>
      <c r="Z291" s="21" t="s">
        <v>338</v>
      </c>
      <c r="AA291" s="21"/>
      <c r="AB291" s="179">
        <f>+DATE(2024,MONTH(Tabla1[[#This Row],[Fecha de inicio del Contrato ]]),1)</f>
        <v>45292</v>
      </c>
    </row>
    <row r="292" spans="1:28" ht="87" hidden="1" x14ac:dyDescent="0.35">
      <c r="A292" s="21" t="s">
        <v>209</v>
      </c>
      <c r="B292" s="21" t="s">
        <v>8</v>
      </c>
      <c r="C292" s="21" t="s">
        <v>811</v>
      </c>
      <c r="D292" s="22">
        <v>81112101</v>
      </c>
      <c r="E292" s="21" t="s">
        <v>816</v>
      </c>
      <c r="F292" s="23" t="s">
        <v>798</v>
      </c>
      <c r="G292" s="24" t="s">
        <v>2072</v>
      </c>
      <c r="H292" s="24" t="s">
        <v>2073</v>
      </c>
      <c r="I292" s="62">
        <v>523572783.99000001</v>
      </c>
      <c r="J292" s="21" t="s">
        <v>336</v>
      </c>
      <c r="K292" s="21" t="s">
        <v>337</v>
      </c>
      <c r="L292" s="30">
        <v>45627</v>
      </c>
      <c r="M292" s="30">
        <v>45991</v>
      </c>
      <c r="N292" s="21" t="s">
        <v>1</v>
      </c>
      <c r="O292" s="21" t="s">
        <v>800</v>
      </c>
      <c r="P292" s="25" t="s">
        <v>46</v>
      </c>
      <c r="Q292" s="21" t="s">
        <v>2074</v>
      </c>
      <c r="R292" s="21"/>
      <c r="S292" s="36">
        <v>0</v>
      </c>
      <c r="T292" s="42">
        <v>10</v>
      </c>
      <c r="U292" s="36">
        <v>50634972</v>
      </c>
      <c r="V292" s="21" t="s">
        <v>100</v>
      </c>
      <c r="W292" s="21">
        <v>472937811.99000001</v>
      </c>
      <c r="X292" s="21" t="s">
        <v>803</v>
      </c>
      <c r="Y292" s="21" t="s">
        <v>100</v>
      </c>
      <c r="Z292" s="21" t="s">
        <v>180</v>
      </c>
      <c r="AA292" s="21"/>
      <c r="AB292" s="179">
        <f>+DATE(2024,MONTH(Tabla1[[#This Row],[Fecha de inicio del Contrato ]]),1)</f>
        <v>45627</v>
      </c>
    </row>
    <row r="293" spans="1:28" ht="87" hidden="1" x14ac:dyDescent="0.35">
      <c r="A293" s="21" t="s">
        <v>209</v>
      </c>
      <c r="B293" s="21" t="s">
        <v>8</v>
      </c>
      <c r="C293" s="21" t="s">
        <v>812</v>
      </c>
      <c r="D293" s="22">
        <v>81111811</v>
      </c>
      <c r="E293" s="21" t="s">
        <v>820</v>
      </c>
      <c r="F293" s="23" t="s">
        <v>798</v>
      </c>
      <c r="G293" s="24" t="s">
        <v>821</v>
      </c>
      <c r="H293" s="24" t="s">
        <v>823</v>
      </c>
      <c r="I293" s="62">
        <v>502893905.19</v>
      </c>
      <c r="J293" s="21" t="s">
        <v>336</v>
      </c>
      <c r="K293" s="21" t="s">
        <v>337</v>
      </c>
      <c r="L293" s="30">
        <v>45293</v>
      </c>
      <c r="M293" s="30">
        <v>45626</v>
      </c>
      <c r="N293" s="21" t="s">
        <v>1</v>
      </c>
      <c r="O293" s="21" t="s">
        <v>800</v>
      </c>
      <c r="P293" s="25" t="s">
        <v>48</v>
      </c>
      <c r="Q293" s="21" t="s">
        <v>2071</v>
      </c>
      <c r="R293" s="21"/>
      <c r="S293" s="36">
        <v>0</v>
      </c>
      <c r="T293" s="42">
        <v>10</v>
      </c>
      <c r="U293" s="36">
        <v>502893905.19</v>
      </c>
      <c r="V293" s="21" t="s">
        <v>69</v>
      </c>
      <c r="W293" s="21">
        <v>0</v>
      </c>
      <c r="X293" s="21" t="s">
        <v>2065</v>
      </c>
      <c r="Y293" s="21" t="s">
        <v>69</v>
      </c>
      <c r="Z293" s="21" t="s">
        <v>338</v>
      </c>
      <c r="AA293" s="21"/>
      <c r="AB293" s="179">
        <f>+DATE(2024,MONTH(Tabla1[[#This Row],[Fecha de inicio del Contrato ]]),1)</f>
        <v>45292</v>
      </c>
    </row>
    <row r="294" spans="1:28" ht="87" hidden="1" x14ac:dyDescent="0.35">
      <c r="A294" s="53" t="s">
        <v>209</v>
      </c>
      <c r="B294" s="53" t="s">
        <v>8</v>
      </c>
      <c r="C294" s="53" t="s">
        <v>815</v>
      </c>
      <c r="D294" s="54">
        <v>81111811</v>
      </c>
      <c r="E294" s="53" t="s">
        <v>820</v>
      </c>
      <c r="F294" s="55" t="s">
        <v>798</v>
      </c>
      <c r="G294" s="56" t="s">
        <v>821</v>
      </c>
      <c r="H294" s="56" t="s">
        <v>823</v>
      </c>
      <c r="I294" s="63">
        <v>807212274.88</v>
      </c>
      <c r="J294" s="53" t="s">
        <v>336</v>
      </c>
      <c r="K294" s="53" t="s">
        <v>337</v>
      </c>
      <c r="L294" s="57">
        <v>45627</v>
      </c>
      <c r="M294" s="57">
        <v>45991</v>
      </c>
      <c r="N294" s="53" t="s">
        <v>1</v>
      </c>
      <c r="O294" s="53" t="s">
        <v>800</v>
      </c>
      <c r="P294" s="58" t="s">
        <v>48</v>
      </c>
      <c r="Q294" s="53" t="s">
        <v>2071</v>
      </c>
      <c r="R294" s="53"/>
      <c r="S294" s="59">
        <v>0</v>
      </c>
      <c r="T294" s="60">
        <v>10</v>
      </c>
      <c r="U294" s="59">
        <v>58300462</v>
      </c>
      <c r="V294" s="53" t="s">
        <v>100</v>
      </c>
      <c r="W294" s="53">
        <v>748911812.88</v>
      </c>
      <c r="X294" s="53" t="s">
        <v>803</v>
      </c>
      <c r="Y294" s="53" t="s">
        <v>100</v>
      </c>
      <c r="Z294" s="53" t="s">
        <v>180</v>
      </c>
      <c r="AA294" s="53"/>
      <c r="AB294" s="179">
        <f>+DATE(2024,MONTH(Tabla1[[#This Row],[Fecha de inicio del Contrato ]]),1)</f>
        <v>45627</v>
      </c>
    </row>
    <row r="295" spans="1:28" ht="58" hidden="1" x14ac:dyDescent="0.35">
      <c r="A295" s="53" t="s">
        <v>209</v>
      </c>
      <c r="B295" s="53" t="s">
        <v>8</v>
      </c>
      <c r="C295" s="53" t="s">
        <v>817</v>
      </c>
      <c r="D295" s="54">
        <v>43233501</v>
      </c>
      <c r="E295" s="53" t="s">
        <v>844</v>
      </c>
      <c r="F295" s="55" t="s">
        <v>798</v>
      </c>
      <c r="G295" s="56" t="s">
        <v>845</v>
      </c>
      <c r="H295" s="56" t="s">
        <v>846</v>
      </c>
      <c r="I295" s="63">
        <v>620000000</v>
      </c>
      <c r="J295" s="53" t="s">
        <v>336</v>
      </c>
      <c r="K295" s="53" t="s">
        <v>337</v>
      </c>
      <c r="L295" s="57">
        <v>45474</v>
      </c>
      <c r="M295" s="57">
        <v>45838</v>
      </c>
      <c r="N295" s="53" t="s">
        <v>1</v>
      </c>
      <c r="O295" s="53" t="s">
        <v>800</v>
      </c>
      <c r="P295" s="58" t="s">
        <v>35</v>
      </c>
      <c r="Q295" s="53" t="s">
        <v>2075</v>
      </c>
      <c r="R295" s="53"/>
      <c r="S295" s="59">
        <v>0</v>
      </c>
      <c r="T295" s="60">
        <v>10</v>
      </c>
      <c r="U295" s="59">
        <v>620000000</v>
      </c>
      <c r="V295" s="53" t="s">
        <v>69</v>
      </c>
      <c r="W295" s="53">
        <v>0</v>
      </c>
      <c r="X295" s="53" t="s">
        <v>204</v>
      </c>
      <c r="Y295" s="53" t="s">
        <v>100</v>
      </c>
      <c r="Z295" s="53" t="s">
        <v>180</v>
      </c>
      <c r="AA295" s="53" t="s">
        <v>610</v>
      </c>
      <c r="AB295" s="179">
        <f>+DATE(2024,MONTH(Tabla1[[#This Row],[Fecha de inicio del Contrato ]]),1)</f>
        <v>45474</v>
      </c>
    </row>
    <row r="296" spans="1:28" ht="58" hidden="1" x14ac:dyDescent="0.35">
      <c r="A296" s="53" t="s">
        <v>405</v>
      </c>
      <c r="B296" s="53" t="s">
        <v>8</v>
      </c>
      <c r="C296" s="53" t="s">
        <v>2076</v>
      </c>
      <c r="D296" s="54">
        <v>43233501</v>
      </c>
      <c r="E296" s="53" t="s">
        <v>844</v>
      </c>
      <c r="F296" s="55" t="s">
        <v>798</v>
      </c>
      <c r="G296" s="56" t="s">
        <v>845</v>
      </c>
      <c r="H296" s="56" t="s">
        <v>846</v>
      </c>
      <c r="I296" s="63">
        <v>380000000</v>
      </c>
      <c r="J296" s="53" t="s">
        <v>336</v>
      </c>
      <c r="K296" s="53" t="s">
        <v>337</v>
      </c>
      <c r="L296" s="57">
        <v>45474</v>
      </c>
      <c r="M296" s="57">
        <v>45838</v>
      </c>
      <c r="N296" s="53" t="s">
        <v>1</v>
      </c>
      <c r="O296" s="53" t="s">
        <v>800</v>
      </c>
      <c r="P296" s="58" t="s">
        <v>35</v>
      </c>
      <c r="Q296" s="53" t="s">
        <v>2075</v>
      </c>
      <c r="R296" s="53"/>
      <c r="S296" s="59">
        <v>0</v>
      </c>
      <c r="T296" s="60">
        <v>10</v>
      </c>
      <c r="U296" s="59">
        <v>380000000</v>
      </c>
      <c r="V296" s="53" t="s">
        <v>69</v>
      </c>
      <c r="W296" s="53">
        <v>0</v>
      </c>
      <c r="X296" s="53" t="s">
        <v>204</v>
      </c>
      <c r="Y296" s="53" t="s">
        <v>100</v>
      </c>
      <c r="Z296" s="53" t="s">
        <v>180</v>
      </c>
      <c r="AA296" s="53" t="s">
        <v>610</v>
      </c>
      <c r="AB296" s="179">
        <f>+DATE(2024,MONTH(Tabla1[[#This Row],[Fecha de inicio del Contrato ]]),1)</f>
        <v>45474</v>
      </c>
    </row>
    <row r="297" spans="1:28" ht="58" hidden="1" x14ac:dyDescent="0.35">
      <c r="A297" s="53" t="s">
        <v>209</v>
      </c>
      <c r="B297" s="53" t="s">
        <v>8</v>
      </c>
      <c r="C297" s="53" t="s">
        <v>819</v>
      </c>
      <c r="D297" s="54">
        <v>43232107</v>
      </c>
      <c r="E297" s="53" t="s">
        <v>848</v>
      </c>
      <c r="F297" s="55" t="s">
        <v>798</v>
      </c>
      <c r="G297" s="56" t="s">
        <v>849</v>
      </c>
      <c r="H297" s="56" t="s">
        <v>850</v>
      </c>
      <c r="I297" s="63">
        <v>30000000</v>
      </c>
      <c r="J297" s="53" t="s">
        <v>336</v>
      </c>
      <c r="K297" s="53" t="s">
        <v>337</v>
      </c>
      <c r="L297" s="57">
        <v>45614</v>
      </c>
      <c r="M297" s="57">
        <v>45978</v>
      </c>
      <c r="N297" s="53" t="s">
        <v>1</v>
      </c>
      <c r="O297" s="53" t="s">
        <v>800</v>
      </c>
      <c r="P297" s="58" t="s">
        <v>35</v>
      </c>
      <c r="Q297" s="53" t="s">
        <v>2075</v>
      </c>
      <c r="R297" s="53"/>
      <c r="S297" s="59">
        <v>0</v>
      </c>
      <c r="T297" s="60">
        <v>10</v>
      </c>
      <c r="U297" s="59">
        <v>30000000</v>
      </c>
      <c r="V297" s="53" t="s">
        <v>69</v>
      </c>
      <c r="W297" s="53">
        <v>0</v>
      </c>
      <c r="X297" s="53" t="s">
        <v>204</v>
      </c>
      <c r="Y297" s="53" t="s">
        <v>100</v>
      </c>
      <c r="Z297" s="53" t="s">
        <v>603</v>
      </c>
      <c r="AA297" s="53" t="s">
        <v>610</v>
      </c>
      <c r="AB297" s="179">
        <f>+DATE(2024,MONTH(Tabla1[[#This Row],[Fecha de inicio del Contrato ]]),1)</f>
        <v>45597</v>
      </c>
    </row>
    <row r="298" spans="1:28" ht="72.5" hidden="1" x14ac:dyDescent="0.35">
      <c r="A298" s="53" t="s">
        <v>209</v>
      </c>
      <c r="B298" s="53" t="s">
        <v>8</v>
      </c>
      <c r="C298" s="53" t="s">
        <v>822</v>
      </c>
      <c r="D298" s="54">
        <v>80111614</v>
      </c>
      <c r="E298" s="53" t="s">
        <v>531</v>
      </c>
      <c r="F298" s="55" t="s">
        <v>826</v>
      </c>
      <c r="G298" s="56" t="s">
        <v>827</v>
      </c>
      <c r="H298" s="56" t="s">
        <v>2077</v>
      </c>
      <c r="I298" s="63">
        <v>57326697</v>
      </c>
      <c r="J298" s="53" t="s">
        <v>174</v>
      </c>
      <c r="K298" s="53" t="s">
        <v>175</v>
      </c>
      <c r="L298" s="57">
        <v>45323</v>
      </c>
      <c r="M298" s="57">
        <v>45653</v>
      </c>
      <c r="N298" s="53" t="s">
        <v>1</v>
      </c>
      <c r="O298" s="53" t="s">
        <v>800</v>
      </c>
      <c r="P298" s="58" t="s">
        <v>45</v>
      </c>
      <c r="Q298" s="53" t="s">
        <v>2064</v>
      </c>
      <c r="R298" s="53"/>
      <c r="S298" s="59">
        <v>0</v>
      </c>
      <c r="T298" s="60">
        <v>10</v>
      </c>
      <c r="U298" s="59">
        <v>57326697</v>
      </c>
      <c r="V298" s="53" t="s">
        <v>69</v>
      </c>
      <c r="W298" s="53">
        <v>0</v>
      </c>
      <c r="X298" s="53" t="s">
        <v>204</v>
      </c>
      <c r="Y298" s="53" t="s">
        <v>100</v>
      </c>
      <c r="Z298" s="53" t="s">
        <v>180</v>
      </c>
      <c r="AA298" s="53" t="s">
        <v>610</v>
      </c>
      <c r="AB298" s="179">
        <f>+DATE(2024,MONTH(Tabla1[[#This Row],[Fecha de inicio del Contrato ]]),1)</f>
        <v>45323</v>
      </c>
    </row>
    <row r="299" spans="1:28" ht="58" hidden="1" x14ac:dyDescent="0.35">
      <c r="A299" s="21" t="s">
        <v>209</v>
      </c>
      <c r="B299" s="21" t="s">
        <v>8</v>
      </c>
      <c r="C299" s="21" t="s">
        <v>824</v>
      </c>
      <c r="D299" s="22">
        <v>80111614</v>
      </c>
      <c r="E299" s="21" t="s">
        <v>531</v>
      </c>
      <c r="F299" s="23" t="s">
        <v>826</v>
      </c>
      <c r="G299" s="24" t="s">
        <v>829</v>
      </c>
      <c r="H299" s="24" t="s">
        <v>2078</v>
      </c>
      <c r="I299" s="62">
        <v>66932915</v>
      </c>
      <c r="J299" s="21" t="s">
        <v>174</v>
      </c>
      <c r="K299" s="21" t="s">
        <v>175</v>
      </c>
      <c r="L299" s="30">
        <v>45306</v>
      </c>
      <c r="M299" s="30">
        <v>45653</v>
      </c>
      <c r="N299" s="21" t="s">
        <v>1</v>
      </c>
      <c r="O299" s="21" t="s">
        <v>800</v>
      </c>
      <c r="P299" s="25" t="s">
        <v>45</v>
      </c>
      <c r="Q299" s="21" t="s">
        <v>2064</v>
      </c>
      <c r="R299" s="21"/>
      <c r="S299" s="36">
        <v>0</v>
      </c>
      <c r="T299" s="42">
        <v>10</v>
      </c>
      <c r="U299" s="36">
        <v>66932915</v>
      </c>
      <c r="V299" s="21" t="s">
        <v>69</v>
      </c>
      <c r="W299" s="21">
        <v>0</v>
      </c>
      <c r="X299" s="21" t="s">
        <v>204</v>
      </c>
      <c r="Y299" s="21" t="s">
        <v>100</v>
      </c>
      <c r="Z299" s="21" t="s">
        <v>603</v>
      </c>
      <c r="AA299" s="21"/>
      <c r="AB299" s="179">
        <f>+DATE(2024,MONTH(Tabla1[[#This Row],[Fecha de inicio del Contrato ]]),1)</f>
        <v>45292</v>
      </c>
    </row>
    <row r="300" spans="1:28" ht="58" hidden="1" x14ac:dyDescent="0.35">
      <c r="A300" s="21" t="s">
        <v>209</v>
      </c>
      <c r="B300" s="21" t="s">
        <v>8</v>
      </c>
      <c r="C300" s="21" t="s">
        <v>825</v>
      </c>
      <c r="D300" s="22">
        <v>80111614</v>
      </c>
      <c r="E300" s="21" t="s">
        <v>531</v>
      </c>
      <c r="F300" s="23" t="s">
        <v>826</v>
      </c>
      <c r="G300" s="24" t="s">
        <v>831</v>
      </c>
      <c r="H300" s="24" t="s">
        <v>2079</v>
      </c>
      <c r="I300" s="62">
        <v>88357070</v>
      </c>
      <c r="J300" s="21" t="s">
        <v>174</v>
      </c>
      <c r="K300" s="21" t="s">
        <v>175</v>
      </c>
      <c r="L300" s="30">
        <v>45300</v>
      </c>
      <c r="M300" s="30">
        <v>45653</v>
      </c>
      <c r="N300" s="21" t="s">
        <v>1</v>
      </c>
      <c r="O300" s="21" t="s">
        <v>800</v>
      </c>
      <c r="P300" s="25" t="s">
        <v>45</v>
      </c>
      <c r="Q300" s="21" t="s">
        <v>2064</v>
      </c>
      <c r="R300" s="21"/>
      <c r="S300" s="36">
        <v>0</v>
      </c>
      <c r="T300" s="42">
        <v>10</v>
      </c>
      <c r="U300" s="36">
        <v>88357070</v>
      </c>
      <c r="V300" s="21" t="s">
        <v>69</v>
      </c>
      <c r="W300" s="21">
        <v>0</v>
      </c>
      <c r="X300" s="21" t="s">
        <v>204</v>
      </c>
      <c r="Y300" s="21" t="s">
        <v>100</v>
      </c>
      <c r="Z300" s="21" t="s">
        <v>180</v>
      </c>
      <c r="AA300" s="21"/>
      <c r="AB300" s="179">
        <f>+DATE(2024,MONTH(Tabla1[[#This Row],[Fecha de inicio del Contrato ]]),1)</f>
        <v>45292</v>
      </c>
    </row>
    <row r="301" spans="1:28" ht="58" hidden="1" x14ac:dyDescent="0.35">
      <c r="A301" s="21" t="s">
        <v>209</v>
      </c>
      <c r="B301" s="21" t="s">
        <v>8</v>
      </c>
      <c r="C301" s="21" t="s">
        <v>828</v>
      </c>
      <c r="D301" s="22">
        <v>80111614</v>
      </c>
      <c r="E301" s="21" t="s">
        <v>531</v>
      </c>
      <c r="F301" s="23" t="s">
        <v>826</v>
      </c>
      <c r="G301" s="24" t="s">
        <v>833</v>
      </c>
      <c r="H301" s="24" t="s">
        <v>2080</v>
      </c>
      <c r="I301" s="62">
        <v>39267027</v>
      </c>
      <c r="J301" s="21" t="s">
        <v>174</v>
      </c>
      <c r="K301" s="21" t="s">
        <v>175</v>
      </c>
      <c r="L301" s="30">
        <v>45323</v>
      </c>
      <c r="M301" s="30">
        <v>45653</v>
      </c>
      <c r="N301" s="21" t="s">
        <v>1</v>
      </c>
      <c r="O301" s="21" t="s">
        <v>800</v>
      </c>
      <c r="P301" s="25" t="s">
        <v>45</v>
      </c>
      <c r="Q301" s="21" t="s">
        <v>2064</v>
      </c>
      <c r="R301" s="21"/>
      <c r="S301" s="36">
        <v>0</v>
      </c>
      <c r="T301" s="42">
        <v>10</v>
      </c>
      <c r="U301" s="36">
        <v>39267027</v>
      </c>
      <c r="V301" s="21" t="s">
        <v>69</v>
      </c>
      <c r="W301" s="21">
        <v>0</v>
      </c>
      <c r="X301" s="21" t="s">
        <v>204</v>
      </c>
      <c r="Y301" s="21" t="s">
        <v>100</v>
      </c>
      <c r="Z301" s="21" t="s">
        <v>180</v>
      </c>
      <c r="AA301" s="21"/>
      <c r="AB301" s="179">
        <f>+DATE(2024,MONTH(Tabla1[[#This Row],[Fecha de inicio del Contrato ]]),1)</f>
        <v>45323</v>
      </c>
    </row>
    <row r="302" spans="1:28" ht="87" hidden="1" x14ac:dyDescent="0.35">
      <c r="A302" s="21" t="s">
        <v>209</v>
      </c>
      <c r="B302" s="21" t="s">
        <v>8</v>
      </c>
      <c r="C302" s="21" t="s">
        <v>830</v>
      </c>
      <c r="D302" s="22">
        <v>80111614</v>
      </c>
      <c r="E302" s="21" t="s">
        <v>531</v>
      </c>
      <c r="F302" s="23" t="s">
        <v>826</v>
      </c>
      <c r="G302" s="24" t="s">
        <v>835</v>
      </c>
      <c r="H302" s="24" t="s">
        <v>2081</v>
      </c>
      <c r="I302" s="62">
        <v>66932915</v>
      </c>
      <c r="J302" s="21" t="s">
        <v>174</v>
      </c>
      <c r="K302" s="21" t="s">
        <v>175</v>
      </c>
      <c r="L302" s="30">
        <v>45306</v>
      </c>
      <c r="M302" s="30">
        <v>45653</v>
      </c>
      <c r="N302" s="21" t="s">
        <v>1</v>
      </c>
      <c r="O302" s="21" t="s">
        <v>800</v>
      </c>
      <c r="P302" s="25" t="s">
        <v>45</v>
      </c>
      <c r="Q302" s="21" t="s">
        <v>2064</v>
      </c>
      <c r="R302" s="21"/>
      <c r="S302" s="36">
        <v>0</v>
      </c>
      <c r="T302" s="42">
        <v>10</v>
      </c>
      <c r="U302" s="36">
        <v>66932915</v>
      </c>
      <c r="V302" s="21" t="s">
        <v>69</v>
      </c>
      <c r="W302" s="21">
        <v>0</v>
      </c>
      <c r="X302" s="21" t="s">
        <v>204</v>
      </c>
      <c r="Y302" s="21" t="s">
        <v>100</v>
      </c>
      <c r="Z302" s="21" t="s">
        <v>603</v>
      </c>
      <c r="AA302" s="21"/>
      <c r="AB302" s="179">
        <f>+DATE(2024,MONTH(Tabla1[[#This Row],[Fecha de inicio del Contrato ]]),1)</f>
        <v>45292</v>
      </c>
    </row>
    <row r="303" spans="1:28" ht="58" hidden="1" x14ac:dyDescent="0.35">
      <c r="A303" s="21" t="s">
        <v>209</v>
      </c>
      <c r="B303" s="21" t="s">
        <v>8</v>
      </c>
      <c r="C303" s="21" t="s">
        <v>832</v>
      </c>
      <c r="D303" s="22">
        <v>80111614</v>
      </c>
      <c r="E303" s="21" t="s">
        <v>531</v>
      </c>
      <c r="F303" s="23" t="s">
        <v>826</v>
      </c>
      <c r="G303" s="24" t="s">
        <v>837</v>
      </c>
      <c r="H303" s="24" t="s">
        <v>838</v>
      </c>
      <c r="I303" s="62">
        <v>71902357</v>
      </c>
      <c r="J303" s="21" t="s">
        <v>174</v>
      </c>
      <c r="K303" s="21" t="s">
        <v>175</v>
      </c>
      <c r="L303" s="30">
        <v>45306</v>
      </c>
      <c r="M303" s="30">
        <v>45653</v>
      </c>
      <c r="N303" s="21" t="s">
        <v>1</v>
      </c>
      <c r="O303" s="21" t="s">
        <v>800</v>
      </c>
      <c r="P303" s="25" t="s">
        <v>45</v>
      </c>
      <c r="Q303" s="21" t="s">
        <v>2064</v>
      </c>
      <c r="R303" s="21"/>
      <c r="S303" s="36">
        <v>0</v>
      </c>
      <c r="T303" s="42">
        <v>10</v>
      </c>
      <c r="U303" s="36">
        <v>71902357</v>
      </c>
      <c r="V303" s="21" t="s">
        <v>69</v>
      </c>
      <c r="W303" s="21">
        <v>0</v>
      </c>
      <c r="X303" s="21" t="s">
        <v>204</v>
      </c>
      <c r="Y303" s="21" t="s">
        <v>100</v>
      </c>
      <c r="Z303" s="21" t="s">
        <v>603</v>
      </c>
      <c r="AA303" s="21"/>
      <c r="AB303" s="179">
        <f>+DATE(2024,MONTH(Tabla1[[#This Row],[Fecha de inicio del Contrato ]]),1)</f>
        <v>45292</v>
      </c>
    </row>
    <row r="304" spans="1:28" ht="58" hidden="1" x14ac:dyDescent="0.35">
      <c r="A304" s="21" t="s">
        <v>209</v>
      </c>
      <c r="B304" s="21" t="s">
        <v>8</v>
      </c>
      <c r="C304" s="21" t="s">
        <v>834</v>
      </c>
      <c r="D304" s="22">
        <v>80111614</v>
      </c>
      <c r="E304" s="21" t="s">
        <v>531</v>
      </c>
      <c r="F304" s="23" t="s">
        <v>826</v>
      </c>
      <c r="G304" s="24" t="s">
        <v>840</v>
      </c>
      <c r="H304" s="24" t="s">
        <v>2082</v>
      </c>
      <c r="I304" s="62">
        <v>42028927</v>
      </c>
      <c r="J304" s="21" t="s">
        <v>174</v>
      </c>
      <c r="K304" s="21" t="s">
        <v>175</v>
      </c>
      <c r="L304" s="30">
        <v>45300</v>
      </c>
      <c r="M304" s="30">
        <v>45653</v>
      </c>
      <c r="N304" s="21" t="s">
        <v>1</v>
      </c>
      <c r="O304" s="21" t="s">
        <v>800</v>
      </c>
      <c r="P304" s="25" t="s">
        <v>45</v>
      </c>
      <c r="Q304" s="21" t="s">
        <v>2064</v>
      </c>
      <c r="R304" s="21"/>
      <c r="S304" s="36">
        <v>0</v>
      </c>
      <c r="T304" s="42">
        <v>10</v>
      </c>
      <c r="U304" s="36">
        <v>42028927</v>
      </c>
      <c r="V304" s="21" t="s">
        <v>69</v>
      </c>
      <c r="W304" s="21">
        <v>0</v>
      </c>
      <c r="X304" s="21" t="s">
        <v>204</v>
      </c>
      <c r="Y304" s="21" t="s">
        <v>100</v>
      </c>
      <c r="Z304" s="21" t="s">
        <v>180</v>
      </c>
      <c r="AA304" s="21"/>
      <c r="AB304" s="179">
        <f>+DATE(2024,MONTH(Tabla1[[#This Row],[Fecha de inicio del Contrato ]]),1)</f>
        <v>45292</v>
      </c>
    </row>
    <row r="305" spans="1:28" ht="43.5" hidden="1" x14ac:dyDescent="0.35">
      <c r="A305" s="21" t="s">
        <v>209</v>
      </c>
      <c r="B305" s="21" t="s">
        <v>8</v>
      </c>
      <c r="C305" s="21" t="s">
        <v>836</v>
      </c>
      <c r="D305" s="22">
        <v>80111607</v>
      </c>
      <c r="E305" s="21" t="s">
        <v>842</v>
      </c>
      <c r="F305" s="23" t="s">
        <v>826</v>
      </c>
      <c r="G305" s="24" t="s">
        <v>843</v>
      </c>
      <c r="H305" s="24" t="s">
        <v>2083</v>
      </c>
      <c r="I305" s="62">
        <v>83837659</v>
      </c>
      <c r="J305" s="21" t="s">
        <v>174</v>
      </c>
      <c r="K305" s="21" t="s">
        <v>175</v>
      </c>
      <c r="L305" s="30">
        <v>45295</v>
      </c>
      <c r="M305" s="30">
        <v>45653</v>
      </c>
      <c r="N305" s="21" t="s">
        <v>1</v>
      </c>
      <c r="O305" s="21" t="s">
        <v>800</v>
      </c>
      <c r="P305" s="25" t="s">
        <v>44</v>
      </c>
      <c r="Q305" s="21" t="s">
        <v>2084</v>
      </c>
      <c r="R305" s="21"/>
      <c r="S305" s="36">
        <v>0</v>
      </c>
      <c r="T305" s="42">
        <v>10</v>
      </c>
      <c r="U305" s="36">
        <v>83837659</v>
      </c>
      <c r="V305" s="21" t="s">
        <v>69</v>
      </c>
      <c r="W305" s="21">
        <v>0</v>
      </c>
      <c r="X305" s="21" t="s">
        <v>204</v>
      </c>
      <c r="Y305" s="21" t="s">
        <v>100</v>
      </c>
      <c r="Z305" s="21" t="s">
        <v>180</v>
      </c>
      <c r="AA305" s="21"/>
      <c r="AB305" s="179">
        <f>+DATE(2024,MONTH(Tabla1[[#This Row],[Fecha de inicio del Contrato ]]),1)</f>
        <v>45292</v>
      </c>
    </row>
    <row r="306" spans="1:28" ht="58" hidden="1" x14ac:dyDescent="0.35">
      <c r="A306" s="21" t="s">
        <v>209</v>
      </c>
      <c r="B306" s="21" t="s">
        <v>8</v>
      </c>
      <c r="C306" s="21" t="s">
        <v>839</v>
      </c>
      <c r="D306" s="22">
        <v>80111601</v>
      </c>
      <c r="E306" s="21" t="s">
        <v>659</v>
      </c>
      <c r="F306" s="23" t="s">
        <v>826</v>
      </c>
      <c r="G306" s="24" t="s">
        <v>2085</v>
      </c>
      <c r="H306" s="24" t="s">
        <v>2086</v>
      </c>
      <c r="I306" s="62">
        <v>66368411</v>
      </c>
      <c r="J306" s="21" t="s">
        <v>174</v>
      </c>
      <c r="K306" s="21" t="s">
        <v>175</v>
      </c>
      <c r="L306" s="30">
        <v>45323</v>
      </c>
      <c r="M306" s="30">
        <v>45653</v>
      </c>
      <c r="N306" s="21" t="s">
        <v>1</v>
      </c>
      <c r="O306" s="21" t="s">
        <v>800</v>
      </c>
      <c r="P306" s="25" t="s">
        <v>45</v>
      </c>
      <c r="Q306" s="21" t="s">
        <v>2064</v>
      </c>
      <c r="R306" s="21"/>
      <c r="S306" s="36">
        <v>476492559.19999999</v>
      </c>
      <c r="T306" s="42">
        <v>10</v>
      </c>
      <c r="U306" s="36">
        <v>66368411</v>
      </c>
      <c r="V306" s="21" t="s">
        <v>69</v>
      </c>
      <c r="W306" s="21">
        <v>0</v>
      </c>
      <c r="X306" s="21"/>
      <c r="Y306" s="21" t="s">
        <v>100</v>
      </c>
      <c r="Z306" s="21" t="s">
        <v>180</v>
      </c>
      <c r="AA306" s="21"/>
      <c r="AB306" s="179">
        <f>+DATE(2024,MONTH(Tabla1[[#This Row],[Fecha de inicio del Contrato ]]),1)</f>
        <v>45323</v>
      </c>
    </row>
    <row r="307" spans="1:28" ht="72.5" hidden="1" x14ac:dyDescent="0.35">
      <c r="A307" s="21" t="s">
        <v>209</v>
      </c>
      <c r="B307" s="21" t="s">
        <v>8</v>
      </c>
      <c r="C307" s="21" t="s">
        <v>841</v>
      </c>
      <c r="D307" s="22" t="s">
        <v>2087</v>
      </c>
      <c r="E307" s="21" t="s">
        <v>852</v>
      </c>
      <c r="F307" s="23" t="s">
        <v>798</v>
      </c>
      <c r="G307" s="24" t="s">
        <v>853</v>
      </c>
      <c r="H307" s="24" t="s">
        <v>854</v>
      </c>
      <c r="I307" s="62">
        <v>135529266.59999999</v>
      </c>
      <c r="J307" s="21" t="s">
        <v>1814</v>
      </c>
      <c r="K307" s="21" t="s">
        <v>343</v>
      </c>
      <c r="L307" s="30">
        <v>45443</v>
      </c>
      <c r="M307" s="30">
        <v>45809</v>
      </c>
      <c r="N307" s="21" t="s">
        <v>1</v>
      </c>
      <c r="O307" s="21" t="s">
        <v>800</v>
      </c>
      <c r="P307" s="25" t="s">
        <v>35</v>
      </c>
      <c r="Q307" s="21" t="s">
        <v>2075</v>
      </c>
      <c r="R307" s="21"/>
      <c r="S307" s="36">
        <v>0</v>
      </c>
      <c r="T307" s="42">
        <v>10</v>
      </c>
      <c r="U307" s="36">
        <v>135529266.59999999</v>
      </c>
      <c r="V307" s="21" t="s">
        <v>69</v>
      </c>
      <c r="W307" s="21">
        <v>0</v>
      </c>
      <c r="X307" s="21" t="s">
        <v>204</v>
      </c>
      <c r="Y307" s="21" t="s">
        <v>100</v>
      </c>
      <c r="Z307" s="21" t="s">
        <v>180</v>
      </c>
      <c r="AA307" s="21"/>
      <c r="AB307" s="179">
        <f>+DATE(2024,MONTH(Tabla1[[#This Row],[Fecha de inicio del Contrato ]]),1)</f>
        <v>45413</v>
      </c>
    </row>
    <row r="308" spans="1:28" ht="72.5" hidden="1" x14ac:dyDescent="0.35">
      <c r="A308" s="21" t="s">
        <v>209</v>
      </c>
      <c r="B308" s="21" t="s">
        <v>8</v>
      </c>
      <c r="C308" s="21" t="s">
        <v>23</v>
      </c>
      <c r="D308" s="22" t="s">
        <v>2087</v>
      </c>
      <c r="E308" s="21" t="s">
        <v>852</v>
      </c>
      <c r="F308" s="23" t="s">
        <v>798</v>
      </c>
      <c r="G308" s="24" t="s">
        <v>856</v>
      </c>
      <c r="H308" s="24" t="s">
        <v>2088</v>
      </c>
      <c r="I308" s="62">
        <v>316854720</v>
      </c>
      <c r="J308" s="21" t="s">
        <v>1814</v>
      </c>
      <c r="K308" s="21" t="s">
        <v>343</v>
      </c>
      <c r="L308" s="30">
        <v>45597</v>
      </c>
      <c r="M308" s="30">
        <v>45961</v>
      </c>
      <c r="N308" s="21" t="s">
        <v>1</v>
      </c>
      <c r="O308" s="21" t="s">
        <v>800</v>
      </c>
      <c r="P308" s="25" t="s">
        <v>35</v>
      </c>
      <c r="Q308" s="21" t="s">
        <v>2075</v>
      </c>
      <c r="R308" s="21"/>
      <c r="S308" s="36">
        <v>0</v>
      </c>
      <c r="T308" s="42">
        <v>10</v>
      </c>
      <c r="U308" s="36">
        <v>316854720</v>
      </c>
      <c r="V308" s="21" t="s">
        <v>69</v>
      </c>
      <c r="W308" s="21">
        <v>0</v>
      </c>
      <c r="X308" s="21" t="s">
        <v>204</v>
      </c>
      <c r="Y308" s="21" t="s">
        <v>100</v>
      </c>
      <c r="Z308" s="21" t="s">
        <v>180</v>
      </c>
      <c r="AA308" s="21"/>
      <c r="AB308" s="179">
        <f>+DATE(2024,MONTH(Tabla1[[#This Row],[Fecha de inicio del Contrato ]]),1)</f>
        <v>45597</v>
      </c>
    </row>
    <row r="309" spans="1:28" ht="72.5" hidden="1" x14ac:dyDescent="0.35">
      <c r="A309" s="21" t="s">
        <v>405</v>
      </c>
      <c r="B309" s="21" t="s">
        <v>8</v>
      </c>
      <c r="C309" s="21" t="s">
        <v>2089</v>
      </c>
      <c r="D309" s="22" t="s">
        <v>2087</v>
      </c>
      <c r="E309" s="21" t="s">
        <v>852</v>
      </c>
      <c r="F309" s="23" t="s">
        <v>798</v>
      </c>
      <c r="G309" s="24" t="s">
        <v>856</v>
      </c>
      <c r="H309" s="24" t="s">
        <v>2088</v>
      </c>
      <c r="I309" s="62">
        <v>194201280</v>
      </c>
      <c r="J309" s="21" t="s">
        <v>1814</v>
      </c>
      <c r="K309" s="21" t="s">
        <v>343</v>
      </c>
      <c r="L309" s="30">
        <v>45597</v>
      </c>
      <c r="M309" s="30">
        <v>45961</v>
      </c>
      <c r="N309" s="21" t="s">
        <v>1</v>
      </c>
      <c r="O309" s="21" t="s">
        <v>800</v>
      </c>
      <c r="P309" s="25" t="s">
        <v>35</v>
      </c>
      <c r="Q309" s="21" t="s">
        <v>2075</v>
      </c>
      <c r="R309" s="21"/>
      <c r="S309" s="36">
        <v>0</v>
      </c>
      <c r="T309" s="42">
        <v>10</v>
      </c>
      <c r="U309" s="36">
        <v>194201280</v>
      </c>
      <c r="V309" s="21" t="s">
        <v>69</v>
      </c>
      <c r="W309" s="21">
        <v>0</v>
      </c>
      <c r="X309" s="21" t="s">
        <v>204</v>
      </c>
      <c r="Y309" s="21" t="s">
        <v>100</v>
      </c>
      <c r="Z309" s="21" t="s">
        <v>180</v>
      </c>
      <c r="AA309" s="21"/>
      <c r="AB309" s="179">
        <f>+DATE(2024,MONTH(Tabla1[[#This Row],[Fecha de inicio del Contrato ]]),1)</f>
        <v>45597</v>
      </c>
    </row>
    <row r="310" spans="1:28" ht="58" hidden="1" x14ac:dyDescent="0.35">
      <c r="A310" s="21" t="s">
        <v>209</v>
      </c>
      <c r="B310" s="21" t="s">
        <v>8</v>
      </c>
      <c r="C310" s="21" t="s">
        <v>847</v>
      </c>
      <c r="D310" s="22">
        <v>43233205</v>
      </c>
      <c r="E310" s="21" t="s">
        <v>858</v>
      </c>
      <c r="F310" s="23" t="s">
        <v>798</v>
      </c>
      <c r="G310" s="24" t="s">
        <v>2090</v>
      </c>
      <c r="H310" s="24" t="s">
        <v>2091</v>
      </c>
      <c r="I310" s="62">
        <v>144840696</v>
      </c>
      <c r="J310" s="21" t="s">
        <v>1814</v>
      </c>
      <c r="K310" s="21" t="s">
        <v>343</v>
      </c>
      <c r="L310" s="30">
        <v>45432</v>
      </c>
      <c r="M310" s="30">
        <v>45796</v>
      </c>
      <c r="N310" s="21" t="s">
        <v>1</v>
      </c>
      <c r="O310" s="122" t="s">
        <v>800</v>
      </c>
      <c r="P310" s="25" t="s">
        <v>35</v>
      </c>
      <c r="Q310" s="21" t="s">
        <v>2075</v>
      </c>
      <c r="R310" s="21"/>
      <c r="S310" s="36">
        <v>0</v>
      </c>
      <c r="T310" s="42">
        <v>10</v>
      </c>
      <c r="U310" s="36">
        <v>144840696</v>
      </c>
      <c r="V310" s="21" t="s">
        <v>69</v>
      </c>
      <c r="W310" s="21">
        <v>0</v>
      </c>
      <c r="X310" s="21" t="s">
        <v>204</v>
      </c>
      <c r="Y310" s="21" t="s">
        <v>100</v>
      </c>
      <c r="Z310" s="21" t="s">
        <v>180</v>
      </c>
      <c r="AA310" s="21"/>
      <c r="AB310" s="179">
        <f>+DATE(2024,MONTH(Tabla1[[#This Row],[Fecha de inicio del Contrato ]]),1)</f>
        <v>45413</v>
      </c>
    </row>
    <row r="311" spans="1:28" ht="116" hidden="1" x14ac:dyDescent="0.35">
      <c r="A311" s="21" t="s">
        <v>209</v>
      </c>
      <c r="B311" s="21" t="s">
        <v>8</v>
      </c>
      <c r="C311" s="21" t="s">
        <v>851</v>
      </c>
      <c r="D311" s="22" t="s">
        <v>2092</v>
      </c>
      <c r="E311" s="21" t="s">
        <v>860</v>
      </c>
      <c r="F311" s="23" t="s">
        <v>798</v>
      </c>
      <c r="G311" s="24" t="s">
        <v>2093</v>
      </c>
      <c r="H311" s="24" t="s">
        <v>861</v>
      </c>
      <c r="I311" s="62">
        <v>97734000</v>
      </c>
      <c r="J311" s="21" t="s">
        <v>1814</v>
      </c>
      <c r="K311" s="21" t="s">
        <v>343</v>
      </c>
      <c r="L311" s="30">
        <v>45541</v>
      </c>
      <c r="M311" s="30">
        <v>45905</v>
      </c>
      <c r="N311" s="21" t="s">
        <v>1</v>
      </c>
      <c r="O311" s="21" t="s">
        <v>800</v>
      </c>
      <c r="P311" s="25" t="s">
        <v>35</v>
      </c>
      <c r="Q311" s="21" t="s">
        <v>2075</v>
      </c>
      <c r="R311" s="21"/>
      <c r="S311" s="36">
        <v>0</v>
      </c>
      <c r="T311" s="42">
        <v>10</v>
      </c>
      <c r="U311" s="36">
        <v>97734000</v>
      </c>
      <c r="V311" s="21" t="s">
        <v>69</v>
      </c>
      <c r="W311" s="21">
        <v>0</v>
      </c>
      <c r="X311" s="21" t="s">
        <v>204</v>
      </c>
      <c r="Y311" s="21" t="s">
        <v>100</v>
      </c>
      <c r="Z311" s="21" t="s">
        <v>180</v>
      </c>
      <c r="AA311" s="21"/>
      <c r="AB311" s="179">
        <f>+DATE(2024,MONTH(Tabla1[[#This Row],[Fecha de inicio del Contrato ]]),1)</f>
        <v>45536</v>
      </c>
    </row>
    <row r="312" spans="1:28" ht="58" hidden="1" x14ac:dyDescent="0.35">
      <c r="A312" s="21" t="s">
        <v>209</v>
      </c>
      <c r="B312" s="21" t="s">
        <v>8</v>
      </c>
      <c r="C312" s="21" t="s">
        <v>855</v>
      </c>
      <c r="D312" s="22">
        <v>43233415</v>
      </c>
      <c r="E312" s="21" t="s">
        <v>864</v>
      </c>
      <c r="F312" s="23" t="s">
        <v>798</v>
      </c>
      <c r="G312" s="24" t="s">
        <v>2094</v>
      </c>
      <c r="H312" s="24" t="s">
        <v>2095</v>
      </c>
      <c r="I312" s="62">
        <v>81168000</v>
      </c>
      <c r="J312" s="21" t="s">
        <v>1814</v>
      </c>
      <c r="K312" s="21" t="s">
        <v>343</v>
      </c>
      <c r="L312" s="30">
        <v>45397</v>
      </c>
      <c r="M312" s="30">
        <v>45761</v>
      </c>
      <c r="N312" s="21" t="s">
        <v>1</v>
      </c>
      <c r="O312" s="21" t="s">
        <v>800</v>
      </c>
      <c r="P312" s="25" t="s">
        <v>35</v>
      </c>
      <c r="Q312" s="21" t="s">
        <v>2075</v>
      </c>
      <c r="R312" s="21"/>
      <c r="S312" s="36">
        <v>0</v>
      </c>
      <c r="T312" s="42">
        <v>10</v>
      </c>
      <c r="U312" s="36">
        <v>81168000</v>
      </c>
      <c r="V312" s="21" t="s">
        <v>69</v>
      </c>
      <c r="W312" s="21">
        <v>0</v>
      </c>
      <c r="X312" s="21" t="s">
        <v>204</v>
      </c>
      <c r="Y312" s="21" t="s">
        <v>100</v>
      </c>
      <c r="Z312" s="21" t="s">
        <v>180</v>
      </c>
      <c r="AA312" s="21"/>
      <c r="AB312" s="179">
        <f>+DATE(2024,MONTH(Tabla1[[#This Row],[Fecha de inicio del Contrato ]]),1)</f>
        <v>45383</v>
      </c>
    </row>
    <row r="313" spans="1:28" ht="58" hidden="1" x14ac:dyDescent="0.35">
      <c r="A313" s="21" t="s">
        <v>209</v>
      </c>
      <c r="B313" s="21" t="s">
        <v>8</v>
      </c>
      <c r="C313" s="21" t="s">
        <v>857</v>
      </c>
      <c r="D313" s="22" t="s">
        <v>2096</v>
      </c>
      <c r="E313" s="21" t="s">
        <v>867</v>
      </c>
      <c r="F313" s="23" t="s">
        <v>798</v>
      </c>
      <c r="G313" s="24" t="s">
        <v>868</v>
      </c>
      <c r="H313" s="24" t="s">
        <v>2097</v>
      </c>
      <c r="I313" s="62">
        <v>37988366.052000001</v>
      </c>
      <c r="J313" s="21" t="s">
        <v>336</v>
      </c>
      <c r="K313" s="21" t="s">
        <v>337</v>
      </c>
      <c r="L313" s="30">
        <v>45375</v>
      </c>
      <c r="M313" s="30">
        <v>45739</v>
      </c>
      <c r="N313" s="21" t="s">
        <v>1</v>
      </c>
      <c r="O313" s="21" t="s">
        <v>800</v>
      </c>
      <c r="P313" s="25" t="s">
        <v>35</v>
      </c>
      <c r="Q313" s="21" t="s">
        <v>2075</v>
      </c>
      <c r="R313" s="21"/>
      <c r="S313" s="36">
        <v>0</v>
      </c>
      <c r="T313" s="42">
        <v>10</v>
      </c>
      <c r="U313" s="36">
        <v>37988366.052000001</v>
      </c>
      <c r="V313" s="21" t="s">
        <v>69</v>
      </c>
      <c r="W313" s="21">
        <v>0</v>
      </c>
      <c r="X313" s="21" t="s">
        <v>204</v>
      </c>
      <c r="Y313" s="21" t="s">
        <v>100</v>
      </c>
      <c r="Z313" s="21" t="s">
        <v>180</v>
      </c>
      <c r="AA313" s="21"/>
      <c r="AB313" s="179">
        <f>+DATE(2024,MONTH(Tabla1[[#This Row],[Fecha de inicio del Contrato ]]),1)</f>
        <v>45352</v>
      </c>
    </row>
    <row r="314" spans="1:28" ht="58" hidden="1" x14ac:dyDescent="0.35">
      <c r="A314" s="21" t="s">
        <v>209</v>
      </c>
      <c r="B314" s="21" t="s">
        <v>8</v>
      </c>
      <c r="C314" s="21" t="s">
        <v>859</v>
      </c>
      <c r="D314" s="22">
        <v>43201807</v>
      </c>
      <c r="E314" s="21" t="s">
        <v>870</v>
      </c>
      <c r="F314" s="23" t="s">
        <v>798</v>
      </c>
      <c r="G314" s="24" t="s">
        <v>871</v>
      </c>
      <c r="H314" s="24" t="s">
        <v>872</v>
      </c>
      <c r="I314" s="62">
        <v>30000000</v>
      </c>
      <c r="J314" s="21" t="s">
        <v>342</v>
      </c>
      <c r="K314" s="21" t="s">
        <v>343</v>
      </c>
      <c r="L314" s="30">
        <v>45492</v>
      </c>
      <c r="M314" s="30">
        <v>45856</v>
      </c>
      <c r="N314" s="21" t="s">
        <v>1</v>
      </c>
      <c r="O314" s="21" t="s">
        <v>800</v>
      </c>
      <c r="P314" s="25" t="s">
        <v>35</v>
      </c>
      <c r="Q314" s="21" t="s">
        <v>2075</v>
      </c>
      <c r="R314" s="21"/>
      <c r="S314" s="36">
        <v>0</v>
      </c>
      <c r="T314" s="42">
        <v>10</v>
      </c>
      <c r="U314" s="36">
        <v>30000000</v>
      </c>
      <c r="V314" s="21" t="s">
        <v>69</v>
      </c>
      <c r="W314" s="21">
        <v>0</v>
      </c>
      <c r="X314" s="21" t="s">
        <v>204</v>
      </c>
      <c r="Y314" s="21" t="s">
        <v>100</v>
      </c>
      <c r="Z314" s="21" t="s">
        <v>180</v>
      </c>
      <c r="AA314" s="21"/>
      <c r="AB314" s="179">
        <f>+DATE(2024,MONTH(Tabla1[[#This Row],[Fecha de inicio del Contrato ]]),1)</f>
        <v>45474</v>
      </c>
    </row>
    <row r="315" spans="1:28" ht="58" hidden="1" x14ac:dyDescent="0.35">
      <c r="A315" s="21" t="s">
        <v>209</v>
      </c>
      <c r="B315" s="21" t="s">
        <v>8</v>
      </c>
      <c r="C315" s="21" t="s">
        <v>862</v>
      </c>
      <c r="D315" s="22">
        <v>43231505</v>
      </c>
      <c r="E315" s="21" t="s">
        <v>874</v>
      </c>
      <c r="F315" s="23" t="s">
        <v>798</v>
      </c>
      <c r="G315" s="24" t="s">
        <v>875</v>
      </c>
      <c r="H315" s="24" t="s">
        <v>876</v>
      </c>
      <c r="I315" s="62">
        <v>61725300</v>
      </c>
      <c r="J315" s="21" t="s">
        <v>336</v>
      </c>
      <c r="K315" s="21" t="s">
        <v>337</v>
      </c>
      <c r="L315" s="30">
        <v>45346</v>
      </c>
      <c r="M315" s="30">
        <v>45711</v>
      </c>
      <c r="N315" s="21" t="s">
        <v>1</v>
      </c>
      <c r="O315" s="21" t="s">
        <v>800</v>
      </c>
      <c r="P315" s="25" t="s">
        <v>45</v>
      </c>
      <c r="Q315" s="21" t="s">
        <v>2064</v>
      </c>
      <c r="R315" s="21"/>
      <c r="S315" s="36">
        <v>0</v>
      </c>
      <c r="T315" s="42">
        <v>10</v>
      </c>
      <c r="U315" s="36">
        <v>61725300</v>
      </c>
      <c r="V315" s="21" t="s">
        <v>69</v>
      </c>
      <c r="W315" s="21">
        <v>0</v>
      </c>
      <c r="X315" s="21" t="s">
        <v>204</v>
      </c>
      <c r="Y315" s="21" t="s">
        <v>100</v>
      </c>
      <c r="Z315" s="21" t="s">
        <v>180</v>
      </c>
      <c r="AA315" s="21"/>
      <c r="AB315" s="179">
        <f>+DATE(2024,MONTH(Tabla1[[#This Row],[Fecha de inicio del Contrato ]]),1)</f>
        <v>45323</v>
      </c>
    </row>
    <row r="316" spans="1:28" ht="87" hidden="1" x14ac:dyDescent="0.35">
      <c r="A316" s="21" t="s">
        <v>209</v>
      </c>
      <c r="B316" s="21" t="s">
        <v>8</v>
      </c>
      <c r="C316" s="21" t="s">
        <v>863</v>
      </c>
      <c r="D316" s="22">
        <v>43231505</v>
      </c>
      <c r="E316" s="21" t="s">
        <v>874</v>
      </c>
      <c r="F316" s="23" t="s">
        <v>798</v>
      </c>
      <c r="G316" s="24" t="s">
        <v>2098</v>
      </c>
      <c r="H316" s="24" t="s">
        <v>2099</v>
      </c>
      <c r="I316" s="62">
        <v>45340624.056000002</v>
      </c>
      <c r="J316" s="21" t="s">
        <v>174</v>
      </c>
      <c r="K316" s="21" t="s">
        <v>343</v>
      </c>
      <c r="L316" s="30">
        <v>45549</v>
      </c>
      <c r="M316" s="30">
        <v>45913</v>
      </c>
      <c r="N316" s="21" t="s">
        <v>1</v>
      </c>
      <c r="O316" s="21" t="s">
        <v>800</v>
      </c>
      <c r="P316" s="25" t="s">
        <v>48</v>
      </c>
      <c r="Q316" s="21" t="s">
        <v>2071</v>
      </c>
      <c r="R316" s="21"/>
      <c r="S316" s="36">
        <v>0</v>
      </c>
      <c r="T316" s="42">
        <v>10</v>
      </c>
      <c r="U316" s="36">
        <v>45340624.056000002</v>
      </c>
      <c r="V316" s="21" t="s">
        <v>69</v>
      </c>
      <c r="W316" s="21">
        <v>0</v>
      </c>
      <c r="X316" s="21" t="s">
        <v>204</v>
      </c>
      <c r="Y316" s="21" t="s">
        <v>100</v>
      </c>
      <c r="Z316" s="21" t="s">
        <v>180</v>
      </c>
      <c r="AA316" s="21"/>
      <c r="AB316" s="179">
        <f>+DATE(2024,MONTH(Tabla1[[#This Row],[Fecha de inicio del Contrato ]]),1)</f>
        <v>45536</v>
      </c>
    </row>
    <row r="317" spans="1:28" ht="87" hidden="1" x14ac:dyDescent="0.35">
      <c r="A317" s="21" t="s">
        <v>209</v>
      </c>
      <c r="B317" s="21" t="s">
        <v>8</v>
      </c>
      <c r="C317" s="21" t="s">
        <v>865</v>
      </c>
      <c r="D317" s="22" t="s">
        <v>2034</v>
      </c>
      <c r="E317" s="21" t="s">
        <v>878</v>
      </c>
      <c r="F317" s="23" t="s">
        <v>798</v>
      </c>
      <c r="G317" s="24" t="s">
        <v>879</v>
      </c>
      <c r="H317" s="24" t="s">
        <v>2100</v>
      </c>
      <c r="I317" s="62">
        <v>185100444.984</v>
      </c>
      <c r="J317" s="21" t="s">
        <v>174</v>
      </c>
      <c r="K317" s="21" t="s">
        <v>198</v>
      </c>
      <c r="L317" s="30">
        <v>45436</v>
      </c>
      <c r="M317" s="30">
        <v>45800</v>
      </c>
      <c r="N317" s="21" t="s">
        <v>1</v>
      </c>
      <c r="O317" s="21" t="s">
        <v>800</v>
      </c>
      <c r="P317" s="25" t="s">
        <v>45</v>
      </c>
      <c r="Q317" s="21" t="s">
        <v>2064</v>
      </c>
      <c r="R317" s="21"/>
      <c r="S317" s="36">
        <v>0</v>
      </c>
      <c r="T317" s="42">
        <v>10</v>
      </c>
      <c r="U317" s="36">
        <v>185100444.984</v>
      </c>
      <c r="V317" s="21" t="s">
        <v>69</v>
      </c>
      <c r="W317" s="21">
        <v>0</v>
      </c>
      <c r="X317" s="21" t="s">
        <v>204</v>
      </c>
      <c r="Y317" s="21" t="s">
        <v>100</v>
      </c>
      <c r="Z317" s="21" t="s">
        <v>180</v>
      </c>
      <c r="AA317" s="21"/>
      <c r="AB317" s="179">
        <f>+DATE(2024,MONTH(Tabla1[[#This Row],[Fecha de inicio del Contrato ]]),1)</f>
        <v>45413</v>
      </c>
    </row>
    <row r="318" spans="1:28" ht="58" hidden="1" x14ac:dyDescent="0.35">
      <c r="A318" s="21" t="s">
        <v>209</v>
      </c>
      <c r="B318" s="21" t="s">
        <v>8</v>
      </c>
      <c r="C318" s="21" t="s">
        <v>866</v>
      </c>
      <c r="D318" s="22">
        <v>43231500</v>
      </c>
      <c r="E318" s="21" t="s">
        <v>881</v>
      </c>
      <c r="F318" s="23" t="s">
        <v>798</v>
      </c>
      <c r="G318" s="24" t="s">
        <v>882</v>
      </c>
      <c r="H318" s="24" t="s">
        <v>2101</v>
      </c>
      <c r="I318" s="62">
        <v>25209286.284000002</v>
      </c>
      <c r="J318" s="21" t="s">
        <v>174</v>
      </c>
      <c r="K318" s="21" t="s">
        <v>198</v>
      </c>
      <c r="L318" s="30">
        <v>45445</v>
      </c>
      <c r="M318" s="30">
        <v>45809</v>
      </c>
      <c r="N318" s="21" t="s">
        <v>1</v>
      </c>
      <c r="O318" s="21" t="s">
        <v>800</v>
      </c>
      <c r="P318" s="25" t="s">
        <v>45</v>
      </c>
      <c r="Q318" s="21" t="s">
        <v>2064</v>
      </c>
      <c r="R318" s="21"/>
      <c r="S318" s="36">
        <v>0</v>
      </c>
      <c r="T318" s="42">
        <v>10</v>
      </c>
      <c r="U318" s="36">
        <v>25209286.284000002</v>
      </c>
      <c r="V318" s="21" t="s">
        <v>69</v>
      </c>
      <c r="W318" s="21">
        <v>0</v>
      </c>
      <c r="X318" s="21" t="s">
        <v>204</v>
      </c>
      <c r="Y318" s="21" t="s">
        <v>100</v>
      </c>
      <c r="Z318" s="21" t="s">
        <v>180</v>
      </c>
      <c r="AA318" s="21"/>
      <c r="AB318" s="179">
        <f>+DATE(2024,MONTH(Tabla1[[#This Row],[Fecha de inicio del Contrato ]]),1)</f>
        <v>45444</v>
      </c>
    </row>
    <row r="319" spans="1:28" ht="58" hidden="1" x14ac:dyDescent="0.35">
      <c r="A319" s="21" t="s">
        <v>209</v>
      </c>
      <c r="B319" s="21" t="s">
        <v>8</v>
      </c>
      <c r="C319" s="21" t="s">
        <v>869</v>
      </c>
      <c r="D319" s="22">
        <v>43231511</v>
      </c>
      <c r="E319" s="21" t="s">
        <v>884</v>
      </c>
      <c r="F319" s="23" t="s">
        <v>798</v>
      </c>
      <c r="G319" s="24" t="s">
        <v>885</v>
      </c>
      <c r="H319" s="24" t="s">
        <v>886</v>
      </c>
      <c r="I319" s="62">
        <v>25116000</v>
      </c>
      <c r="J319" s="21" t="s">
        <v>174</v>
      </c>
      <c r="K319" s="21" t="s">
        <v>198</v>
      </c>
      <c r="L319" s="30">
        <v>45627</v>
      </c>
      <c r="M319" s="30">
        <v>45991</v>
      </c>
      <c r="N319" s="21" t="s">
        <v>1</v>
      </c>
      <c r="O319" s="21" t="s">
        <v>800</v>
      </c>
      <c r="P319" s="25" t="s">
        <v>45</v>
      </c>
      <c r="Q319" s="21" t="s">
        <v>2064</v>
      </c>
      <c r="R319" s="21"/>
      <c r="S319" s="36">
        <v>0</v>
      </c>
      <c r="T319" s="42">
        <v>10</v>
      </c>
      <c r="U319" s="36">
        <v>25116000</v>
      </c>
      <c r="V319" s="21" t="s">
        <v>69</v>
      </c>
      <c r="W319" s="21">
        <v>0</v>
      </c>
      <c r="X319" s="21" t="s">
        <v>204</v>
      </c>
      <c r="Y319" s="21" t="s">
        <v>100</v>
      </c>
      <c r="Z319" s="21" t="s">
        <v>603</v>
      </c>
      <c r="AA319" s="21"/>
      <c r="AB319" s="179">
        <f>+DATE(2024,MONTH(Tabla1[[#This Row],[Fecha de inicio del Contrato ]]),1)</f>
        <v>45627</v>
      </c>
    </row>
    <row r="320" spans="1:28" ht="58" hidden="1" x14ac:dyDescent="0.35">
      <c r="A320" s="21" t="s">
        <v>209</v>
      </c>
      <c r="B320" s="21" t="s">
        <v>8</v>
      </c>
      <c r="C320" s="21" t="s">
        <v>873</v>
      </c>
      <c r="D320" s="22">
        <v>81112202</v>
      </c>
      <c r="E320" s="21" t="s">
        <v>888</v>
      </c>
      <c r="F320" s="23" t="s">
        <v>798</v>
      </c>
      <c r="G320" s="24" t="s">
        <v>889</v>
      </c>
      <c r="H320" s="24" t="s">
        <v>890</v>
      </c>
      <c r="I320" s="62">
        <v>166765918.61000001</v>
      </c>
      <c r="J320" s="21" t="s">
        <v>174</v>
      </c>
      <c r="K320" s="21" t="s">
        <v>198</v>
      </c>
      <c r="L320" s="30">
        <v>45442</v>
      </c>
      <c r="M320" s="30">
        <v>45806</v>
      </c>
      <c r="N320" s="21" t="s">
        <v>1</v>
      </c>
      <c r="O320" s="21" t="s">
        <v>800</v>
      </c>
      <c r="P320" s="25" t="s">
        <v>45</v>
      </c>
      <c r="Q320" s="21" t="s">
        <v>2064</v>
      </c>
      <c r="R320" s="21"/>
      <c r="S320" s="36">
        <v>0</v>
      </c>
      <c r="T320" s="42">
        <v>10</v>
      </c>
      <c r="U320" s="36">
        <v>166765918.61000001</v>
      </c>
      <c r="V320" s="21" t="s">
        <v>69</v>
      </c>
      <c r="W320" s="21">
        <v>0</v>
      </c>
      <c r="X320" s="21" t="s">
        <v>204</v>
      </c>
      <c r="Y320" s="21" t="s">
        <v>100</v>
      </c>
      <c r="Z320" s="21" t="s">
        <v>180</v>
      </c>
      <c r="AA320" s="21"/>
      <c r="AB320" s="179">
        <f>+DATE(2024,MONTH(Tabla1[[#This Row],[Fecha de inicio del Contrato ]]),1)</f>
        <v>45413</v>
      </c>
    </row>
    <row r="321" spans="1:28" ht="58" hidden="1" x14ac:dyDescent="0.35">
      <c r="A321" s="53" t="s">
        <v>405</v>
      </c>
      <c r="B321" s="53" t="s">
        <v>8</v>
      </c>
      <c r="C321" s="53" t="s">
        <v>2102</v>
      </c>
      <c r="D321" s="54">
        <v>81112202</v>
      </c>
      <c r="E321" s="53" t="s">
        <v>888</v>
      </c>
      <c r="F321" s="55" t="s">
        <v>798</v>
      </c>
      <c r="G321" s="56" t="s">
        <v>889</v>
      </c>
      <c r="H321" s="56" t="s">
        <v>890</v>
      </c>
      <c r="I321" s="63">
        <v>90946081.390000001</v>
      </c>
      <c r="J321" s="53" t="s">
        <v>174</v>
      </c>
      <c r="K321" s="53" t="s">
        <v>198</v>
      </c>
      <c r="L321" s="57">
        <v>45442</v>
      </c>
      <c r="M321" s="57">
        <v>45806</v>
      </c>
      <c r="N321" s="53" t="s">
        <v>1</v>
      </c>
      <c r="O321" s="53" t="s">
        <v>800</v>
      </c>
      <c r="P321" s="58" t="s">
        <v>45</v>
      </c>
      <c r="Q321" s="53" t="s">
        <v>2064</v>
      </c>
      <c r="R321" s="53"/>
      <c r="S321" s="59">
        <v>0</v>
      </c>
      <c r="T321" s="60">
        <v>10</v>
      </c>
      <c r="U321" s="59">
        <v>90946081.390000001</v>
      </c>
      <c r="V321" s="53" t="s">
        <v>69</v>
      </c>
      <c r="W321" s="53">
        <v>0</v>
      </c>
      <c r="X321" s="53" t="s">
        <v>204</v>
      </c>
      <c r="Y321" s="53" t="s">
        <v>100</v>
      </c>
      <c r="Z321" s="53" t="s">
        <v>180</v>
      </c>
      <c r="AA321" s="53"/>
      <c r="AB321" s="179">
        <f>+DATE(2024,MONTH(Tabla1[[#This Row],[Fecha de inicio del Contrato ]]),1)</f>
        <v>45413</v>
      </c>
    </row>
    <row r="322" spans="1:28" ht="58" hidden="1" x14ac:dyDescent="0.35">
      <c r="A322" s="21" t="s">
        <v>209</v>
      </c>
      <c r="B322" s="21" t="s">
        <v>8</v>
      </c>
      <c r="C322" s="21" t="s">
        <v>877</v>
      </c>
      <c r="D322" s="22">
        <v>81112200</v>
      </c>
      <c r="E322" s="21" t="s">
        <v>412</v>
      </c>
      <c r="F322" s="23" t="s">
        <v>826</v>
      </c>
      <c r="G322" s="24" t="s">
        <v>892</v>
      </c>
      <c r="H322" s="24" t="s">
        <v>893</v>
      </c>
      <c r="I322" s="62">
        <v>236964000</v>
      </c>
      <c r="J322" s="21" t="s">
        <v>336</v>
      </c>
      <c r="K322" s="21" t="s">
        <v>337</v>
      </c>
      <c r="L322" s="30">
        <v>45626</v>
      </c>
      <c r="M322" s="30">
        <v>45990</v>
      </c>
      <c r="N322" s="21" t="s">
        <v>1</v>
      </c>
      <c r="O322" s="21" t="s">
        <v>105</v>
      </c>
      <c r="P322" s="25" t="s">
        <v>45</v>
      </c>
      <c r="Q322" s="21" t="s">
        <v>2064</v>
      </c>
      <c r="R322" s="21"/>
      <c r="S322" s="36">
        <v>0</v>
      </c>
      <c r="T322" s="42">
        <v>10</v>
      </c>
      <c r="U322" s="36">
        <v>236964000</v>
      </c>
      <c r="V322" s="21" t="s">
        <v>69</v>
      </c>
      <c r="W322" s="21">
        <v>0</v>
      </c>
      <c r="X322" s="21" t="s">
        <v>204</v>
      </c>
      <c r="Y322" s="21" t="s">
        <v>100</v>
      </c>
      <c r="Z322" s="21" t="s">
        <v>603</v>
      </c>
      <c r="AA322" s="21" t="s">
        <v>675</v>
      </c>
      <c r="AB322" s="179">
        <f>+DATE(2024,MONTH(Tabla1[[#This Row],[Fecha de inicio del Contrato ]]),1)</f>
        <v>45597</v>
      </c>
    </row>
    <row r="323" spans="1:28" ht="58" hidden="1" x14ac:dyDescent="0.35">
      <c r="A323" s="21" t="s">
        <v>405</v>
      </c>
      <c r="B323" s="21" t="s">
        <v>8</v>
      </c>
      <c r="C323" s="21" t="s">
        <v>2103</v>
      </c>
      <c r="D323" s="22">
        <v>81112200</v>
      </c>
      <c r="E323" s="21" t="s">
        <v>412</v>
      </c>
      <c r="F323" s="23" t="s">
        <v>826</v>
      </c>
      <c r="G323" s="24" t="s">
        <v>892</v>
      </c>
      <c r="H323" s="24" t="s">
        <v>893</v>
      </c>
      <c r="I323" s="62">
        <v>145236000</v>
      </c>
      <c r="J323" s="21" t="s">
        <v>336</v>
      </c>
      <c r="K323" s="21" t="s">
        <v>337</v>
      </c>
      <c r="L323" s="30">
        <v>45626</v>
      </c>
      <c r="M323" s="30">
        <v>45990</v>
      </c>
      <c r="N323" s="21" t="s">
        <v>1</v>
      </c>
      <c r="O323" s="21" t="s">
        <v>105</v>
      </c>
      <c r="P323" s="25" t="s">
        <v>45</v>
      </c>
      <c r="Q323" s="21" t="s">
        <v>2064</v>
      </c>
      <c r="R323" s="21"/>
      <c r="S323" s="36">
        <v>0</v>
      </c>
      <c r="T323" s="42">
        <v>10</v>
      </c>
      <c r="U323" s="36">
        <v>145236000</v>
      </c>
      <c r="V323" s="21" t="s">
        <v>69</v>
      </c>
      <c r="W323" s="21">
        <v>0</v>
      </c>
      <c r="X323" s="21" t="s">
        <v>204</v>
      </c>
      <c r="Y323" s="21" t="s">
        <v>100</v>
      </c>
      <c r="Z323" s="21" t="s">
        <v>603</v>
      </c>
      <c r="AA323" s="21" t="s">
        <v>675</v>
      </c>
      <c r="AB323" s="179">
        <f>+DATE(2024,MONTH(Tabla1[[#This Row],[Fecha de inicio del Contrato ]]),1)</f>
        <v>45597</v>
      </c>
    </row>
    <row r="324" spans="1:28" ht="116" hidden="1" x14ac:dyDescent="0.35">
      <c r="A324" s="21" t="s">
        <v>209</v>
      </c>
      <c r="B324" s="21" t="s">
        <v>8</v>
      </c>
      <c r="C324" s="21" t="s">
        <v>880</v>
      </c>
      <c r="D324" s="22" t="s">
        <v>2104</v>
      </c>
      <c r="E324" s="21" t="s">
        <v>895</v>
      </c>
      <c r="F324" s="23" t="s">
        <v>798</v>
      </c>
      <c r="G324" s="24" t="s">
        <v>2105</v>
      </c>
      <c r="H324" s="24" t="s">
        <v>2106</v>
      </c>
      <c r="I324" s="62">
        <v>309374515.62</v>
      </c>
      <c r="J324" s="21" t="s">
        <v>1814</v>
      </c>
      <c r="K324" s="21" t="s">
        <v>343</v>
      </c>
      <c r="L324" s="30">
        <v>45444</v>
      </c>
      <c r="M324" s="30">
        <v>45808</v>
      </c>
      <c r="N324" s="21" t="s">
        <v>1</v>
      </c>
      <c r="O324" s="21" t="s">
        <v>800</v>
      </c>
      <c r="P324" s="25" t="s">
        <v>48</v>
      </c>
      <c r="Q324" s="21" t="s">
        <v>2071</v>
      </c>
      <c r="R324" s="21"/>
      <c r="S324" s="36">
        <v>0</v>
      </c>
      <c r="T324" s="42">
        <v>10</v>
      </c>
      <c r="U324" s="36">
        <v>309374515.62</v>
      </c>
      <c r="V324" s="21" t="s">
        <v>69</v>
      </c>
      <c r="W324" s="21">
        <v>0</v>
      </c>
      <c r="X324" s="21" t="s">
        <v>204</v>
      </c>
      <c r="Y324" s="21" t="s">
        <v>100</v>
      </c>
      <c r="Z324" s="21" t="s">
        <v>180</v>
      </c>
      <c r="AA324" s="21"/>
      <c r="AB324" s="179">
        <f>+DATE(2024,MONTH(Tabla1[[#This Row],[Fecha de inicio del Contrato ]]),1)</f>
        <v>45444</v>
      </c>
    </row>
    <row r="325" spans="1:28" ht="116" hidden="1" x14ac:dyDescent="0.35">
      <c r="A325" s="21" t="s">
        <v>405</v>
      </c>
      <c r="B325" s="21" t="s">
        <v>8</v>
      </c>
      <c r="C325" s="21" t="s">
        <v>2107</v>
      </c>
      <c r="D325" s="22" t="s">
        <v>2104</v>
      </c>
      <c r="E325" s="21" t="s">
        <v>895</v>
      </c>
      <c r="F325" s="23" t="s">
        <v>798</v>
      </c>
      <c r="G325" s="24" t="s">
        <v>2108</v>
      </c>
      <c r="H325" s="24" t="s">
        <v>2106</v>
      </c>
      <c r="I325" s="62">
        <v>189616638.6074</v>
      </c>
      <c r="J325" s="21" t="s">
        <v>1814</v>
      </c>
      <c r="K325" s="21" t="s">
        <v>343</v>
      </c>
      <c r="L325" s="30">
        <v>45444</v>
      </c>
      <c r="M325" s="30">
        <v>45808</v>
      </c>
      <c r="N325" s="21" t="s">
        <v>1</v>
      </c>
      <c r="O325" s="21" t="s">
        <v>800</v>
      </c>
      <c r="P325" s="25" t="s">
        <v>48</v>
      </c>
      <c r="Q325" s="21" t="s">
        <v>2071</v>
      </c>
      <c r="R325" s="21"/>
      <c r="S325" s="36">
        <v>0</v>
      </c>
      <c r="T325" s="42">
        <v>10</v>
      </c>
      <c r="U325" s="36">
        <v>189616638.6074</v>
      </c>
      <c r="V325" s="21" t="s">
        <v>69</v>
      </c>
      <c r="W325" s="21">
        <v>0</v>
      </c>
      <c r="X325" s="21" t="s">
        <v>204</v>
      </c>
      <c r="Y325" s="21" t="s">
        <v>100</v>
      </c>
      <c r="Z325" s="21" t="s">
        <v>180</v>
      </c>
      <c r="AA325" s="21"/>
      <c r="AB325" s="179">
        <f>+DATE(2024,MONTH(Tabla1[[#This Row],[Fecha de inicio del Contrato ]]),1)</f>
        <v>45444</v>
      </c>
    </row>
    <row r="326" spans="1:28" ht="174" hidden="1" x14ac:dyDescent="0.35">
      <c r="A326" s="21" t="s">
        <v>209</v>
      </c>
      <c r="B326" s="21" t="s">
        <v>8</v>
      </c>
      <c r="C326" s="21" t="s">
        <v>883</v>
      </c>
      <c r="D326" s="22" t="s">
        <v>2109</v>
      </c>
      <c r="E326" s="21" t="s">
        <v>2110</v>
      </c>
      <c r="F326" s="23" t="s">
        <v>798</v>
      </c>
      <c r="G326" s="24" t="s">
        <v>2111</v>
      </c>
      <c r="H326" s="24" t="s">
        <v>2112</v>
      </c>
      <c r="I326" s="62">
        <v>0</v>
      </c>
      <c r="J326" s="21" t="s">
        <v>1814</v>
      </c>
      <c r="K326" s="21" t="s">
        <v>343</v>
      </c>
      <c r="L326" s="30">
        <v>45474</v>
      </c>
      <c r="M326" s="30">
        <v>46568</v>
      </c>
      <c r="N326" s="21" t="s">
        <v>1</v>
      </c>
      <c r="O326" s="21" t="s">
        <v>800</v>
      </c>
      <c r="P326" s="25" t="s">
        <v>35</v>
      </c>
      <c r="Q326" s="21" t="s">
        <v>2075</v>
      </c>
      <c r="R326" s="21"/>
      <c r="S326" s="36">
        <v>0</v>
      </c>
      <c r="T326" s="42">
        <v>10</v>
      </c>
      <c r="U326" s="36">
        <v>0</v>
      </c>
      <c r="V326" s="21" t="s">
        <v>69</v>
      </c>
      <c r="W326" s="21">
        <v>0</v>
      </c>
      <c r="X326" s="21" t="s">
        <v>204</v>
      </c>
      <c r="Y326" s="21" t="s">
        <v>100</v>
      </c>
      <c r="Z326" s="21" t="s">
        <v>180</v>
      </c>
      <c r="AA326" s="21" t="s">
        <v>675</v>
      </c>
      <c r="AB326" s="179">
        <f>+DATE(2024,MONTH(Tabla1[[#This Row],[Fecha de inicio del Contrato ]]),1)</f>
        <v>45474</v>
      </c>
    </row>
    <row r="327" spans="1:28" ht="58" hidden="1" x14ac:dyDescent="0.35">
      <c r="A327" s="21" t="s">
        <v>209</v>
      </c>
      <c r="B327" s="21" t="s">
        <v>8</v>
      </c>
      <c r="C327" s="21" t="s">
        <v>887</v>
      </c>
      <c r="D327" s="22">
        <v>81111800</v>
      </c>
      <c r="E327" s="21" t="s">
        <v>2038</v>
      </c>
      <c r="F327" s="23" t="s">
        <v>826</v>
      </c>
      <c r="G327" s="24" t="s">
        <v>2039</v>
      </c>
      <c r="H327" s="24" t="s">
        <v>2113</v>
      </c>
      <c r="I327" s="62">
        <v>0</v>
      </c>
      <c r="J327" s="21" t="s">
        <v>1814</v>
      </c>
      <c r="K327" s="21" t="s">
        <v>198</v>
      </c>
      <c r="L327" s="30">
        <v>45444</v>
      </c>
      <c r="M327" s="30">
        <v>45626</v>
      </c>
      <c r="N327" s="21" t="s">
        <v>1</v>
      </c>
      <c r="O327" s="21" t="s">
        <v>800</v>
      </c>
      <c r="P327" s="25" t="s">
        <v>45</v>
      </c>
      <c r="Q327" s="21" t="s">
        <v>2064</v>
      </c>
      <c r="R327" s="21"/>
      <c r="S327" s="36">
        <v>0</v>
      </c>
      <c r="T327" s="42">
        <v>10</v>
      </c>
      <c r="U327" s="36">
        <v>0</v>
      </c>
      <c r="V327" s="21" t="s">
        <v>69</v>
      </c>
      <c r="W327" s="21">
        <v>0</v>
      </c>
      <c r="X327" s="21"/>
      <c r="Y327" s="21" t="s">
        <v>100</v>
      </c>
      <c r="Z327" s="21" t="s">
        <v>180</v>
      </c>
      <c r="AA327" s="21"/>
      <c r="AB327" s="179">
        <f>+DATE(2024,MONTH(Tabla1[[#This Row],[Fecha de inicio del Contrato ]]),1)</f>
        <v>45444</v>
      </c>
    </row>
    <row r="328" spans="1:28" ht="58" hidden="1" x14ac:dyDescent="0.35">
      <c r="A328" s="21" t="s">
        <v>209</v>
      </c>
      <c r="B328" s="21" t="s">
        <v>8</v>
      </c>
      <c r="C328" s="21" t="s">
        <v>891</v>
      </c>
      <c r="D328" s="22">
        <v>81111800</v>
      </c>
      <c r="E328" s="21" t="s">
        <v>2038</v>
      </c>
      <c r="F328" s="23" t="s">
        <v>826</v>
      </c>
      <c r="G328" s="24" t="s">
        <v>2039</v>
      </c>
      <c r="H328" s="24" t="s">
        <v>2114</v>
      </c>
      <c r="I328" s="62">
        <v>223282280</v>
      </c>
      <c r="J328" s="21" t="s">
        <v>1814</v>
      </c>
      <c r="K328" s="21" t="s">
        <v>198</v>
      </c>
      <c r="L328" s="30">
        <v>45627</v>
      </c>
      <c r="M328" s="30">
        <v>45657</v>
      </c>
      <c r="N328" s="21" t="s">
        <v>1</v>
      </c>
      <c r="O328" s="21" t="s">
        <v>800</v>
      </c>
      <c r="P328" s="25" t="s">
        <v>45</v>
      </c>
      <c r="Q328" s="21" t="s">
        <v>2064</v>
      </c>
      <c r="R328" s="21"/>
      <c r="S328" s="36">
        <v>0</v>
      </c>
      <c r="T328" s="42">
        <v>10</v>
      </c>
      <c r="U328" s="36">
        <v>223282280</v>
      </c>
      <c r="V328" s="21" t="s">
        <v>100</v>
      </c>
      <c r="W328" s="21">
        <v>2832112439.52</v>
      </c>
      <c r="X328" s="21"/>
      <c r="Y328" s="21" t="s">
        <v>100</v>
      </c>
      <c r="Z328" s="21" t="s">
        <v>180</v>
      </c>
      <c r="AA328" s="21"/>
      <c r="AB328" s="179">
        <f>+DATE(2024,MONTH(Tabla1[[#This Row],[Fecha de inicio del Contrato ]]),1)</f>
        <v>45627</v>
      </c>
    </row>
    <row r="329" spans="1:28" ht="87" hidden="1" x14ac:dyDescent="0.35">
      <c r="A329" s="21" t="s">
        <v>209</v>
      </c>
      <c r="B329" s="21" t="s">
        <v>8</v>
      </c>
      <c r="C329" s="21" t="s">
        <v>894</v>
      </c>
      <c r="D329" s="22">
        <v>81112101</v>
      </c>
      <c r="E329" s="21" t="s">
        <v>813</v>
      </c>
      <c r="F329" s="23" t="s">
        <v>798</v>
      </c>
      <c r="G329" s="24" t="s">
        <v>2072</v>
      </c>
      <c r="H329" s="24" t="s">
        <v>814</v>
      </c>
      <c r="I329" s="62">
        <v>1253764.96</v>
      </c>
      <c r="J329" s="21" t="s">
        <v>336</v>
      </c>
      <c r="K329" s="21" t="s">
        <v>337</v>
      </c>
      <c r="L329" s="30">
        <v>45293</v>
      </c>
      <c r="M329" s="30">
        <v>45307</v>
      </c>
      <c r="N329" s="21" t="s">
        <v>1</v>
      </c>
      <c r="O329" s="21" t="s">
        <v>800</v>
      </c>
      <c r="P329" s="25" t="s">
        <v>46</v>
      </c>
      <c r="Q329" s="21" t="s">
        <v>2074</v>
      </c>
      <c r="R329" s="21"/>
      <c r="S329" s="36">
        <v>0</v>
      </c>
      <c r="T329" s="42">
        <v>10</v>
      </c>
      <c r="U329" s="36">
        <v>1253764.96</v>
      </c>
      <c r="V329" s="21" t="s">
        <v>69</v>
      </c>
      <c r="W329" s="21">
        <v>0</v>
      </c>
      <c r="X329" s="21" t="s">
        <v>2065</v>
      </c>
      <c r="Y329" s="21" t="s">
        <v>69</v>
      </c>
      <c r="Z329" s="21" t="s">
        <v>338</v>
      </c>
      <c r="AA329" s="21"/>
      <c r="AB329" s="179">
        <f>+DATE(2024,MONTH(Tabla1[[#This Row],[Fecha de inicio del Contrato ]]),1)</f>
        <v>45292</v>
      </c>
    </row>
    <row r="330" spans="1:28" ht="232" hidden="1" x14ac:dyDescent="0.35">
      <c r="A330" s="21" t="s">
        <v>405</v>
      </c>
      <c r="B330" s="21" t="s">
        <v>18</v>
      </c>
      <c r="C330" s="21" t="s">
        <v>410</v>
      </c>
      <c r="D330" s="22">
        <v>77101700</v>
      </c>
      <c r="E330" s="21" t="s">
        <v>2115</v>
      </c>
      <c r="F330" s="23" t="s">
        <v>413</v>
      </c>
      <c r="G330" s="24" t="s">
        <v>2116</v>
      </c>
      <c r="H330" s="24" t="s">
        <v>2117</v>
      </c>
      <c r="I330" s="62">
        <v>1804637792</v>
      </c>
      <c r="J330" s="21" t="s">
        <v>174</v>
      </c>
      <c r="K330" s="21" t="s">
        <v>198</v>
      </c>
      <c r="L330" s="30">
        <v>45413</v>
      </c>
      <c r="M330" s="30">
        <v>45657</v>
      </c>
      <c r="N330" s="21" t="s">
        <v>1</v>
      </c>
      <c r="O330" s="21" t="s">
        <v>408</v>
      </c>
      <c r="P330" s="25" t="s">
        <v>43</v>
      </c>
      <c r="Q330" s="21" t="s">
        <v>125</v>
      </c>
      <c r="R330" s="21" t="s">
        <v>102</v>
      </c>
      <c r="S330" s="36" t="s">
        <v>102</v>
      </c>
      <c r="T330" s="42">
        <v>10</v>
      </c>
      <c r="U330" s="36">
        <v>1804637792</v>
      </c>
      <c r="V330" s="21" t="s">
        <v>69</v>
      </c>
      <c r="W330" s="21">
        <v>0</v>
      </c>
      <c r="X330" s="21" t="s">
        <v>102</v>
      </c>
      <c r="Y330" s="21" t="s">
        <v>100</v>
      </c>
      <c r="Z330" s="21" t="s">
        <v>180</v>
      </c>
      <c r="AA330" s="21"/>
      <c r="AB330" s="179">
        <f>+DATE(2024,MONTH(Tabla1[[#This Row],[Fecha de inicio del Contrato ]]),1)</f>
        <v>45413</v>
      </c>
    </row>
    <row r="331" spans="1:28" ht="232" hidden="1" x14ac:dyDescent="0.35">
      <c r="A331" s="21" t="s">
        <v>405</v>
      </c>
      <c r="B331" s="21" t="s">
        <v>18</v>
      </c>
      <c r="C331" s="21" t="s">
        <v>411</v>
      </c>
      <c r="D331" s="22" t="s">
        <v>1769</v>
      </c>
      <c r="E331" s="21" t="s">
        <v>2118</v>
      </c>
      <c r="F331" s="23" t="s">
        <v>413</v>
      </c>
      <c r="G331" s="24" t="s">
        <v>2119</v>
      </c>
      <c r="H331" s="24" t="s">
        <v>2120</v>
      </c>
      <c r="I331" s="62">
        <v>600000000</v>
      </c>
      <c r="J331" s="21" t="s">
        <v>174</v>
      </c>
      <c r="K331" s="21" t="s">
        <v>198</v>
      </c>
      <c r="L331" s="30">
        <v>45306</v>
      </c>
      <c r="M331" s="30">
        <v>45657</v>
      </c>
      <c r="N331" s="21" t="s">
        <v>1</v>
      </c>
      <c r="O331" s="21" t="s">
        <v>408</v>
      </c>
      <c r="P331" s="25" t="s">
        <v>49</v>
      </c>
      <c r="Q331" s="21" t="s">
        <v>2121</v>
      </c>
      <c r="R331" s="21" t="s">
        <v>102</v>
      </c>
      <c r="S331" s="36" t="s">
        <v>102</v>
      </c>
      <c r="T331" s="42">
        <v>10</v>
      </c>
      <c r="U331" s="36">
        <v>600000000</v>
      </c>
      <c r="V331" s="21" t="s">
        <v>69</v>
      </c>
      <c r="W331" s="21">
        <v>0</v>
      </c>
      <c r="X331" s="21" t="s">
        <v>102</v>
      </c>
      <c r="Y331" s="21" t="s">
        <v>100</v>
      </c>
      <c r="Z331" s="21" t="s">
        <v>1772</v>
      </c>
      <c r="AA331" s="21"/>
      <c r="AB331" s="179">
        <f>+DATE(2024,MONTH(Tabla1[[#This Row],[Fecha de inicio del Contrato ]]),1)</f>
        <v>45292</v>
      </c>
    </row>
    <row r="332" spans="1:28" ht="232" hidden="1" x14ac:dyDescent="0.35">
      <c r="A332" s="21" t="s">
        <v>405</v>
      </c>
      <c r="B332" s="21" t="s">
        <v>18</v>
      </c>
      <c r="C332" s="21" t="s">
        <v>416</v>
      </c>
      <c r="D332" s="22">
        <v>11121801</v>
      </c>
      <c r="E332" s="21" t="s">
        <v>2122</v>
      </c>
      <c r="F332" s="23" t="s">
        <v>413</v>
      </c>
      <c r="G332" s="24" t="s">
        <v>2123</v>
      </c>
      <c r="H332" s="24" t="s">
        <v>2124</v>
      </c>
      <c r="I332" s="62">
        <v>1201100000</v>
      </c>
      <c r="J332" s="21" t="s">
        <v>200</v>
      </c>
      <c r="K332" s="21" t="s">
        <v>198</v>
      </c>
      <c r="L332" s="30">
        <v>45397</v>
      </c>
      <c r="M332" s="30">
        <v>45657</v>
      </c>
      <c r="N332" s="21" t="s">
        <v>1</v>
      </c>
      <c r="O332" s="21" t="s">
        <v>408</v>
      </c>
      <c r="P332" s="25" t="s">
        <v>43</v>
      </c>
      <c r="Q332" s="21" t="s">
        <v>125</v>
      </c>
      <c r="R332" s="21" t="s">
        <v>102</v>
      </c>
      <c r="S332" s="36" t="s">
        <v>102</v>
      </c>
      <c r="T332" s="42">
        <v>10</v>
      </c>
      <c r="U332" s="36">
        <v>1201100000</v>
      </c>
      <c r="V332" s="21" t="s">
        <v>69</v>
      </c>
      <c r="W332" s="21">
        <v>0</v>
      </c>
      <c r="X332" s="21" t="s">
        <v>102</v>
      </c>
      <c r="Y332" s="21" t="s">
        <v>100</v>
      </c>
      <c r="Z332" s="21" t="s">
        <v>180</v>
      </c>
      <c r="AA332" s="21"/>
      <c r="AB332" s="179">
        <f>+DATE(2024,MONTH(Tabla1[[#This Row],[Fecha de inicio del Contrato ]]),1)</f>
        <v>45383</v>
      </c>
    </row>
    <row r="333" spans="1:28" ht="232" hidden="1" x14ac:dyDescent="0.35">
      <c r="A333" s="21" t="s">
        <v>405</v>
      </c>
      <c r="B333" s="21" t="s">
        <v>18</v>
      </c>
      <c r="C333" s="21" t="s">
        <v>417</v>
      </c>
      <c r="D333" s="22">
        <v>80101604</v>
      </c>
      <c r="E333" s="21" t="s">
        <v>406</v>
      </c>
      <c r="F333" s="23" t="s">
        <v>413</v>
      </c>
      <c r="G333" s="24" t="s">
        <v>2125</v>
      </c>
      <c r="H333" s="24" t="s">
        <v>2126</v>
      </c>
      <c r="I333" s="62">
        <v>500000000</v>
      </c>
      <c r="J333" s="21" t="s">
        <v>348</v>
      </c>
      <c r="K333" s="21" t="s">
        <v>198</v>
      </c>
      <c r="L333" s="30">
        <v>45352</v>
      </c>
      <c r="M333" s="30">
        <v>45657</v>
      </c>
      <c r="N333" s="21" t="s">
        <v>1</v>
      </c>
      <c r="O333" s="21" t="s">
        <v>408</v>
      </c>
      <c r="P333" s="25" t="s">
        <v>43</v>
      </c>
      <c r="Q333" s="21" t="s">
        <v>125</v>
      </c>
      <c r="R333" s="21" t="s">
        <v>102</v>
      </c>
      <c r="S333" s="36" t="s">
        <v>102</v>
      </c>
      <c r="T333" s="42">
        <v>10</v>
      </c>
      <c r="U333" s="36">
        <v>500000000</v>
      </c>
      <c r="V333" s="21" t="s">
        <v>69</v>
      </c>
      <c r="W333" s="21">
        <v>0</v>
      </c>
      <c r="X333" s="21" t="s">
        <v>102</v>
      </c>
      <c r="Y333" s="21" t="s">
        <v>100</v>
      </c>
      <c r="Z333" s="21" t="s">
        <v>180</v>
      </c>
      <c r="AA333" s="21"/>
      <c r="AB333" s="179">
        <f>+DATE(2024,MONTH(Tabla1[[#This Row],[Fecha de inicio del Contrato ]]),1)</f>
        <v>45352</v>
      </c>
    </row>
    <row r="334" spans="1:28" ht="232" hidden="1" x14ac:dyDescent="0.35">
      <c r="A334" s="21" t="s">
        <v>405</v>
      </c>
      <c r="B334" s="21" t="s">
        <v>18</v>
      </c>
      <c r="C334" s="21" t="s">
        <v>418</v>
      </c>
      <c r="D334" s="22">
        <v>77101700</v>
      </c>
      <c r="E334" s="21" t="s">
        <v>2115</v>
      </c>
      <c r="F334" s="23" t="s">
        <v>413</v>
      </c>
      <c r="G334" s="24" t="s">
        <v>2127</v>
      </c>
      <c r="H334" s="24" t="s">
        <v>2128</v>
      </c>
      <c r="I334" s="62">
        <v>300000000</v>
      </c>
      <c r="J334" s="21" t="s">
        <v>200</v>
      </c>
      <c r="K334" s="21" t="s">
        <v>198</v>
      </c>
      <c r="L334" s="30">
        <v>45474</v>
      </c>
      <c r="M334" s="30">
        <v>45657</v>
      </c>
      <c r="N334" s="21" t="s">
        <v>1</v>
      </c>
      <c r="O334" s="21" t="s">
        <v>408</v>
      </c>
      <c r="P334" s="25" t="s">
        <v>43</v>
      </c>
      <c r="Q334" s="21" t="s">
        <v>125</v>
      </c>
      <c r="R334" s="21" t="s">
        <v>102</v>
      </c>
      <c r="S334" s="36" t="s">
        <v>102</v>
      </c>
      <c r="T334" s="42">
        <v>10</v>
      </c>
      <c r="U334" s="36">
        <v>300000000</v>
      </c>
      <c r="V334" s="21" t="s">
        <v>69</v>
      </c>
      <c r="W334" s="21">
        <v>0</v>
      </c>
      <c r="X334" s="21" t="s">
        <v>102</v>
      </c>
      <c r="Y334" s="21" t="s">
        <v>100</v>
      </c>
      <c r="Z334" s="21" t="s">
        <v>180</v>
      </c>
      <c r="AA334" s="21"/>
      <c r="AB334" s="179">
        <f>+DATE(2024,MONTH(Tabla1[[#This Row],[Fecha de inicio del Contrato ]]),1)</f>
        <v>45474</v>
      </c>
    </row>
    <row r="335" spans="1:28" ht="232" hidden="1" x14ac:dyDescent="0.35">
      <c r="A335" s="21" t="s">
        <v>405</v>
      </c>
      <c r="B335" s="21" t="s">
        <v>18</v>
      </c>
      <c r="C335" s="21" t="s">
        <v>419</v>
      </c>
      <c r="D335" s="22" t="s">
        <v>102</v>
      </c>
      <c r="E335" s="21" t="s">
        <v>102</v>
      </c>
      <c r="F335" s="23" t="s">
        <v>413</v>
      </c>
      <c r="G335" s="24" t="s">
        <v>427</v>
      </c>
      <c r="H335" s="24" t="s">
        <v>429</v>
      </c>
      <c r="I335" s="62">
        <v>320000000</v>
      </c>
      <c r="J335" s="21" t="s">
        <v>102</v>
      </c>
      <c r="K335" s="21" t="s">
        <v>102</v>
      </c>
      <c r="L335" s="30">
        <v>45657</v>
      </c>
      <c r="M335" s="30">
        <v>45657</v>
      </c>
      <c r="N335" s="21" t="s">
        <v>1</v>
      </c>
      <c r="O335" s="21" t="s">
        <v>408</v>
      </c>
      <c r="P335" s="25" t="s">
        <v>37</v>
      </c>
      <c r="Q335" s="21" t="s">
        <v>430</v>
      </c>
      <c r="R335" s="21" t="s">
        <v>102</v>
      </c>
      <c r="S335" s="36" t="s">
        <v>102</v>
      </c>
      <c r="T335" s="42">
        <v>10</v>
      </c>
      <c r="U335" s="36">
        <v>320000000</v>
      </c>
      <c r="V335" s="21" t="s">
        <v>69</v>
      </c>
      <c r="W335" s="21">
        <v>0</v>
      </c>
      <c r="X335" s="21" t="s">
        <v>102</v>
      </c>
      <c r="Y335" s="21" t="s">
        <v>100</v>
      </c>
      <c r="Z335" s="21" t="s">
        <v>207</v>
      </c>
      <c r="AA335" s="21"/>
      <c r="AB335" s="179">
        <f>+DATE(2024,MONTH(Tabla1[[#This Row],[Fecha de inicio del Contrato ]]),1)</f>
        <v>45627</v>
      </c>
    </row>
    <row r="336" spans="1:28" ht="232" hidden="1" x14ac:dyDescent="0.35">
      <c r="A336" s="21" t="s">
        <v>405</v>
      </c>
      <c r="B336" s="21" t="s">
        <v>18</v>
      </c>
      <c r="C336" s="21" t="s">
        <v>420</v>
      </c>
      <c r="D336" s="22">
        <v>78111502</v>
      </c>
      <c r="E336" s="21" t="s">
        <v>390</v>
      </c>
      <c r="F336" s="23" t="s">
        <v>413</v>
      </c>
      <c r="G336" s="24" t="s">
        <v>391</v>
      </c>
      <c r="H336" s="24" t="s">
        <v>1882</v>
      </c>
      <c r="I336" s="62">
        <v>310000000</v>
      </c>
      <c r="J336" s="21" t="s">
        <v>1814</v>
      </c>
      <c r="K336" s="21" t="s">
        <v>271</v>
      </c>
      <c r="L336" s="30">
        <v>45293</v>
      </c>
      <c r="M336" s="30">
        <v>45777</v>
      </c>
      <c r="N336" s="21" t="s">
        <v>1</v>
      </c>
      <c r="O336" s="21" t="s">
        <v>408</v>
      </c>
      <c r="P336" s="25" t="s">
        <v>38</v>
      </c>
      <c r="Q336" s="21" t="s">
        <v>121</v>
      </c>
      <c r="R336" s="21" t="s">
        <v>102</v>
      </c>
      <c r="S336" s="36" t="s">
        <v>102</v>
      </c>
      <c r="T336" s="42">
        <v>10</v>
      </c>
      <c r="U336" s="36">
        <v>310000000</v>
      </c>
      <c r="V336" s="21" t="s">
        <v>69</v>
      </c>
      <c r="W336" s="21">
        <v>0</v>
      </c>
      <c r="X336" s="21" t="s">
        <v>102</v>
      </c>
      <c r="Y336" s="21" t="s">
        <v>69</v>
      </c>
      <c r="Z336" s="21" t="s">
        <v>338</v>
      </c>
      <c r="AA336" s="21"/>
      <c r="AB336" s="179">
        <f>+DATE(2024,MONTH(Tabla1[[#This Row],[Fecha de inicio del Contrato ]]),1)</f>
        <v>45292</v>
      </c>
    </row>
    <row r="337" spans="1:28" ht="232" hidden="1" x14ac:dyDescent="0.35">
      <c r="A337" s="21" t="s">
        <v>405</v>
      </c>
      <c r="B337" s="21" t="s">
        <v>18</v>
      </c>
      <c r="C337" s="21" t="s">
        <v>422</v>
      </c>
      <c r="D337" s="22" t="s">
        <v>102</v>
      </c>
      <c r="E337" s="21" t="s">
        <v>102</v>
      </c>
      <c r="F337" s="23" t="s">
        <v>413</v>
      </c>
      <c r="G337" s="24" t="s">
        <v>432</v>
      </c>
      <c r="H337" s="24" t="s">
        <v>2129</v>
      </c>
      <c r="I337" s="62">
        <v>98000000</v>
      </c>
      <c r="J337" s="21" t="s">
        <v>102</v>
      </c>
      <c r="K337" s="21" t="s">
        <v>102</v>
      </c>
      <c r="L337" s="30">
        <v>45657</v>
      </c>
      <c r="M337" s="30">
        <v>45657</v>
      </c>
      <c r="N337" s="21" t="s">
        <v>1</v>
      </c>
      <c r="O337" s="21" t="s">
        <v>408</v>
      </c>
      <c r="P337" s="25" t="s">
        <v>38</v>
      </c>
      <c r="Q337" s="21" t="s">
        <v>121</v>
      </c>
      <c r="R337" s="21" t="s">
        <v>102</v>
      </c>
      <c r="S337" s="36" t="s">
        <v>102</v>
      </c>
      <c r="T337" s="42">
        <v>10</v>
      </c>
      <c r="U337" s="36">
        <v>98000000</v>
      </c>
      <c r="V337" s="21" t="s">
        <v>69</v>
      </c>
      <c r="W337" s="21">
        <v>0</v>
      </c>
      <c r="X337" s="21" t="s">
        <v>102</v>
      </c>
      <c r="Y337" s="21" t="s">
        <v>100</v>
      </c>
      <c r="Z337" s="21" t="s">
        <v>60</v>
      </c>
      <c r="AA337" s="21"/>
      <c r="AB337" s="179">
        <f>+DATE(2024,MONTH(Tabla1[[#This Row],[Fecha de inicio del Contrato ]]),1)</f>
        <v>45627</v>
      </c>
    </row>
    <row r="338" spans="1:28" ht="232" hidden="1" x14ac:dyDescent="0.35">
      <c r="A338" s="21" t="s">
        <v>405</v>
      </c>
      <c r="B338" s="21" t="s">
        <v>18</v>
      </c>
      <c r="C338" s="21" t="s">
        <v>423</v>
      </c>
      <c r="D338" s="22" t="s">
        <v>102</v>
      </c>
      <c r="E338" s="21" t="s">
        <v>102</v>
      </c>
      <c r="F338" s="23" t="s">
        <v>413</v>
      </c>
      <c r="G338" s="24" t="s">
        <v>427</v>
      </c>
      <c r="H338" s="24" t="s">
        <v>2130</v>
      </c>
      <c r="I338" s="62">
        <v>20000000</v>
      </c>
      <c r="J338" s="21" t="s">
        <v>102</v>
      </c>
      <c r="K338" s="21" t="s">
        <v>102</v>
      </c>
      <c r="L338" s="30">
        <v>45657</v>
      </c>
      <c r="M338" s="30">
        <v>45657</v>
      </c>
      <c r="N338" s="21" t="s">
        <v>1</v>
      </c>
      <c r="O338" s="21" t="s">
        <v>408</v>
      </c>
      <c r="P338" s="25" t="s">
        <v>54</v>
      </c>
      <c r="Q338" s="21" t="s">
        <v>132</v>
      </c>
      <c r="R338" s="21" t="s">
        <v>102</v>
      </c>
      <c r="S338" s="36" t="s">
        <v>102</v>
      </c>
      <c r="T338" s="42">
        <v>10</v>
      </c>
      <c r="U338" s="36">
        <v>20000000</v>
      </c>
      <c r="V338" s="21" t="s">
        <v>69</v>
      </c>
      <c r="W338" s="21">
        <v>0</v>
      </c>
      <c r="X338" s="21" t="s">
        <v>102</v>
      </c>
      <c r="Y338" s="21" t="s">
        <v>100</v>
      </c>
      <c r="Z338" s="21" t="s">
        <v>207</v>
      </c>
      <c r="AA338" s="21"/>
      <c r="AB338" s="179">
        <f>+DATE(2024,MONTH(Tabla1[[#This Row],[Fecha de inicio del Contrato ]]),1)</f>
        <v>45627</v>
      </c>
    </row>
    <row r="339" spans="1:28" ht="232" hidden="1" x14ac:dyDescent="0.35">
      <c r="A339" s="21" t="s">
        <v>405</v>
      </c>
      <c r="B339" s="21" t="s">
        <v>18</v>
      </c>
      <c r="C339" s="21" t="s">
        <v>425</v>
      </c>
      <c r="D339" s="22">
        <v>81112200</v>
      </c>
      <c r="E339" s="21" t="s">
        <v>412</v>
      </c>
      <c r="F339" s="23" t="s">
        <v>413</v>
      </c>
      <c r="G339" s="24" t="s">
        <v>2131</v>
      </c>
      <c r="H339" s="24" t="s">
        <v>2132</v>
      </c>
      <c r="I339" s="62">
        <v>780214726</v>
      </c>
      <c r="J339" s="21" t="s">
        <v>348</v>
      </c>
      <c r="K339" s="21" t="s">
        <v>198</v>
      </c>
      <c r="L339" s="30">
        <v>45413</v>
      </c>
      <c r="M339" s="30">
        <v>45657</v>
      </c>
      <c r="N339" s="21" t="s">
        <v>1</v>
      </c>
      <c r="O339" s="21" t="s">
        <v>414</v>
      </c>
      <c r="P339" s="25" t="s">
        <v>24</v>
      </c>
      <c r="Q339" s="21" t="s">
        <v>415</v>
      </c>
      <c r="R339" s="21" t="s">
        <v>102</v>
      </c>
      <c r="S339" s="36" t="s">
        <v>102</v>
      </c>
      <c r="T339" s="42">
        <v>10</v>
      </c>
      <c r="U339" s="36">
        <v>780214726</v>
      </c>
      <c r="V339" s="21" t="s">
        <v>69</v>
      </c>
      <c r="W339" s="21">
        <v>0</v>
      </c>
      <c r="X339" s="21" t="s">
        <v>102</v>
      </c>
      <c r="Y339" s="21" t="s">
        <v>100</v>
      </c>
      <c r="Z339" s="21" t="s">
        <v>180</v>
      </c>
      <c r="AA339" s="21"/>
      <c r="AB339" s="179">
        <f>+DATE(2024,MONTH(Tabla1[[#This Row],[Fecha de inicio del Contrato ]]),1)</f>
        <v>45413</v>
      </c>
    </row>
    <row r="340" spans="1:28" ht="232" hidden="1" x14ac:dyDescent="0.35">
      <c r="A340" s="21" t="s">
        <v>405</v>
      </c>
      <c r="B340" s="21" t="s">
        <v>18</v>
      </c>
      <c r="C340" s="21" t="s">
        <v>426</v>
      </c>
      <c r="D340" s="22">
        <v>81112200</v>
      </c>
      <c r="E340" s="21" t="s">
        <v>412</v>
      </c>
      <c r="F340" s="23" t="s">
        <v>413</v>
      </c>
      <c r="G340" s="24" t="s">
        <v>2133</v>
      </c>
      <c r="H340" s="24" t="s">
        <v>2134</v>
      </c>
      <c r="I340" s="62">
        <v>45000000</v>
      </c>
      <c r="J340" s="21" t="s">
        <v>174</v>
      </c>
      <c r="K340" s="21" t="s">
        <v>198</v>
      </c>
      <c r="L340" s="30">
        <v>45397</v>
      </c>
      <c r="M340" s="30">
        <v>45657</v>
      </c>
      <c r="N340" s="21" t="s">
        <v>1</v>
      </c>
      <c r="O340" s="21" t="s">
        <v>414</v>
      </c>
      <c r="P340" s="25" t="s">
        <v>47</v>
      </c>
      <c r="Q340" s="21" t="s">
        <v>129</v>
      </c>
      <c r="R340" s="21" t="s">
        <v>102</v>
      </c>
      <c r="S340" s="36" t="s">
        <v>102</v>
      </c>
      <c r="T340" s="42">
        <v>10</v>
      </c>
      <c r="U340" s="36">
        <v>45000000</v>
      </c>
      <c r="V340" s="21" t="s">
        <v>69</v>
      </c>
      <c r="W340" s="21">
        <v>0</v>
      </c>
      <c r="X340" s="21" t="s">
        <v>102</v>
      </c>
      <c r="Y340" s="21" t="s">
        <v>100</v>
      </c>
      <c r="Z340" s="21" t="s">
        <v>180</v>
      </c>
      <c r="AA340" s="21"/>
      <c r="AB340" s="179">
        <f>+DATE(2024,MONTH(Tabla1[[#This Row],[Fecha de inicio del Contrato ]]),1)</f>
        <v>45383</v>
      </c>
    </row>
    <row r="341" spans="1:28" ht="232" hidden="1" x14ac:dyDescent="0.35">
      <c r="A341" s="21" t="s">
        <v>405</v>
      </c>
      <c r="B341" s="21" t="s">
        <v>18</v>
      </c>
      <c r="C341" s="21" t="s">
        <v>428</v>
      </c>
      <c r="D341" s="22">
        <v>43232304</v>
      </c>
      <c r="E341" s="21" t="s">
        <v>424</v>
      </c>
      <c r="F341" s="23" t="s">
        <v>413</v>
      </c>
      <c r="G341" s="24" t="s">
        <v>2135</v>
      </c>
      <c r="H341" s="24" t="s">
        <v>2136</v>
      </c>
      <c r="I341" s="62">
        <v>20000000</v>
      </c>
      <c r="J341" s="21" t="s">
        <v>342</v>
      </c>
      <c r="K341" s="21" t="s">
        <v>343</v>
      </c>
      <c r="L341" s="30">
        <v>45352</v>
      </c>
      <c r="M341" s="30">
        <v>45657</v>
      </c>
      <c r="N341" s="21" t="s">
        <v>1</v>
      </c>
      <c r="O341" s="21" t="s">
        <v>414</v>
      </c>
      <c r="P341" s="25" t="s">
        <v>47</v>
      </c>
      <c r="Q341" s="21" t="s">
        <v>129</v>
      </c>
      <c r="R341" s="21" t="s">
        <v>102</v>
      </c>
      <c r="S341" s="36" t="s">
        <v>102</v>
      </c>
      <c r="T341" s="42">
        <v>10</v>
      </c>
      <c r="U341" s="36">
        <v>20000000</v>
      </c>
      <c r="V341" s="21" t="s">
        <v>69</v>
      </c>
      <c r="W341" s="21">
        <v>0</v>
      </c>
      <c r="X341" s="21" t="s">
        <v>102</v>
      </c>
      <c r="Y341" s="21" t="s">
        <v>100</v>
      </c>
      <c r="Z341" s="21" t="s">
        <v>180</v>
      </c>
      <c r="AA341" s="21"/>
      <c r="AB341" s="179">
        <f>+DATE(2024,MONTH(Tabla1[[#This Row],[Fecha de inicio del Contrato ]]),1)</f>
        <v>45352</v>
      </c>
    </row>
    <row r="342" spans="1:28" ht="232" hidden="1" x14ac:dyDescent="0.35">
      <c r="A342" s="21" t="s">
        <v>405</v>
      </c>
      <c r="B342" s="21" t="s">
        <v>18</v>
      </c>
      <c r="C342" s="21" t="s">
        <v>431</v>
      </c>
      <c r="D342" s="22" t="s">
        <v>2137</v>
      </c>
      <c r="E342" s="21" t="s">
        <v>2138</v>
      </c>
      <c r="F342" s="23" t="s">
        <v>413</v>
      </c>
      <c r="G342" s="24" t="s">
        <v>2135</v>
      </c>
      <c r="H342" s="24" t="s">
        <v>2139</v>
      </c>
      <c r="I342" s="62">
        <v>123000000</v>
      </c>
      <c r="J342" s="21" t="s">
        <v>336</v>
      </c>
      <c r="K342" s="21" t="s">
        <v>337</v>
      </c>
      <c r="L342" s="30">
        <v>45444</v>
      </c>
      <c r="M342" s="30">
        <v>45657</v>
      </c>
      <c r="N342" s="21" t="s">
        <v>1</v>
      </c>
      <c r="O342" s="21" t="s">
        <v>414</v>
      </c>
      <c r="P342" s="25" t="s">
        <v>47</v>
      </c>
      <c r="Q342" s="21" t="s">
        <v>129</v>
      </c>
      <c r="R342" s="21" t="s">
        <v>102</v>
      </c>
      <c r="S342" s="36" t="s">
        <v>102</v>
      </c>
      <c r="T342" s="42">
        <v>10</v>
      </c>
      <c r="U342" s="36">
        <v>123000000</v>
      </c>
      <c r="V342" s="21" t="s">
        <v>69</v>
      </c>
      <c r="W342" s="21">
        <v>0</v>
      </c>
      <c r="X342" s="21" t="s">
        <v>102</v>
      </c>
      <c r="Y342" s="21" t="s">
        <v>100</v>
      </c>
      <c r="Z342" s="21" t="s">
        <v>180</v>
      </c>
      <c r="AA342" s="21"/>
      <c r="AB342" s="179">
        <f>+DATE(2024,MONTH(Tabla1[[#This Row],[Fecha de inicio del Contrato ]]),1)</f>
        <v>45444</v>
      </c>
    </row>
    <row r="343" spans="1:28" ht="159.5" x14ac:dyDescent="0.35">
      <c r="A343" s="21" t="s">
        <v>405</v>
      </c>
      <c r="B343" s="21" t="s">
        <v>18</v>
      </c>
      <c r="C343" s="21" t="s">
        <v>433</v>
      </c>
      <c r="D343" s="22">
        <v>80101604</v>
      </c>
      <c r="E343" s="21" t="s">
        <v>406</v>
      </c>
      <c r="F343" s="23" t="s">
        <v>2140</v>
      </c>
      <c r="G343" s="24" t="s">
        <v>2141</v>
      </c>
      <c r="H343" s="24" t="s">
        <v>2142</v>
      </c>
      <c r="I343" s="62">
        <v>614372698</v>
      </c>
      <c r="J343" s="21" t="s">
        <v>174</v>
      </c>
      <c r="K343" s="21" t="s">
        <v>198</v>
      </c>
      <c r="L343" s="30">
        <v>45369</v>
      </c>
      <c r="M343" s="30">
        <v>45657</v>
      </c>
      <c r="N343" s="21" t="s">
        <v>1</v>
      </c>
      <c r="O343" s="21" t="s">
        <v>408</v>
      </c>
      <c r="P343" s="25" t="s">
        <v>43</v>
      </c>
      <c r="Q343" s="21" t="s">
        <v>125</v>
      </c>
      <c r="R343" s="21" t="s">
        <v>102</v>
      </c>
      <c r="S343" s="36" t="s">
        <v>102</v>
      </c>
      <c r="T343" s="42">
        <v>16</v>
      </c>
      <c r="U343" s="36">
        <v>614372698</v>
      </c>
      <c r="V343" s="21" t="s">
        <v>69</v>
      </c>
      <c r="W343" s="21">
        <v>0</v>
      </c>
      <c r="X343" s="21" t="s">
        <v>102</v>
      </c>
      <c r="Y343" s="21" t="s">
        <v>100</v>
      </c>
      <c r="Z343" s="21" t="s">
        <v>180</v>
      </c>
      <c r="AA343" s="21"/>
      <c r="AB343" s="179">
        <f>+DATE(2024,MONTH(Tabla1[[#This Row],[Fecha de inicio del Contrato ]]),1)</f>
        <v>45352</v>
      </c>
    </row>
    <row r="344" spans="1:28" ht="174" x14ac:dyDescent="0.35">
      <c r="A344" s="21" t="s">
        <v>405</v>
      </c>
      <c r="B344" s="21" t="s">
        <v>18</v>
      </c>
      <c r="C344" s="21" t="s">
        <v>434</v>
      </c>
      <c r="D344" s="22">
        <v>78111502</v>
      </c>
      <c r="E344" s="21" t="s">
        <v>390</v>
      </c>
      <c r="F344" s="23" t="s">
        <v>409</v>
      </c>
      <c r="G344" s="24" t="s">
        <v>391</v>
      </c>
      <c r="H344" s="24" t="s">
        <v>1882</v>
      </c>
      <c r="I344" s="62">
        <v>46000000</v>
      </c>
      <c r="J344" s="21" t="s">
        <v>1814</v>
      </c>
      <c r="K344" s="21" t="s">
        <v>271</v>
      </c>
      <c r="L344" s="30">
        <v>45293</v>
      </c>
      <c r="M344" s="30">
        <v>45777</v>
      </c>
      <c r="N344" s="21" t="s">
        <v>1</v>
      </c>
      <c r="O344" s="21" t="s">
        <v>408</v>
      </c>
      <c r="P344" s="25" t="s">
        <v>38</v>
      </c>
      <c r="Q344" s="21" t="s">
        <v>121</v>
      </c>
      <c r="R344" s="21" t="s">
        <v>102</v>
      </c>
      <c r="S344" s="36" t="s">
        <v>102</v>
      </c>
      <c r="T344" s="42">
        <v>16</v>
      </c>
      <c r="U344" s="36">
        <v>46000000</v>
      </c>
      <c r="V344" s="21" t="s">
        <v>69</v>
      </c>
      <c r="W344" s="21">
        <v>0</v>
      </c>
      <c r="X344" s="21" t="s">
        <v>102</v>
      </c>
      <c r="Y344" s="21" t="s">
        <v>69</v>
      </c>
      <c r="Z344" s="21" t="s">
        <v>338</v>
      </c>
      <c r="AA344" s="21"/>
      <c r="AB344" s="179">
        <f>+DATE(2024,MONTH(Tabla1[[#This Row],[Fecha de inicio del Contrato ]]),1)</f>
        <v>45292</v>
      </c>
    </row>
    <row r="345" spans="1:28" ht="174" x14ac:dyDescent="0.35">
      <c r="A345" s="21" t="s">
        <v>405</v>
      </c>
      <c r="B345" s="21" t="s">
        <v>18</v>
      </c>
      <c r="C345" s="21" t="s">
        <v>435</v>
      </c>
      <c r="D345" s="22" t="s">
        <v>102</v>
      </c>
      <c r="E345" s="21" t="s">
        <v>102</v>
      </c>
      <c r="F345" s="23" t="s">
        <v>409</v>
      </c>
      <c r="G345" s="24" t="s">
        <v>442</v>
      </c>
      <c r="H345" s="24" t="s">
        <v>445</v>
      </c>
      <c r="I345" s="62">
        <v>32000000</v>
      </c>
      <c r="J345" s="21" t="s">
        <v>102</v>
      </c>
      <c r="K345" s="21" t="s">
        <v>102</v>
      </c>
      <c r="L345" s="30">
        <v>45657</v>
      </c>
      <c r="M345" s="30">
        <v>45657</v>
      </c>
      <c r="N345" s="21" t="s">
        <v>1</v>
      </c>
      <c r="O345" s="21" t="s">
        <v>408</v>
      </c>
      <c r="P345" s="25" t="s">
        <v>37</v>
      </c>
      <c r="Q345" s="21" t="s">
        <v>430</v>
      </c>
      <c r="R345" s="21" t="s">
        <v>102</v>
      </c>
      <c r="S345" s="36" t="s">
        <v>102</v>
      </c>
      <c r="T345" s="42">
        <v>16</v>
      </c>
      <c r="U345" s="36">
        <v>32000000</v>
      </c>
      <c r="V345" s="21" t="s">
        <v>69</v>
      </c>
      <c r="W345" s="21">
        <v>0</v>
      </c>
      <c r="X345" s="21" t="s">
        <v>102</v>
      </c>
      <c r="Y345" s="21" t="s">
        <v>100</v>
      </c>
      <c r="Z345" s="21" t="s">
        <v>207</v>
      </c>
      <c r="AA345" s="21"/>
      <c r="AB345" s="179">
        <f>+DATE(2024,MONTH(Tabla1[[#This Row],[Fecha de inicio del Contrato ]]),1)</f>
        <v>45627</v>
      </c>
    </row>
    <row r="346" spans="1:28" ht="174" x14ac:dyDescent="0.35">
      <c r="A346" s="21" t="s">
        <v>405</v>
      </c>
      <c r="B346" s="21" t="s">
        <v>18</v>
      </c>
      <c r="C346" s="21" t="s">
        <v>436</v>
      </c>
      <c r="D346" s="22" t="s">
        <v>102</v>
      </c>
      <c r="E346" s="21" t="s">
        <v>102</v>
      </c>
      <c r="F346" s="23" t="s">
        <v>409</v>
      </c>
      <c r="G346" s="24" t="s">
        <v>442</v>
      </c>
      <c r="H346" s="24" t="s">
        <v>443</v>
      </c>
      <c r="I346" s="62">
        <v>20000000</v>
      </c>
      <c r="J346" s="21" t="s">
        <v>102</v>
      </c>
      <c r="K346" s="21" t="s">
        <v>102</v>
      </c>
      <c r="L346" s="30">
        <v>45657</v>
      </c>
      <c r="M346" s="30">
        <v>45657</v>
      </c>
      <c r="N346" s="21" t="s">
        <v>1</v>
      </c>
      <c r="O346" s="21" t="s">
        <v>408</v>
      </c>
      <c r="P346" s="25" t="s">
        <v>54</v>
      </c>
      <c r="Q346" s="21" t="s">
        <v>132</v>
      </c>
      <c r="R346" s="21" t="s">
        <v>102</v>
      </c>
      <c r="S346" s="36" t="s">
        <v>102</v>
      </c>
      <c r="T346" s="42">
        <v>16</v>
      </c>
      <c r="U346" s="36">
        <v>20000000</v>
      </c>
      <c r="V346" s="21" t="s">
        <v>69</v>
      </c>
      <c r="W346" s="21">
        <v>0</v>
      </c>
      <c r="X346" s="21" t="s">
        <v>102</v>
      </c>
      <c r="Y346" s="21" t="s">
        <v>100</v>
      </c>
      <c r="Z346" s="21" t="s">
        <v>207</v>
      </c>
      <c r="AA346" s="21"/>
      <c r="AB346" s="179">
        <f>+DATE(2024,MONTH(Tabla1[[#This Row],[Fecha de inicio del Contrato ]]),1)</f>
        <v>45627</v>
      </c>
    </row>
    <row r="347" spans="1:28" ht="174" x14ac:dyDescent="0.35">
      <c r="A347" s="21" t="s">
        <v>405</v>
      </c>
      <c r="B347" s="21" t="s">
        <v>18</v>
      </c>
      <c r="C347" s="21" t="s">
        <v>437</v>
      </c>
      <c r="D347" s="22" t="s">
        <v>102</v>
      </c>
      <c r="E347" s="21" t="s">
        <v>102</v>
      </c>
      <c r="F347" s="23" t="s">
        <v>409</v>
      </c>
      <c r="G347" s="24" t="s">
        <v>447</v>
      </c>
      <c r="H347" s="24" t="s">
        <v>2143</v>
      </c>
      <c r="I347" s="62">
        <v>13000000</v>
      </c>
      <c r="J347" s="21" t="s">
        <v>102</v>
      </c>
      <c r="K347" s="21" t="s">
        <v>102</v>
      </c>
      <c r="L347" s="30">
        <v>45657</v>
      </c>
      <c r="M347" s="30">
        <v>45657</v>
      </c>
      <c r="N347" s="21" t="s">
        <v>1</v>
      </c>
      <c r="O347" s="21" t="s">
        <v>408</v>
      </c>
      <c r="P347" s="25" t="s">
        <v>38</v>
      </c>
      <c r="Q347" s="21" t="s">
        <v>121</v>
      </c>
      <c r="R347" s="21" t="s">
        <v>102</v>
      </c>
      <c r="S347" s="36" t="s">
        <v>102</v>
      </c>
      <c r="T347" s="42">
        <v>16</v>
      </c>
      <c r="U347" s="36">
        <v>13000000</v>
      </c>
      <c r="V347" s="21" t="s">
        <v>69</v>
      </c>
      <c r="W347" s="21">
        <v>0</v>
      </c>
      <c r="X347" s="21" t="s">
        <v>102</v>
      </c>
      <c r="Y347" s="21" t="s">
        <v>100</v>
      </c>
      <c r="Z347" s="21" t="s">
        <v>60</v>
      </c>
      <c r="AA347" s="21"/>
      <c r="AB347" s="179">
        <f>+DATE(2024,MONTH(Tabla1[[#This Row],[Fecha de inicio del Contrato ]]),1)</f>
        <v>45627</v>
      </c>
    </row>
    <row r="348" spans="1:28" ht="145" hidden="1" x14ac:dyDescent="0.35">
      <c r="A348" s="21" t="s">
        <v>405</v>
      </c>
      <c r="B348" s="21" t="s">
        <v>18</v>
      </c>
      <c r="C348" s="21" t="s">
        <v>438</v>
      </c>
      <c r="D348" s="22">
        <v>80121609</v>
      </c>
      <c r="E348" s="21" t="s">
        <v>451</v>
      </c>
      <c r="F348" s="23" t="s">
        <v>407</v>
      </c>
      <c r="G348" s="24" t="s">
        <v>2144</v>
      </c>
      <c r="H348" s="24" t="s">
        <v>2145</v>
      </c>
      <c r="I348" s="62">
        <v>136927293</v>
      </c>
      <c r="J348" s="21" t="s">
        <v>174</v>
      </c>
      <c r="K348" s="21" t="s">
        <v>175</v>
      </c>
      <c r="L348" s="30">
        <v>45313</v>
      </c>
      <c r="M348" s="30">
        <v>45657</v>
      </c>
      <c r="N348" s="21" t="s">
        <v>1</v>
      </c>
      <c r="O348" s="21" t="s">
        <v>408</v>
      </c>
      <c r="P348" s="25" t="s">
        <v>44</v>
      </c>
      <c r="Q348" s="21" t="s">
        <v>126</v>
      </c>
      <c r="R348" s="21" t="s">
        <v>102</v>
      </c>
      <c r="S348" s="36" t="s">
        <v>102</v>
      </c>
      <c r="T348" s="42">
        <v>10</v>
      </c>
      <c r="U348" s="36">
        <v>136927293</v>
      </c>
      <c r="V348" s="21" t="s">
        <v>69</v>
      </c>
      <c r="W348" s="21">
        <v>0</v>
      </c>
      <c r="X348" s="21" t="s">
        <v>102</v>
      </c>
      <c r="Y348" s="21" t="s">
        <v>100</v>
      </c>
      <c r="Z348" s="21" t="s">
        <v>180</v>
      </c>
      <c r="AA348" s="21"/>
      <c r="AB348" s="179">
        <f>+DATE(2024,MONTH(Tabla1[[#This Row],[Fecha de inicio del Contrato ]]),1)</f>
        <v>45292</v>
      </c>
    </row>
    <row r="349" spans="1:28" ht="145" hidden="1" x14ac:dyDescent="0.35">
      <c r="A349" s="21" t="s">
        <v>405</v>
      </c>
      <c r="B349" s="21" t="s">
        <v>18</v>
      </c>
      <c r="C349" s="21" t="s">
        <v>439</v>
      </c>
      <c r="D349" s="22">
        <v>80121609</v>
      </c>
      <c r="E349" s="21" t="s">
        <v>451</v>
      </c>
      <c r="F349" s="23" t="s">
        <v>407</v>
      </c>
      <c r="G349" s="24" t="s">
        <v>452</v>
      </c>
      <c r="H349" s="24" t="s">
        <v>2146</v>
      </c>
      <c r="I349" s="62">
        <v>67491971</v>
      </c>
      <c r="J349" s="21" t="s">
        <v>174</v>
      </c>
      <c r="K349" s="21" t="s">
        <v>175</v>
      </c>
      <c r="L349" s="30">
        <v>45313</v>
      </c>
      <c r="M349" s="30">
        <v>45504</v>
      </c>
      <c r="N349" s="21" t="s">
        <v>1</v>
      </c>
      <c r="O349" s="21" t="s">
        <v>408</v>
      </c>
      <c r="P349" s="25" t="s">
        <v>44</v>
      </c>
      <c r="Q349" s="21" t="s">
        <v>126</v>
      </c>
      <c r="R349" s="21" t="s">
        <v>102</v>
      </c>
      <c r="S349" s="36" t="s">
        <v>102</v>
      </c>
      <c r="T349" s="42">
        <v>10</v>
      </c>
      <c r="U349" s="36">
        <v>67491971</v>
      </c>
      <c r="V349" s="21" t="s">
        <v>69</v>
      </c>
      <c r="W349" s="21">
        <v>0</v>
      </c>
      <c r="X349" s="21" t="s">
        <v>102</v>
      </c>
      <c r="Y349" s="21" t="s">
        <v>100</v>
      </c>
      <c r="Z349" s="21" t="s">
        <v>180</v>
      </c>
      <c r="AA349" s="21"/>
      <c r="AB349" s="179">
        <f>+DATE(2024,MONTH(Tabla1[[#This Row],[Fecha de inicio del Contrato ]]),1)</f>
        <v>45292</v>
      </c>
    </row>
    <row r="350" spans="1:28" ht="145" hidden="1" x14ac:dyDescent="0.35">
      <c r="A350" s="21" t="s">
        <v>405</v>
      </c>
      <c r="B350" s="21" t="s">
        <v>18</v>
      </c>
      <c r="C350" s="21" t="s">
        <v>440</v>
      </c>
      <c r="D350" s="22">
        <v>80101504</v>
      </c>
      <c r="E350" s="21" t="s">
        <v>2147</v>
      </c>
      <c r="F350" s="23" t="s">
        <v>407</v>
      </c>
      <c r="G350" s="24" t="s">
        <v>452</v>
      </c>
      <c r="H350" s="24" t="s">
        <v>2148</v>
      </c>
      <c r="I350" s="62">
        <v>50104698</v>
      </c>
      <c r="J350" s="21" t="s">
        <v>174</v>
      </c>
      <c r="K350" s="21" t="s">
        <v>175</v>
      </c>
      <c r="L350" s="30">
        <v>45313</v>
      </c>
      <c r="M350" s="30">
        <v>45504</v>
      </c>
      <c r="N350" s="21" t="s">
        <v>1</v>
      </c>
      <c r="O350" s="21" t="s">
        <v>408</v>
      </c>
      <c r="P350" s="25" t="s">
        <v>45</v>
      </c>
      <c r="Q350" s="21" t="s">
        <v>2149</v>
      </c>
      <c r="R350" s="21" t="s">
        <v>102</v>
      </c>
      <c r="S350" s="36" t="s">
        <v>102</v>
      </c>
      <c r="T350" s="42">
        <v>10</v>
      </c>
      <c r="U350" s="36">
        <v>50104698</v>
      </c>
      <c r="V350" s="21" t="s">
        <v>69</v>
      </c>
      <c r="W350" s="21">
        <v>0</v>
      </c>
      <c r="X350" s="21" t="s">
        <v>102</v>
      </c>
      <c r="Y350" s="21" t="s">
        <v>100</v>
      </c>
      <c r="Z350" s="21" t="s">
        <v>180</v>
      </c>
      <c r="AA350" s="21"/>
      <c r="AB350" s="179">
        <f>+DATE(2024,MONTH(Tabla1[[#This Row],[Fecha de inicio del Contrato ]]),1)</f>
        <v>45292</v>
      </c>
    </row>
    <row r="351" spans="1:28" ht="145" hidden="1" x14ac:dyDescent="0.35">
      <c r="A351" s="21" t="s">
        <v>405</v>
      </c>
      <c r="B351" s="21" t="s">
        <v>18</v>
      </c>
      <c r="C351" s="21" t="s">
        <v>441</v>
      </c>
      <c r="D351" s="22">
        <v>81121501</v>
      </c>
      <c r="E351" s="21" t="s">
        <v>2150</v>
      </c>
      <c r="F351" s="23" t="s">
        <v>407</v>
      </c>
      <c r="G351" s="24" t="s">
        <v>452</v>
      </c>
      <c r="H351" s="24" t="s">
        <v>2151</v>
      </c>
      <c r="I351" s="62">
        <v>120775106</v>
      </c>
      <c r="J351" s="21" t="s">
        <v>174</v>
      </c>
      <c r="K351" s="21" t="s">
        <v>175</v>
      </c>
      <c r="L351" s="30">
        <v>45313</v>
      </c>
      <c r="M351" s="30">
        <v>45657</v>
      </c>
      <c r="N351" s="21" t="s">
        <v>1</v>
      </c>
      <c r="O351" s="21" t="s">
        <v>408</v>
      </c>
      <c r="P351" s="25" t="s">
        <v>45</v>
      </c>
      <c r="Q351" s="21" t="s">
        <v>2149</v>
      </c>
      <c r="R351" s="21" t="s">
        <v>102</v>
      </c>
      <c r="S351" s="36" t="s">
        <v>102</v>
      </c>
      <c r="T351" s="42">
        <v>10</v>
      </c>
      <c r="U351" s="36">
        <v>120775106</v>
      </c>
      <c r="V351" s="21" t="s">
        <v>69</v>
      </c>
      <c r="W351" s="21">
        <v>0</v>
      </c>
      <c r="X351" s="21" t="s">
        <v>102</v>
      </c>
      <c r="Y351" s="21" t="s">
        <v>100</v>
      </c>
      <c r="Z351" s="21" t="s">
        <v>180</v>
      </c>
      <c r="AA351" s="21"/>
      <c r="AB351" s="179">
        <f>+DATE(2024,MONTH(Tabla1[[#This Row],[Fecha de inicio del Contrato ]]),1)</f>
        <v>45292</v>
      </c>
    </row>
    <row r="352" spans="1:28" ht="145" hidden="1" x14ac:dyDescent="0.35">
      <c r="A352" s="21" t="s">
        <v>405</v>
      </c>
      <c r="B352" s="21" t="s">
        <v>18</v>
      </c>
      <c r="C352" s="21" t="s">
        <v>444</v>
      </c>
      <c r="D352" s="22">
        <v>80151600</v>
      </c>
      <c r="E352" s="21" t="s">
        <v>490</v>
      </c>
      <c r="F352" s="23" t="s">
        <v>407</v>
      </c>
      <c r="G352" s="24" t="s">
        <v>452</v>
      </c>
      <c r="H352" s="24" t="s">
        <v>2152</v>
      </c>
      <c r="I352" s="62">
        <v>53505044</v>
      </c>
      <c r="J352" s="21" t="s">
        <v>174</v>
      </c>
      <c r="K352" s="21" t="s">
        <v>175</v>
      </c>
      <c r="L352" s="30">
        <v>45314</v>
      </c>
      <c r="M352" s="30">
        <v>45504</v>
      </c>
      <c r="N352" s="21" t="s">
        <v>1</v>
      </c>
      <c r="O352" s="21" t="s">
        <v>408</v>
      </c>
      <c r="P352" s="25" t="s">
        <v>45</v>
      </c>
      <c r="Q352" s="21" t="s">
        <v>2149</v>
      </c>
      <c r="R352" s="21" t="s">
        <v>102</v>
      </c>
      <c r="S352" s="36" t="s">
        <v>102</v>
      </c>
      <c r="T352" s="42">
        <v>10</v>
      </c>
      <c r="U352" s="36">
        <v>53505044</v>
      </c>
      <c r="V352" s="21" t="s">
        <v>69</v>
      </c>
      <c r="W352" s="21">
        <v>0</v>
      </c>
      <c r="X352" s="21" t="s">
        <v>102</v>
      </c>
      <c r="Y352" s="21" t="s">
        <v>100</v>
      </c>
      <c r="Z352" s="21" t="s">
        <v>180</v>
      </c>
      <c r="AA352" s="21"/>
      <c r="AB352" s="179">
        <f>+DATE(2024,MONTH(Tabla1[[#This Row],[Fecha de inicio del Contrato ]]),1)</f>
        <v>45292</v>
      </c>
    </row>
    <row r="353" spans="1:28" ht="145" hidden="1" x14ac:dyDescent="0.35">
      <c r="A353" s="21" t="s">
        <v>405</v>
      </c>
      <c r="B353" s="21" t="s">
        <v>18</v>
      </c>
      <c r="C353" s="21" t="s">
        <v>446</v>
      </c>
      <c r="D353" s="22">
        <v>80121609</v>
      </c>
      <c r="E353" s="21" t="s">
        <v>451</v>
      </c>
      <c r="F353" s="23" t="s">
        <v>407</v>
      </c>
      <c r="G353" s="24" t="s">
        <v>454</v>
      </c>
      <c r="H353" s="24" t="s">
        <v>2153</v>
      </c>
      <c r="I353" s="62">
        <v>120419885</v>
      </c>
      <c r="J353" s="21" t="s">
        <v>174</v>
      </c>
      <c r="K353" s="21" t="s">
        <v>175</v>
      </c>
      <c r="L353" s="30">
        <v>45314</v>
      </c>
      <c r="M353" s="30">
        <v>45657</v>
      </c>
      <c r="N353" s="21" t="s">
        <v>1</v>
      </c>
      <c r="O353" s="21" t="s">
        <v>408</v>
      </c>
      <c r="P353" s="25" t="s">
        <v>44</v>
      </c>
      <c r="Q353" s="21" t="s">
        <v>126</v>
      </c>
      <c r="R353" s="21" t="s">
        <v>102</v>
      </c>
      <c r="S353" s="36" t="s">
        <v>102</v>
      </c>
      <c r="T353" s="42">
        <v>10</v>
      </c>
      <c r="U353" s="36">
        <v>120419885</v>
      </c>
      <c r="V353" s="21" t="s">
        <v>69</v>
      </c>
      <c r="W353" s="21">
        <v>0</v>
      </c>
      <c r="X353" s="21" t="s">
        <v>102</v>
      </c>
      <c r="Y353" s="21" t="s">
        <v>100</v>
      </c>
      <c r="Z353" s="21" t="s">
        <v>180</v>
      </c>
      <c r="AA353" s="21"/>
      <c r="AB353" s="179">
        <f>+DATE(2024,MONTH(Tabla1[[#This Row],[Fecha de inicio del Contrato ]]),1)</f>
        <v>45292</v>
      </c>
    </row>
    <row r="354" spans="1:28" ht="145" hidden="1" x14ac:dyDescent="0.35">
      <c r="A354" s="21" t="s">
        <v>405</v>
      </c>
      <c r="B354" s="21" t="s">
        <v>18</v>
      </c>
      <c r="C354" s="21" t="s">
        <v>448</v>
      </c>
      <c r="D354" s="22">
        <v>80121609</v>
      </c>
      <c r="E354" s="21" t="s">
        <v>451</v>
      </c>
      <c r="F354" s="23" t="s">
        <v>407</v>
      </c>
      <c r="G354" s="24" t="s">
        <v>454</v>
      </c>
      <c r="H354" s="24" t="s">
        <v>2154</v>
      </c>
      <c r="I354" s="62">
        <v>109273190</v>
      </c>
      <c r="J354" s="21" t="s">
        <v>174</v>
      </c>
      <c r="K354" s="21" t="s">
        <v>175</v>
      </c>
      <c r="L354" s="30">
        <v>45313</v>
      </c>
      <c r="M354" s="30">
        <v>45657</v>
      </c>
      <c r="N354" s="21" t="s">
        <v>1</v>
      </c>
      <c r="O354" s="21" t="s">
        <v>408</v>
      </c>
      <c r="P354" s="25" t="s">
        <v>44</v>
      </c>
      <c r="Q354" s="21" t="s">
        <v>126</v>
      </c>
      <c r="R354" s="21" t="s">
        <v>102</v>
      </c>
      <c r="S354" s="36" t="s">
        <v>102</v>
      </c>
      <c r="T354" s="42">
        <v>10</v>
      </c>
      <c r="U354" s="36">
        <v>109273190</v>
      </c>
      <c r="V354" s="21" t="s">
        <v>69</v>
      </c>
      <c r="W354" s="21">
        <v>0</v>
      </c>
      <c r="X354" s="21" t="s">
        <v>102</v>
      </c>
      <c r="Y354" s="21" t="s">
        <v>100</v>
      </c>
      <c r="Z354" s="21" t="s">
        <v>180</v>
      </c>
      <c r="AA354" s="21"/>
      <c r="AB354" s="179">
        <f>+DATE(2024,MONTH(Tabla1[[#This Row],[Fecha de inicio del Contrato ]]),1)</f>
        <v>45292</v>
      </c>
    </row>
    <row r="355" spans="1:28" ht="145" hidden="1" x14ac:dyDescent="0.35">
      <c r="A355" s="21" t="s">
        <v>405</v>
      </c>
      <c r="B355" s="21" t="s">
        <v>18</v>
      </c>
      <c r="C355" s="21" t="s">
        <v>449</v>
      </c>
      <c r="D355" s="22">
        <v>80121609</v>
      </c>
      <c r="E355" s="21" t="s">
        <v>451</v>
      </c>
      <c r="F355" s="23" t="s">
        <v>407</v>
      </c>
      <c r="G355" s="24" t="s">
        <v>454</v>
      </c>
      <c r="H355" s="24" t="s">
        <v>2155</v>
      </c>
      <c r="I355" s="62">
        <v>91317840</v>
      </c>
      <c r="J355" s="21" t="s">
        <v>174</v>
      </c>
      <c r="K355" s="21" t="s">
        <v>175</v>
      </c>
      <c r="L355" s="30">
        <v>45315</v>
      </c>
      <c r="M355" s="30">
        <v>45657</v>
      </c>
      <c r="N355" s="21" t="s">
        <v>1</v>
      </c>
      <c r="O355" s="21" t="s">
        <v>408</v>
      </c>
      <c r="P355" s="25" t="s">
        <v>44</v>
      </c>
      <c r="Q355" s="21" t="s">
        <v>126</v>
      </c>
      <c r="R355" s="21" t="s">
        <v>102</v>
      </c>
      <c r="S355" s="36" t="s">
        <v>102</v>
      </c>
      <c r="T355" s="42">
        <v>10</v>
      </c>
      <c r="U355" s="36">
        <v>91317840</v>
      </c>
      <c r="V355" s="21" t="s">
        <v>69</v>
      </c>
      <c r="W355" s="21">
        <v>0</v>
      </c>
      <c r="X355" s="21" t="s">
        <v>102</v>
      </c>
      <c r="Y355" s="21" t="s">
        <v>100</v>
      </c>
      <c r="Z355" s="21" t="s">
        <v>180</v>
      </c>
      <c r="AA355" s="21"/>
      <c r="AB355" s="179">
        <f>+DATE(2024,MONTH(Tabla1[[#This Row],[Fecha de inicio del Contrato ]]),1)</f>
        <v>45292</v>
      </c>
    </row>
    <row r="356" spans="1:28" ht="145" hidden="1" x14ac:dyDescent="0.35">
      <c r="A356" s="21" t="s">
        <v>405</v>
      </c>
      <c r="B356" s="21" t="s">
        <v>18</v>
      </c>
      <c r="C356" s="21" t="s">
        <v>450</v>
      </c>
      <c r="D356" s="22">
        <v>80121609</v>
      </c>
      <c r="E356" s="21" t="s">
        <v>451</v>
      </c>
      <c r="F356" s="23" t="s">
        <v>407</v>
      </c>
      <c r="G356" s="24" t="s">
        <v>488</v>
      </c>
      <c r="H356" s="24" t="s">
        <v>2156</v>
      </c>
      <c r="I356" s="62">
        <v>46421263</v>
      </c>
      <c r="J356" s="21" t="s">
        <v>174</v>
      </c>
      <c r="K356" s="21" t="s">
        <v>175</v>
      </c>
      <c r="L356" s="30">
        <v>45313</v>
      </c>
      <c r="M356" s="30">
        <v>45504</v>
      </c>
      <c r="N356" s="21" t="s">
        <v>1</v>
      </c>
      <c r="O356" s="21" t="s">
        <v>408</v>
      </c>
      <c r="P356" s="25" t="s">
        <v>44</v>
      </c>
      <c r="Q356" s="21" t="s">
        <v>126</v>
      </c>
      <c r="R356" s="21" t="s">
        <v>102</v>
      </c>
      <c r="S356" s="36" t="s">
        <v>102</v>
      </c>
      <c r="T356" s="42">
        <v>10</v>
      </c>
      <c r="U356" s="36">
        <v>46421263</v>
      </c>
      <c r="V356" s="21" t="s">
        <v>69</v>
      </c>
      <c r="W356" s="21">
        <v>0</v>
      </c>
      <c r="X356" s="21" t="s">
        <v>102</v>
      </c>
      <c r="Y356" s="21" t="s">
        <v>100</v>
      </c>
      <c r="Z356" s="21" t="s">
        <v>180</v>
      </c>
      <c r="AA356" s="21"/>
      <c r="AB356" s="179">
        <f>+DATE(2024,MONTH(Tabla1[[#This Row],[Fecha de inicio del Contrato ]]),1)</f>
        <v>45292</v>
      </c>
    </row>
    <row r="357" spans="1:28" ht="145" hidden="1" x14ac:dyDescent="0.35">
      <c r="A357" s="21" t="s">
        <v>405</v>
      </c>
      <c r="B357" s="21" t="s">
        <v>18</v>
      </c>
      <c r="C357" s="21" t="s">
        <v>453</v>
      </c>
      <c r="D357" s="22">
        <v>80121609</v>
      </c>
      <c r="E357" s="138" t="s">
        <v>451</v>
      </c>
      <c r="F357" s="23" t="s">
        <v>407</v>
      </c>
      <c r="G357" s="24" t="s">
        <v>488</v>
      </c>
      <c r="H357" s="24" t="s">
        <v>2156</v>
      </c>
      <c r="I357" s="62">
        <v>42756426</v>
      </c>
      <c r="J357" s="21" t="s">
        <v>174</v>
      </c>
      <c r="K357" s="21" t="s">
        <v>175</v>
      </c>
      <c r="L357" s="30">
        <v>45327</v>
      </c>
      <c r="M357" s="30">
        <v>45504</v>
      </c>
      <c r="N357" s="21" t="s">
        <v>1</v>
      </c>
      <c r="O357" s="21" t="s">
        <v>408</v>
      </c>
      <c r="P357" s="25" t="s">
        <v>44</v>
      </c>
      <c r="Q357" s="21" t="s">
        <v>126</v>
      </c>
      <c r="R357" s="21" t="s">
        <v>102</v>
      </c>
      <c r="S357" s="36" t="s">
        <v>102</v>
      </c>
      <c r="T357" s="42">
        <v>10</v>
      </c>
      <c r="U357" s="36">
        <v>42756426</v>
      </c>
      <c r="V357" s="21" t="s">
        <v>69</v>
      </c>
      <c r="W357" s="21">
        <v>0</v>
      </c>
      <c r="X357" s="21" t="s">
        <v>102</v>
      </c>
      <c r="Y357" s="21" t="s">
        <v>100</v>
      </c>
      <c r="Z357" s="21" t="s">
        <v>180</v>
      </c>
      <c r="AA357" s="21"/>
      <c r="AB357" s="179">
        <f>+DATE(2024,MONTH(Tabla1[[#This Row],[Fecha de inicio del Contrato ]]),1)</f>
        <v>45323</v>
      </c>
    </row>
    <row r="358" spans="1:28" ht="145" hidden="1" x14ac:dyDescent="0.35">
      <c r="A358" s="21" t="s">
        <v>405</v>
      </c>
      <c r="B358" s="21" t="s">
        <v>18</v>
      </c>
      <c r="C358" s="21" t="s">
        <v>455</v>
      </c>
      <c r="D358" s="22">
        <v>81121501</v>
      </c>
      <c r="E358" s="21" t="s">
        <v>2150</v>
      </c>
      <c r="F358" s="23" t="s">
        <v>407</v>
      </c>
      <c r="G358" s="24" t="s">
        <v>488</v>
      </c>
      <c r="H358" s="24" t="s">
        <v>2157</v>
      </c>
      <c r="I358" s="62">
        <v>23674153</v>
      </c>
      <c r="J358" s="21" t="s">
        <v>174</v>
      </c>
      <c r="K358" s="21" t="s">
        <v>175</v>
      </c>
      <c r="L358" s="144">
        <v>45314</v>
      </c>
      <c r="M358" s="30">
        <v>45504</v>
      </c>
      <c r="N358" s="21" t="s">
        <v>1</v>
      </c>
      <c r="O358" s="21" t="s">
        <v>408</v>
      </c>
      <c r="P358" s="25" t="s">
        <v>45</v>
      </c>
      <c r="Q358" s="21" t="s">
        <v>2149</v>
      </c>
      <c r="R358" s="21" t="s">
        <v>102</v>
      </c>
      <c r="S358" s="36" t="s">
        <v>102</v>
      </c>
      <c r="T358" s="42">
        <v>10</v>
      </c>
      <c r="U358" s="36">
        <v>23674153</v>
      </c>
      <c r="V358" s="21" t="s">
        <v>69</v>
      </c>
      <c r="W358" s="21">
        <v>0</v>
      </c>
      <c r="X358" s="21" t="s">
        <v>102</v>
      </c>
      <c r="Y358" s="21" t="s">
        <v>100</v>
      </c>
      <c r="Z358" s="21" t="s">
        <v>180</v>
      </c>
      <c r="AA358" s="21"/>
      <c r="AB358" s="179">
        <f>+DATE(2024,MONTH(Tabla1[[#This Row],[Fecha de inicio del Contrato ]]),1)</f>
        <v>45292</v>
      </c>
    </row>
    <row r="359" spans="1:28" ht="145" hidden="1" x14ac:dyDescent="0.35">
      <c r="A359" s="21" t="s">
        <v>405</v>
      </c>
      <c r="B359" s="21" t="s">
        <v>18</v>
      </c>
      <c r="C359" s="21" t="s">
        <v>456</v>
      </c>
      <c r="D359" s="22">
        <v>80121609</v>
      </c>
      <c r="E359" s="21" t="s">
        <v>451</v>
      </c>
      <c r="F359" s="23" t="s">
        <v>407</v>
      </c>
      <c r="G359" s="24" t="s">
        <v>488</v>
      </c>
      <c r="H359" s="24" t="s">
        <v>2158</v>
      </c>
      <c r="I359" s="62">
        <v>42512885</v>
      </c>
      <c r="J359" s="21" t="s">
        <v>174</v>
      </c>
      <c r="K359" s="21" t="s">
        <v>175</v>
      </c>
      <c r="L359" s="30">
        <v>45314</v>
      </c>
      <c r="M359" s="30">
        <v>45504</v>
      </c>
      <c r="N359" s="21" t="s">
        <v>1</v>
      </c>
      <c r="O359" s="21" t="s">
        <v>408</v>
      </c>
      <c r="P359" s="25" t="s">
        <v>44</v>
      </c>
      <c r="Q359" s="21" t="s">
        <v>126</v>
      </c>
      <c r="R359" s="21" t="s">
        <v>102</v>
      </c>
      <c r="S359" s="36" t="s">
        <v>102</v>
      </c>
      <c r="T359" s="42">
        <v>10</v>
      </c>
      <c r="U359" s="36">
        <v>42512885</v>
      </c>
      <c r="V359" s="21" t="s">
        <v>69</v>
      </c>
      <c r="W359" s="21">
        <v>0</v>
      </c>
      <c r="X359" s="21" t="s">
        <v>102</v>
      </c>
      <c r="Y359" s="21" t="s">
        <v>100</v>
      </c>
      <c r="Z359" s="21" t="s">
        <v>180</v>
      </c>
      <c r="AA359" s="21"/>
      <c r="AB359" s="179">
        <f>+DATE(2024,MONTH(Tabla1[[#This Row],[Fecha de inicio del Contrato ]]),1)</f>
        <v>45292</v>
      </c>
    </row>
    <row r="360" spans="1:28" ht="145" hidden="1" x14ac:dyDescent="0.35">
      <c r="A360" s="21" t="s">
        <v>405</v>
      </c>
      <c r="B360" s="21" t="s">
        <v>18</v>
      </c>
      <c r="C360" s="21" t="s">
        <v>457</v>
      </c>
      <c r="D360" s="22">
        <v>80151600</v>
      </c>
      <c r="E360" s="21" t="s">
        <v>490</v>
      </c>
      <c r="F360" s="23" t="s">
        <v>407</v>
      </c>
      <c r="G360" s="24" t="s">
        <v>488</v>
      </c>
      <c r="H360" s="24" t="s">
        <v>2159</v>
      </c>
      <c r="I360" s="62">
        <v>126153935</v>
      </c>
      <c r="J360" s="21" t="s">
        <v>174</v>
      </c>
      <c r="K360" s="21" t="s">
        <v>175</v>
      </c>
      <c r="L360" s="30">
        <v>45314</v>
      </c>
      <c r="M360" s="30">
        <v>45657</v>
      </c>
      <c r="N360" s="21" t="s">
        <v>1</v>
      </c>
      <c r="O360" s="21" t="s">
        <v>408</v>
      </c>
      <c r="P360" s="25" t="s">
        <v>45</v>
      </c>
      <c r="Q360" s="21" t="s">
        <v>2149</v>
      </c>
      <c r="R360" s="21" t="s">
        <v>102</v>
      </c>
      <c r="S360" s="36" t="s">
        <v>102</v>
      </c>
      <c r="T360" s="42">
        <v>10</v>
      </c>
      <c r="U360" s="36">
        <v>126153935</v>
      </c>
      <c r="V360" s="21" t="s">
        <v>69</v>
      </c>
      <c r="W360" s="21">
        <v>0</v>
      </c>
      <c r="X360" s="21" t="s">
        <v>102</v>
      </c>
      <c r="Y360" s="21" t="s">
        <v>100</v>
      </c>
      <c r="Z360" s="21" t="s">
        <v>180</v>
      </c>
      <c r="AA360" s="21"/>
      <c r="AB360" s="179">
        <f>+DATE(2024,MONTH(Tabla1[[#This Row],[Fecha de inicio del Contrato ]]),1)</f>
        <v>45292</v>
      </c>
    </row>
    <row r="361" spans="1:28" ht="145" hidden="1" x14ac:dyDescent="0.35">
      <c r="A361" s="21" t="s">
        <v>405</v>
      </c>
      <c r="B361" s="21" t="s">
        <v>18</v>
      </c>
      <c r="C361" s="21" t="s">
        <v>458</v>
      </c>
      <c r="D361" s="22">
        <v>86101609</v>
      </c>
      <c r="E361" s="21" t="s">
        <v>2160</v>
      </c>
      <c r="F361" s="23" t="s">
        <v>407</v>
      </c>
      <c r="G361" s="24" t="s">
        <v>2161</v>
      </c>
      <c r="H361" s="24" t="s">
        <v>2162</v>
      </c>
      <c r="I361" s="62">
        <v>42212642</v>
      </c>
      <c r="J361" s="21" t="s">
        <v>174</v>
      </c>
      <c r="K361" s="21" t="s">
        <v>175</v>
      </c>
      <c r="L361" s="30">
        <v>45316</v>
      </c>
      <c r="M361" s="30">
        <v>45657</v>
      </c>
      <c r="N361" s="21" t="s">
        <v>1</v>
      </c>
      <c r="O361" s="21" t="s">
        <v>408</v>
      </c>
      <c r="P361" s="25" t="s">
        <v>45</v>
      </c>
      <c r="Q361" s="21" t="s">
        <v>2149</v>
      </c>
      <c r="R361" s="21" t="s">
        <v>102</v>
      </c>
      <c r="S361" s="36" t="s">
        <v>102</v>
      </c>
      <c r="T361" s="42">
        <v>10</v>
      </c>
      <c r="U361" s="36">
        <v>42212642</v>
      </c>
      <c r="V361" s="21" t="s">
        <v>69</v>
      </c>
      <c r="W361" s="21">
        <v>0</v>
      </c>
      <c r="X361" s="21" t="s">
        <v>102</v>
      </c>
      <c r="Y361" s="21" t="s">
        <v>100</v>
      </c>
      <c r="Z361" s="21" t="s">
        <v>180</v>
      </c>
      <c r="AA361" s="21"/>
      <c r="AB361" s="179">
        <f>+DATE(2024,MONTH(Tabla1[[#This Row],[Fecha de inicio del Contrato ]]),1)</f>
        <v>45292</v>
      </c>
    </row>
    <row r="362" spans="1:28" ht="145" hidden="1" x14ac:dyDescent="0.35">
      <c r="A362" s="21" t="s">
        <v>405</v>
      </c>
      <c r="B362" s="21" t="s">
        <v>18</v>
      </c>
      <c r="C362" s="21" t="s">
        <v>459</v>
      </c>
      <c r="D362" s="22">
        <v>80101603</v>
      </c>
      <c r="E362" s="21" t="s">
        <v>559</v>
      </c>
      <c r="F362" s="23" t="s">
        <v>407</v>
      </c>
      <c r="G362" s="24" t="s">
        <v>2163</v>
      </c>
      <c r="H362" s="24" t="s">
        <v>2164</v>
      </c>
      <c r="I362" s="62">
        <v>49313571</v>
      </c>
      <c r="J362" s="21" t="s">
        <v>174</v>
      </c>
      <c r="K362" s="21" t="s">
        <v>175</v>
      </c>
      <c r="L362" s="30">
        <v>45316</v>
      </c>
      <c r="M362" s="30">
        <v>45504</v>
      </c>
      <c r="N362" s="21" t="s">
        <v>1</v>
      </c>
      <c r="O362" s="21" t="s">
        <v>408</v>
      </c>
      <c r="P362" s="25" t="s">
        <v>44</v>
      </c>
      <c r="Q362" s="21" t="s">
        <v>126</v>
      </c>
      <c r="R362" s="21" t="s">
        <v>102</v>
      </c>
      <c r="S362" s="36" t="s">
        <v>102</v>
      </c>
      <c r="T362" s="42">
        <v>10</v>
      </c>
      <c r="U362" s="36">
        <v>49313571</v>
      </c>
      <c r="V362" s="21" t="s">
        <v>69</v>
      </c>
      <c r="W362" s="21">
        <v>0</v>
      </c>
      <c r="X362" s="21" t="s">
        <v>102</v>
      </c>
      <c r="Y362" s="21" t="s">
        <v>100</v>
      </c>
      <c r="Z362" s="21" t="s">
        <v>180</v>
      </c>
      <c r="AA362" s="21"/>
      <c r="AB362" s="179">
        <f>+DATE(2024,MONTH(Tabla1[[#This Row],[Fecha de inicio del Contrato ]]),1)</f>
        <v>45292</v>
      </c>
    </row>
    <row r="363" spans="1:28" ht="145" hidden="1" x14ac:dyDescent="0.35">
      <c r="A363" s="21" t="s">
        <v>405</v>
      </c>
      <c r="B363" s="21" t="s">
        <v>18</v>
      </c>
      <c r="C363" s="21" t="s">
        <v>461</v>
      </c>
      <c r="D363" s="22">
        <v>80121609</v>
      </c>
      <c r="E363" s="21" t="s">
        <v>451</v>
      </c>
      <c r="F363" s="23" t="s">
        <v>407</v>
      </c>
      <c r="G363" s="24" t="s">
        <v>488</v>
      </c>
      <c r="H363" s="24" t="s">
        <v>2165</v>
      </c>
      <c r="I363" s="62">
        <v>41163270</v>
      </c>
      <c r="J363" s="21" t="s">
        <v>174</v>
      </c>
      <c r="K363" s="21" t="s">
        <v>175</v>
      </c>
      <c r="L363" s="30">
        <v>45320</v>
      </c>
      <c r="M363" s="30">
        <v>45504</v>
      </c>
      <c r="N363" s="21" t="s">
        <v>1</v>
      </c>
      <c r="O363" s="21" t="s">
        <v>408</v>
      </c>
      <c r="P363" s="25" t="s">
        <v>44</v>
      </c>
      <c r="Q363" s="21" t="s">
        <v>126</v>
      </c>
      <c r="R363" s="21" t="s">
        <v>102</v>
      </c>
      <c r="S363" s="36" t="s">
        <v>102</v>
      </c>
      <c r="T363" s="42">
        <v>10</v>
      </c>
      <c r="U363" s="36">
        <v>41163270</v>
      </c>
      <c r="V363" s="21" t="s">
        <v>69</v>
      </c>
      <c r="W363" s="21">
        <v>0</v>
      </c>
      <c r="X363" s="21" t="s">
        <v>102</v>
      </c>
      <c r="Y363" s="21" t="s">
        <v>100</v>
      </c>
      <c r="Z363" s="21" t="s">
        <v>180</v>
      </c>
      <c r="AA363" s="21"/>
      <c r="AB363" s="179">
        <f>+DATE(2024,MONTH(Tabla1[[#This Row],[Fecha de inicio del Contrato ]]),1)</f>
        <v>45292</v>
      </c>
    </row>
    <row r="364" spans="1:28" ht="145" hidden="1" x14ac:dyDescent="0.35">
      <c r="A364" s="21" t="s">
        <v>405</v>
      </c>
      <c r="B364" s="21" t="s">
        <v>18</v>
      </c>
      <c r="C364" s="21" t="s">
        <v>462</v>
      </c>
      <c r="D364" s="22">
        <v>80121609</v>
      </c>
      <c r="E364" s="21" t="s">
        <v>451</v>
      </c>
      <c r="F364" s="23" t="s">
        <v>407</v>
      </c>
      <c r="G364" s="24" t="s">
        <v>486</v>
      </c>
      <c r="H364" s="24" t="s">
        <v>2165</v>
      </c>
      <c r="I364" s="62">
        <v>76253270</v>
      </c>
      <c r="J364" s="21" t="s">
        <v>174</v>
      </c>
      <c r="K364" s="21" t="s">
        <v>175</v>
      </c>
      <c r="L364" s="30">
        <v>45314</v>
      </c>
      <c r="M364" s="30">
        <v>45657</v>
      </c>
      <c r="N364" s="21" t="s">
        <v>1</v>
      </c>
      <c r="O364" s="21" t="s">
        <v>408</v>
      </c>
      <c r="P364" s="25" t="s">
        <v>44</v>
      </c>
      <c r="Q364" s="21" t="s">
        <v>126</v>
      </c>
      <c r="R364" s="21" t="s">
        <v>102</v>
      </c>
      <c r="S364" s="36" t="s">
        <v>102</v>
      </c>
      <c r="T364" s="42">
        <v>10</v>
      </c>
      <c r="U364" s="36">
        <v>76253270</v>
      </c>
      <c r="V364" s="21" t="s">
        <v>69</v>
      </c>
      <c r="W364" s="21">
        <v>0</v>
      </c>
      <c r="X364" s="21" t="s">
        <v>102</v>
      </c>
      <c r="Y364" s="21" t="s">
        <v>100</v>
      </c>
      <c r="Z364" s="21" t="s">
        <v>180</v>
      </c>
      <c r="AA364" s="21"/>
      <c r="AB364" s="179">
        <f>+DATE(2024,MONTH(Tabla1[[#This Row],[Fecha de inicio del Contrato ]]),1)</f>
        <v>45292</v>
      </c>
    </row>
    <row r="365" spans="1:28" ht="145" hidden="1" x14ac:dyDescent="0.35">
      <c r="A365" s="21" t="s">
        <v>405</v>
      </c>
      <c r="B365" s="21" t="s">
        <v>18</v>
      </c>
      <c r="C365" s="21" t="s">
        <v>463</v>
      </c>
      <c r="D365" s="22">
        <v>80121609</v>
      </c>
      <c r="E365" s="21" t="s">
        <v>451</v>
      </c>
      <c r="F365" s="23" t="s">
        <v>407</v>
      </c>
      <c r="G365" s="24" t="s">
        <v>486</v>
      </c>
      <c r="H365" s="24" t="s">
        <v>2166</v>
      </c>
      <c r="I365" s="62">
        <v>30380946</v>
      </c>
      <c r="J365" s="21" t="s">
        <v>174</v>
      </c>
      <c r="K365" s="21" t="s">
        <v>175</v>
      </c>
      <c r="L365" s="30">
        <v>45320</v>
      </c>
      <c r="M365" s="30">
        <v>45504</v>
      </c>
      <c r="N365" s="21" t="s">
        <v>1</v>
      </c>
      <c r="O365" s="21" t="s">
        <v>408</v>
      </c>
      <c r="P365" s="25" t="s">
        <v>44</v>
      </c>
      <c r="Q365" s="21" t="s">
        <v>126</v>
      </c>
      <c r="R365" s="21" t="s">
        <v>102</v>
      </c>
      <c r="S365" s="36" t="s">
        <v>102</v>
      </c>
      <c r="T365" s="42">
        <v>10</v>
      </c>
      <c r="U365" s="36">
        <v>30380946</v>
      </c>
      <c r="V365" s="21" t="s">
        <v>69</v>
      </c>
      <c r="W365" s="21">
        <v>0</v>
      </c>
      <c r="X365" s="21" t="s">
        <v>102</v>
      </c>
      <c r="Y365" s="21" t="s">
        <v>100</v>
      </c>
      <c r="Z365" s="21" t="s">
        <v>180</v>
      </c>
      <c r="AA365" s="21"/>
      <c r="AB365" s="179">
        <f>+DATE(2024,MONTH(Tabla1[[#This Row],[Fecha de inicio del Contrato ]]),1)</f>
        <v>45292</v>
      </c>
    </row>
    <row r="366" spans="1:28" ht="145" hidden="1" x14ac:dyDescent="0.35">
      <c r="A366" s="21" t="s">
        <v>405</v>
      </c>
      <c r="B366" s="21" t="s">
        <v>18</v>
      </c>
      <c r="C366" s="21" t="s">
        <v>464</v>
      </c>
      <c r="D366" s="22">
        <v>80121609</v>
      </c>
      <c r="E366" s="21" t="s">
        <v>451</v>
      </c>
      <c r="F366" s="23" t="s">
        <v>407</v>
      </c>
      <c r="G366" s="24" t="s">
        <v>486</v>
      </c>
      <c r="H366" s="24" t="s">
        <v>2166</v>
      </c>
      <c r="I366" s="62">
        <v>30380946</v>
      </c>
      <c r="J366" s="21" t="s">
        <v>174</v>
      </c>
      <c r="K366" s="21" t="s">
        <v>175</v>
      </c>
      <c r="L366" s="30">
        <v>45320</v>
      </c>
      <c r="M366" s="30">
        <v>45504</v>
      </c>
      <c r="N366" s="21" t="s">
        <v>1</v>
      </c>
      <c r="O366" s="21" t="s">
        <v>408</v>
      </c>
      <c r="P366" s="25" t="s">
        <v>44</v>
      </c>
      <c r="Q366" s="21" t="s">
        <v>126</v>
      </c>
      <c r="R366" s="21" t="s">
        <v>102</v>
      </c>
      <c r="S366" s="36" t="s">
        <v>102</v>
      </c>
      <c r="T366" s="42">
        <v>10</v>
      </c>
      <c r="U366" s="36">
        <v>30380946</v>
      </c>
      <c r="V366" s="21" t="s">
        <v>69</v>
      </c>
      <c r="W366" s="21">
        <v>0</v>
      </c>
      <c r="X366" s="21" t="s">
        <v>102</v>
      </c>
      <c r="Y366" s="21" t="s">
        <v>100</v>
      </c>
      <c r="Z366" s="21" t="s">
        <v>180</v>
      </c>
      <c r="AA366" s="21"/>
      <c r="AB366" s="179">
        <f>+DATE(2024,MONTH(Tabla1[[#This Row],[Fecha de inicio del Contrato ]]),1)</f>
        <v>45292</v>
      </c>
    </row>
    <row r="367" spans="1:28" ht="145" hidden="1" x14ac:dyDescent="0.35">
      <c r="A367" s="21" t="s">
        <v>405</v>
      </c>
      <c r="B367" s="21" t="s">
        <v>18</v>
      </c>
      <c r="C367" s="21" t="s">
        <v>465</v>
      </c>
      <c r="D367" s="22">
        <v>80121609</v>
      </c>
      <c r="E367" s="21" t="s">
        <v>451</v>
      </c>
      <c r="F367" s="23" t="s">
        <v>407</v>
      </c>
      <c r="G367" s="24" t="s">
        <v>486</v>
      </c>
      <c r="H367" s="24" t="s">
        <v>2167</v>
      </c>
      <c r="I367" s="62">
        <v>49441316</v>
      </c>
      <c r="J367" s="21" t="s">
        <v>174</v>
      </c>
      <c r="K367" s="21" t="s">
        <v>175</v>
      </c>
      <c r="L367" s="30">
        <v>45320</v>
      </c>
      <c r="M367" s="30">
        <v>45504</v>
      </c>
      <c r="N367" s="21" t="s">
        <v>1</v>
      </c>
      <c r="O367" s="21" t="s">
        <v>408</v>
      </c>
      <c r="P367" s="25" t="s">
        <v>44</v>
      </c>
      <c r="Q367" s="21" t="s">
        <v>126</v>
      </c>
      <c r="R367" s="21" t="s">
        <v>102</v>
      </c>
      <c r="S367" s="36" t="s">
        <v>102</v>
      </c>
      <c r="T367" s="42">
        <v>10</v>
      </c>
      <c r="U367" s="36">
        <v>49441316</v>
      </c>
      <c r="V367" s="21" t="s">
        <v>69</v>
      </c>
      <c r="W367" s="21">
        <v>0</v>
      </c>
      <c r="X367" s="21" t="s">
        <v>102</v>
      </c>
      <c r="Y367" s="21" t="s">
        <v>100</v>
      </c>
      <c r="Z367" s="21" t="s">
        <v>180</v>
      </c>
      <c r="AA367" s="21"/>
      <c r="AB367" s="179">
        <f>+DATE(2024,MONTH(Tabla1[[#This Row],[Fecha de inicio del Contrato ]]),1)</f>
        <v>45292</v>
      </c>
    </row>
    <row r="368" spans="1:28" ht="145" hidden="1" x14ac:dyDescent="0.35">
      <c r="A368" s="21" t="s">
        <v>405</v>
      </c>
      <c r="B368" s="21" t="s">
        <v>18</v>
      </c>
      <c r="C368" s="21" t="s">
        <v>466</v>
      </c>
      <c r="D368" s="22">
        <v>80121609</v>
      </c>
      <c r="E368" s="21" t="s">
        <v>451</v>
      </c>
      <c r="F368" s="23" t="s">
        <v>407</v>
      </c>
      <c r="G368" s="24" t="s">
        <v>486</v>
      </c>
      <c r="H368" s="24" t="s">
        <v>2167</v>
      </c>
      <c r="I368" s="62">
        <v>49441316</v>
      </c>
      <c r="J368" s="21" t="s">
        <v>174</v>
      </c>
      <c r="K368" s="21" t="s">
        <v>175</v>
      </c>
      <c r="L368" s="30">
        <v>45320</v>
      </c>
      <c r="M368" s="30">
        <v>45504</v>
      </c>
      <c r="N368" s="21" t="s">
        <v>1</v>
      </c>
      <c r="O368" s="21" t="s">
        <v>408</v>
      </c>
      <c r="P368" s="25" t="s">
        <v>44</v>
      </c>
      <c r="Q368" s="21" t="s">
        <v>126</v>
      </c>
      <c r="R368" s="21" t="s">
        <v>102</v>
      </c>
      <c r="S368" s="36" t="s">
        <v>102</v>
      </c>
      <c r="T368" s="42">
        <v>10</v>
      </c>
      <c r="U368" s="36">
        <v>49441316</v>
      </c>
      <c r="V368" s="21" t="s">
        <v>69</v>
      </c>
      <c r="W368" s="21">
        <v>0</v>
      </c>
      <c r="X368" s="21" t="s">
        <v>102</v>
      </c>
      <c r="Y368" s="21" t="s">
        <v>100</v>
      </c>
      <c r="Z368" s="21" t="s">
        <v>180</v>
      </c>
      <c r="AA368" s="21"/>
      <c r="AB368" s="179">
        <f>+DATE(2024,MONTH(Tabla1[[#This Row],[Fecha de inicio del Contrato ]]),1)</f>
        <v>45292</v>
      </c>
    </row>
    <row r="369" spans="1:28" s="74" customFormat="1" ht="145" hidden="1" x14ac:dyDescent="0.35">
      <c r="A369" s="75" t="s">
        <v>405</v>
      </c>
      <c r="B369" s="75" t="s">
        <v>18</v>
      </c>
      <c r="C369" s="75" t="s">
        <v>467</v>
      </c>
      <c r="D369" s="76">
        <v>80121609</v>
      </c>
      <c r="E369" s="75" t="s">
        <v>451</v>
      </c>
      <c r="F369" s="77" t="s">
        <v>407</v>
      </c>
      <c r="G369" s="78" t="s">
        <v>486</v>
      </c>
      <c r="H369" s="78" t="s">
        <v>472</v>
      </c>
      <c r="I369" s="79">
        <v>24804784</v>
      </c>
      <c r="J369" s="21" t="s">
        <v>174</v>
      </c>
      <c r="K369" s="21" t="s">
        <v>175</v>
      </c>
      <c r="L369" s="85">
        <v>45320</v>
      </c>
      <c r="M369" s="85">
        <v>45504</v>
      </c>
      <c r="N369" s="21" t="s">
        <v>1</v>
      </c>
      <c r="O369" s="21" t="s">
        <v>408</v>
      </c>
      <c r="P369" s="25" t="s">
        <v>44</v>
      </c>
      <c r="Q369" s="21" t="s">
        <v>126</v>
      </c>
      <c r="R369" s="21" t="s">
        <v>102</v>
      </c>
      <c r="S369" s="36" t="s">
        <v>102</v>
      </c>
      <c r="T369" s="42">
        <v>10</v>
      </c>
      <c r="U369" s="87">
        <v>24804784</v>
      </c>
      <c r="V369" s="75" t="s">
        <v>69</v>
      </c>
      <c r="W369" s="75">
        <v>0</v>
      </c>
      <c r="X369" s="75" t="s">
        <v>102</v>
      </c>
      <c r="Y369" s="75" t="s">
        <v>100</v>
      </c>
      <c r="Z369" s="75" t="s">
        <v>180</v>
      </c>
      <c r="AA369" s="75"/>
      <c r="AB369" s="179">
        <f>+DATE(2024,MONTH(Tabla1[[#This Row],[Fecha de inicio del Contrato ]]),1)</f>
        <v>45292</v>
      </c>
    </row>
    <row r="370" spans="1:28" s="74" customFormat="1" ht="145" hidden="1" x14ac:dyDescent="0.35">
      <c r="A370" s="75" t="s">
        <v>405</v>
      </c>
      <c r="B370" s="75" t="s">
        <v>18</v>
      </c>
      <c r="C370" s="75" t="s">
        <v>468</v>
      </c>
      <c r="D370" s="76">
        <v>80121609</v>
      </c>
      <c r="E370" s="75" t="s">
        <v>451</v>
      </c>
      <c r="F370" s="77" t="s">
        <v>407</v>
      </c>
      <c r="G370" s="78" t="s">
        <v>486</v>
      </c>
      <c r="H370" s="78" t="s">
        <v>2168</v>
      </c>
      <c r="I370" s="79">
        <v>32341425</v>
      </c>
      <c r="J370" s="21" t="s">
        <v>174</v>
      </c>
      <c r="K370" s="21" t="s">
        <v>175</v>
      </c>
      <c r="L370" s="85">
        <v>45320</v>
      </c>
      <c r="M370" s="85">
        <v>45504</v>
      </c>
      <c r="N370" s="21" t="s">
        <v>1</v>
      </c>
      <c r="O370" s="21" t="s">
        <v>408</v>
      </c>
      <c r="P370" s="25" t="s">
        <v>44</v>
      </c>
      <c r="Q370" s="21" t="s">
        <v>126</v>
      </c>
      <c r="R370" s="21" t="s">
        <v>102</v>
      </c>
      <c r="S370" s="36" t="s">
        <v>102</v>
      </c>
      <c r="T370" s="42">
        <v>10</v>
      </c>
      <c r="U370" s="87">
        <v>32341425</v>
      </c>
      <c r="V370" s="75" t="s">
        <v>69</v>
      </c>
      <c r="W370" s="75">
        <v>0</v>
      </c>
      <c r="X370" s="75" t="s">
        <v>102</v>
      </c>
      <c r="Y370" s="75" t="s">
        <v>100</v>
      </c>
      <c r="Z370" s="75" t="s">
        <v>180</v>
      </c>
      <c r="AA370" s="75"/>
      <c r="AB370" s="179">
        <f>+DATE(2024,MONTH(Tabla1[[#This Row],[Fecha de inicio del Contrato ]]),1)</f>
        <v>45292</v>
      </c>
    </row>
    <row r="371" spans="1:28" s="74" customFormat="1" ht="145" hidden="1" x14ac:dyDescent="0.35">
      <c r="A371" s="75" t="s">
        <v>405</v>
      </c>
      <c r="B371" s="75" t="s">
        <v>18</v>
      </c>
      <c r="C371" s="75" t="s">
        <v>469</v>
      </c>
      <c r="D371" s="76">
        <v>80121609</v>
      </c>
      <c r="E371" s="75" t="s">
        <v>451</v>
      </c>
      <c r="F371" s="77" t="s">
        <v>407</v>
      </c>
      <c r="G371" s="78" t="s">
        <v>486</v>
      </c>
      <c r="H371" s="78" t="s">
        <v>2169</v>
      </c>
      <c r="I371" s="79">
        <v>32164696</v>
      </c>
      <c r="J371" s="21" t="s">
        <v>174</v>
      </c>
      <c r="K371" s="21" t="s">
        <v>175</v>
      </c>
      <c r="L371" s="85">
        <v>45321</v>
      </c>
      <c r="M371" s="85">
        <v>45504</v>
      </c>
      <c r="N371" s="21" t="s">
        <v>1</v>
      </c>
      <c r="O371" s="21" t="s">
        <v>408</v>
      </c>
      <c r="P371" s="25" t="s">
        <v>44</v>
      </c>
      <c r="Q371" s="21" t="s">
        <v>126</v>
      </c>
      <c r="R371" s="21" t="s">
        <v>102</v>
      </c>
      <c r="S371" s="36" t="s">
        <v>102</v>
      </c>
      <c r="T371" s="42">
        <v>10</v>
      </c>
      <c r="U371" s="87">
        <v>32164696</v>
      </c>
      <c r="V371" s="75" t="s">
        <v>69</v>
      </c>
      <c r="W371" s="75">
        <v>0</v>
      </c>
      <c r="X371" s="75" t="s">
        <v>102</v>
      </c>
      <c r="Y371" s="75" t="s">
        <v>100</v>
      </c>
      <c r="Z371" s="75" t="s">
        <v>180</v>
      </c>
      <c r="AA371" s="75"/>
      <c r="AB371" s="179">
        <f>+DATE(2024,MONTH(Tabla1[[#This Row],[Fecha de inicio del Contrato ]]),1)</f>
        <v>45292</v>
      </c>
    </row>
    <row r="372" spans="1:28" s="74" customFormat="1" ht="145" hidden="1" x14ac:dyDescent="0.35">
      <c r="A372" s="75" t="s">
        <v>405</v>
      </c>
      <c r="B372" s="80" t="s">
        <v>18</v>
      </c>
      <c r="C372" s="80" t="s">
        <v>470</v>
      </c>
      <c r="D372" s="81">
        <v>80121609</v>
      </c>
      <c r="E372" s="80" t="s">
        <v>451</v>
      </c>
      <c r="F372" s="82" t="s">
        <v>407</v>
      </c>
      <c r="G372" s="83" t="s">
        <v>486</v>
      </c>
      <c r="H372" s="83" t="s">
        <v>2169</v>
      </c>
      <c r="I372" s="84">
        <v>33578529</v>
      </c>
      <c r="J372" s="53" t="s">
        <v>174</v>
      </c>
      <c r="K372" s="53" t="s">
        <v>175</v>
      </c>
      <c r="L372" s="86">
        <v>45313</v>
      </c>
      <c r="M372" s="86">
        <v>45504</v>
      </c>
      <c r="N372" s="53" t="s">
        <v>1</v>
      </c>
      <c r="O372" s="53" t="s">
        <v>408</v>
      </c>
      <c r="P372" s="58" t="s">
        <v>44</v>
      </c>
      <c r="Q372" s="53" t="s">
        <v>126</v>
      </c>
      <c r="R372" s="53" t="s">
        <v>102</v>
      </c>
      <c r="S372" s="59" t="s">
        <v>102</v>
      </c>
      <c r="T372" s="60">
        <v>10</v>
      </c>
      <c r="U372" s="88">
        <v>33578529</v>
      </c>
      <c r="V372" s="80" t="s">
        <v>69</v>
      </c>
      <c r="W372" s="80">
        <v>0</v>
      </c>
      <c r="X372" s="80" t="s">
        <v>102</v>
      </c>
      <c r="Y372" s="80" t="s">
        <v>100</v>
      </c>
      <c r="Z372" s="80" t="s">
        <v>180</v>
      </c>
      <c r="AA372" s="80"/>
      <c r="AB372" s="179">
        <f>+DATE(2024,MONTH(Tabla1[[#This Row],[Fecha de inicio del Contrato ]]),1)</f>
        <v>45292</v>
      </c>
    </row>
    <row r="373" spans="1:28" ht="145" hidden="1" x14ac:dyDescent="0.35">
      <c r="A373" s="21" t="s">
        <v>405</v>
      </c>
      <c r="B373" s="21" t="s">
        <v>18</v>
      </c>
      <c r="C373" s="21" t="s">
        <v>471</v>
      </c>
      <c r="D373" s="22">
        <v>80121609</v>
      </c>
      <c r="E373" s="21" t="s">
        <v>451</v>
      </c>
      <c r="F373" s="23" t="s">
        <v>407</v>
      </c>
      <c r="G373" s="24" t="s">
        <v>454</v>
      </c>
      <c r="H373" s="24" t="s">
        <v>2170</v>
      </c>
      <c r="I373" s="62">
        <v>47467608</v>
      </c>
      <c r="J373" s="21" t="s">
        <v>174</v>
      </c>
      <c r="K373" s="21" t="s">
        <v>175</v>
      </c>
      <c r="L373" s="30">
        <v>45314</v>
      </c>
      <c r="M373" s="30">
        <v>45504</v>
      </c>
      <c r="N373" s="21" t="s">
        <v>1</v>
      </c>
      <c r="O373" s="21" t="s">
        <v>408</v>
      </c>
      <c r="P373" s="25" t="s">
        <v>44</v>
      </c>
      <c r="Q373" s="21" t="s">
        <v>126</v>
      </c>
      <c r="R373" s="21" t="s">
        <v>102</v>
      </c>
      <c r="S373" s="36" t="s">
        <v>102</v>
      </c>
      <c r="T373" s="42">
        <v>10</v>
      </c>
      <c r="U373" s="36">
        <v>47467608</v>
      </c>
      <c r="V373" s="21" t="s">
        <v>69</v>
      </c>
      <c r="W373" s="21">
        <v>0</v>
      </c>
      <c r="X373" s="21" t="s">
        <v>102</v>
      </c>
      <c r="Y373" s="21" t="s">
        <v>100</v>
      </c>
      <c r="Z373" s="21" t="s">
        <v>180</v>
      </c>
      <c r="AA373" s="21"/>
      <c r="AB373" s="179">
        <f>+DATE(2024,MONTH(Tabla1[[#This Row],[Fecha de inicio del Contrato ]]),1)</f>
        <v>45292</v>
      </c>
    </row>
    <row r="374" spans="1:28" ht="145" hidden="1" x14ac:dyDescent="0.35">
      <c r="A374" s="21" t="s">
        <v>405</v>
      </c>
      <c r="B374" s="21" t="s">
        <v>18</v>
      </c>
      <c r="C374" s="21" t="s">
        <v>473</v>
      </c>
      <c r="D374" s="22">
        <v>80121609</v>
      </c>
      <c r="E374" s="21" t="s">
        <v>451</v>
      </c>
      <c r="F374" s="23" t="s">
        <v>407</v>
      </c>
      <c r="G374" s="24" t="s">
        <v>486</v>
      </c>
      <c r="H374" s="24" t="s">
        <v>2170</v>
      </c>
      <c r="I374" s="62">
        <v>45709549</v>
      </c>
      <c r="J374" s="21" t="s">
        <v>174</v>
      </c>
      <c r="K374" s="21" t="s">
        <v>175</v>
      </c>
      <c r="L374" s="30">
        <v>45321</v>
      </c>
      <c r="M374" s="30">
        <v>45504</v>
      </c>
      <c r="N374" s="21" t="s">
        <v>1</v>
      </c>
      <c r="O374" s="21" t="s">
        <v>408</v>
      </c>
      <c r="P374" s="25" t="s">
        <v>44</v>
      </c>
      <c r="Q374" s="21" t="s">
        <v>126</v>
      </c>
      <c r="R374" s="21" t="s">
        <v>102</v>
      </c>
      <c r="S374" s="36" t="s">
        <v>102</v>
      </c>
      <c r="T374" s="42">
        <v>10</v>
      </c>
      <c r="U374" s="36">
        <v>45709549</v>
      </c>
      <c r="V374" s="21" t="s">
        <v>69</v>
      </c>
      <c r="W374" s="36">
        <v>0</v>
      </c>
      <c r="X374" s="21" t="s">
        <v>102</v>
      </c>
      <c r="Y374" s="21" t="s">
        <v>100</v>
      </c>
      <c r="Z374" s="21" t="s">
        <v>180</v>
      </c>
      <c r="AA374" s="21"/>
      <c r="AB374" s="179">
        <f>+DATE(2024,MONTH(Tabla1[[#This Row],[Fecha de inicio del Contrato ]]),1)</f>
        <v>45292</v>
      </c>
    </row>
    <row r="375" spans="1:28" ht="145" hidden="1" x14ac:dyDescent="0.35">
      <c r="A375" s="21" t="s">
        <v>405</v>
      </c>
      <c r="B375" s="21" t="s">
        <v>18</v>
      </c>
      <c r="C375" s="21" t="s">
        <v>475</v>
      </c>
      <c r="D375" s="22">
        <v>80121609</v>
      </c>
      <c r="E375" s="21" t="s">
        <v>451</v>
      </c>
      <c r="F375" s="23" t="s">
        <v>407</v>
      </c>
      <c r="G375" s="24" t="s">
        <v>486</v>
      </c>
      <c r="H375" s="24" t="s">
        <v>2170</v>
      </c>
      <c r="I375" s="62">
        <v>47467608</v>
      </c>
      <c r="J375" s="21" t="s">
        <v>174</v>
      </c>
      <c r="K375" s="21" t="s">
        <v>175</v>
      </c>
      <c r="L375" s="30">
        <v>45314</v>
      </c>
      <c r="M375" s="30">
        <v>45504</v>
      </c>
      <c r="N375" s="21" t="s">
        <v>1</v>
      </c>
      <c r="O375" s="21" t="s">
        <v>408</v>
      </c>
      <c r="P375" s="25" t="s">
        <v>44</v>
      </c>
      <c r="Q375" s="21" t="s">
        <v>126</v>
      </c>
      <c r="R375" s="21" t="s">
        <v>102</v>
      </c>
      <c r="S375" s="36" t="s">
        <v>102</v>
      </c>
      <c r="T375" s="42">
        <v>10</v>
      </c>
      <c r="U375" s="36">
        <v>47467608</v>
      </c>
      <c r="V375" s="21" t="s">
        <v>69</v>
      </c>
      <c r="W375" s="21">
        <v>0</v>
      </c>
      <c r="X375" s="21" t="s">
        <v>102</v>
      </c>
      <c r="Y375" s="21" t="s">
        <v>100</v>
      </c>
      <c r="Z375" s="21" t="s">
        <v>180</v>
      </c>
      <c r="AA375" s="21"/>
      <c r="AB375" s="179">
        <f>+DATE(2024,MONTH(Tabla1[[#This Row],[Fecha de inicio del Contrato ]]),1)</f>
        <v>45292</v>
      </c>
    </row>
    <row r="376" spans="1:28" ht="145" hidden="1" x14ac:dyDescent="0.35">
      <c r="A376" s="21" t="s">
        <v>405</v>
      </c>
      <c r="B376" s="21" t="s">
        <v>18</v>
      </c>
      <c r="C376" s="21" t="s">
        <v>478</v>
      </c>
      <c r="D376" s="22">
        <v>80121609</v>
      </c>
      <c r="E376" s="21" t="s">
        <v>451</v>
      </c>
      <c r="F376" s="23" t="s">
        <v>407</v>
      </c>
      <c r="G376" s="24" t="s">
        <v>486</v>
      </c>
      <c r="H376" s="24" t="s">
        <v>2170</v>
      </c>
      <c r="I376" s="62">
        <v>45709549</v>
      </c>
      <c r="J376" s="21" t="s">
        <v>174</v>
      </c>
      <c r="K376" s="21" t="s">
        <v>175</v>
      </c>
      <c r="L376" s="30">
        <v>45321</v>
      </c>
      <c r="M376" s="30">
        <v>45504</v>
      </c>
      <c r="N376" s="21" t="s">
        <v>1</v>
      </c>
      <c r="O376" s="21" t="s">
        <v>408</v>
      </c>
      <c r="P376" s="25" t="s">
        <v>44</v>
      </c>
      <c r="Q376" s="21" t="s">
        <v>126</v>
      </c>
      <c r="R376" s="21" t="s">
        <v>102</v>
      </c>
      <c r="S376" s="36" t="s">
        <v>102</v>
      </c>
      <c r="T376" s="42">
        <v>10</v>
      </c>
      <c r="U376" s="36">
        <v>45709549</v>
      </c>
      <c r="V376" s="21" t="s">
        <v>69</v>
      </c>
      <c r="W376" s="36">
        <v>0</v>
      </c>
      <c r="X376" s="21" t="s">
        <v>102</v>
      </c>
      <c r="Y376" s="21" t="s">
        <v>100</v>
      </c>
      <c r="Z376" s="21" t="s">
        <v>180</v>
      </c>
      <c r="AA376" s="21"/>
      <c r="AB376" s="179">
        <f>+DATE(2024,MONTH(Tabla1[[#This Row],[Fecha de inicio del Contrato ]]),1)</f>
        <v>45292</v>
      </c>
    </row>
    <row r="377" spans="1:28" ht="145" hidden="1" x14ac:dyDescent="0.35">
      <c r="A377" s="21" t="s">
        <v>405</v>
      </c>
      <c r="B377" s="21" t="s">
        <v>18</v>
      </c>
      <c r="C377" s="21" t="s">
        <v>479</v>
      </c>
      <c r="D377" s="25">
        <v>80121609</v>
      </c>
      <c r="E377" s="21" t="s">
        <v>451</v>
      </c>
      <c r="F377" s="23" t="s">
        <v>407</v>
      </c>
      <c r="G377" s="24" t="s">
        <v>486</v>
      </c>
      <c r="H377" s="24" t="s">
        <v>2170</v>
      </c>
      <c r="I377" s="62">
        <v>45709549</v>
      </c>
      <c r="J377" s="21" t="s">
        <v>174</v>
      </c>
      <c r="K377" s="21" t="s">
        <v>175</v>
      </c>
      <c r="L377" s="30">
        <v>45321</v>
      </c>
      <c r="M377" s="30">
        <v>45504</v>
      </c>
      <c r="N377" s="21" t="s">
        <v>1</v>
      </c>
      <c r="O377" s="21" t="s">
        <v>408</v>
      </c>
      <c r="P377" s="25" t="s">
        <v>44</v>
      </c>
      <c r="Q377" s="21" t="s">
        <v>126</v>
      </c>
      <c r="R377" s="21" t="s">
        <v>102</v>
      </c>
      <c r="S377" s="36" t="s">
        <v>102</v>
      </c>
      <c r="T377" s="42">
        <v>10</v>
      </c>
      <c r="U377" s="36">
        <v>45709549</v>
      </c>
      <c r="V377" s="21" t="s">
        <v>69</v>
      </c>
      <c r="W377" s="36">
        <v>0</v>
      </c>
      <c r="X377" s="21" t="s">
        <v>102</v>
      </c>
      <c r="Y377" s="21" t="s">
        <v>100</v>
      </c>
      <c r="Z377" s="21" t="s">
        <v>180</v>
      </c>
      <c r="AA377" s="21"/>
      <c r="AB377" s="179">
        <f>+DATE(2024,MONTH(Tabla1[[#This Row],[Fecha de inicio del Contrato ]]),1)</f>
        <v>45292</v>
      </c>
    </row>
    <row r="378" spans="1:28" ht="145" hidden="1" x14ac:dyDescent="0.35">
      <c r="A378" s="21" t="s">
        <v>405</v>
      </c>
      <c r="B378" s="21" t="s">
        <v>18</v>
      </c>
      <c r="C378" s="21" t="s">
        <v>480</v>
      </c>
      <c r="D378" s="25">
        <v>80121609</v>
      </c>
      <c r="E378" s="21" t="s">
        <v>451</v>
      </c>
      <c r="F378" s="23" t="s">
        <v>407</v>
      </c>
      <c r="G378" s="24" t="s">
        <v>486</v>
      </c>
      <c r="H378" s="24" t="s">
        <v>2170</v>
      </c>
      <c r="I378" s="62">
        <v>45709549</v>
      </c>
      <c r="J378" s="21" t="s">
        <v>174</v>
      </c>
      <c r="K378" s="21" t="s">
        <v>175</v>
      </c>
      <c r="L378" s="30">
        <v>45321</v>
      </c>
      <c r="M378" s="30">
        <v>45504</v>
      </c>
      <c r="N378" s="21" t="s">
        <v>1</v>
      </c>
      <c r="O378" s="21" t="s">
        <v>408</v>
      </c>
      <c r="P378" s="25" t="s">
        <v>44</v>
      </c>
      <c r="Q378" s="21" t="s">
        <v>126</v>
      </c>
      <c r="R378" s="21" t="s">
        <v>102</v>
      </c>
      <c r="S378" s="36" t="s">
        <v>102</v>
      </c>
      <c r="T378" s="42">
        <v>10</v>
      </c>
      <c r="U378" s="36">
        <v>45709549</v>
      </c>
      <c r="V378" s="21" t="s">
        <v>69</v>
      </c>
      <c r="W378" s="36">
        <v>0</v>
      </c>
      <c r="X378" s="21" t="s">
        <v>102</v>
      </c>
      <c r="Y378" s="21" t="s">
        <v>100</v>
      </c>
      <c r="Z378" s="21" t="s">
        <v>180</v>
      </c>
      <c r="AA378" s="21"/>
      <c r="AB378" s="179">
        <f>+DATE(2024,MONTH(Tabla1[[#This Row],[Fecha de inicio del Contrato ]]),1)</f>
        <v>45292</v>
      </c>
    </row>
    <row r="379" spans="1:28" s="104" customFormat="1" ht="145" hidden="1" x14ac:dyDescent="0.35">
      <c r="A379" s="105" t="s">
        <v>405</v>
      </c>
      <c r="B379" s="105" t="s">
        <v>18</v>
      </c>
      <c r="C379" s="105" t="s">
        <v>481</v>
      </c>
      <c r="D379" s="106">
        <v>80121609</v>
      </c>
      <c r="E379" s="105" t="s">
        <v>451</v>
      </c>
      <c r="F379" s="107" t="s">
        <v>407</v>
      </c>
      <c r="G379" s="108" t="s">
        <v>486</v>
      </c>
      <c r="H379" s="108" t="s">
        <v>2170</v>
      </c>
      <c r="I379" s="93">
        <v>45709549</v>
      </c>
      <c r="J379" s="21" t="s">
        <v>174</v>
      </c>
      <c r="K379" s="21" t="s">
        <v>175</v>
      </c>
      <c r="L379" s="109">
        <v>45321</v>
      </c>
      <c r="M379" s="109">
        <v>45504</v>
      </c>
      <c r="N379" s="21" t="s">
        <v>1</v>
      </c>
      <c r="O379" s="21" t="s">
        <v>408</v>
      </c>
      <c r="P379" s="25" t="s">
        <v>44</v>
      </c>
      <c r="Q379" s="21" t="s">
        <v>126</v>
      </c>
      <c r="R379" s="21" t="s">
        <v>102</v>
      </c>
      <c r="S379" s="36" t="s">
        <v>102</v>
      </c>
      <c r="T379" s="42">
        <v>10</v>
      </c>
      <c r="U379" s="110">
        <v>45709549</v>
      </c>
      <c r="V379" s="105" t="s">
        <v>69</v>
      </c>
      <c r="W379" s="105">
        <v>0</v>
      </c>
      <c r="X379" s="105" t="s">
        <v>102</v>
      </c>
      <c r="Y379" s="105" t="s">
        <v>100</v>
      </c>
      <c r="Z379" s="105" t="s">
        <v>180</v>
      </c>
      <c r="AA379" s="105"/>
      <c r="AB379" s="179">
        <f>+DATE(2024,MONTH(Tabla1[[#This Row],[Fecha de inicio del Contrato ]]),1)</f>
        <v>45292</v>
      </c>
    </row>
    <row r="380" spans="1:28" ht="145" hidden="1" x14ac:dyDescent="0.35">
      <c r="A380" s="21" t="s">
        <v>405</v>
      </c>
      <c r="B380" s="21" t="s">
        <v>18</v>
      </c>
      <c r="C380" s="21" t="s">
        <v>482</v>
      </c>
      <c r="D380" s="22">
        <v>80121609</v>
      </c>
      <c r="E380" s="21" t="s">
        <v>451</v>
      </c>
      <c r="F380" s="23" t="s">
        <v>407</v>
      </c>
      <c r="G380" s="24" t="s">
        <v>486</v>
      </c>
      <c r="H380" s="24" t="s">
        <v>2171</v>
      </c>
      <c r="I380" s="62">
        <v>33048342</v>
      </c>
      <c r="J380" s="21" t="s">
        <v>174</v>
      </c>
      <c r="K380" s="21" t="s">
        <v>175</v>
      </c>
      <c r="L380" s="30">
        <v>45316</v>
      </c>
      <c r="M380" s="30">
        <v>45504</v>
      </c>
      <c r="N380" s="21" t="s">
        <v>1</v>
      </c>
      <c r="O380" s="21" t="s">
        <v>408</v>
      </c>
      <c r="P380" s="25" t="s">
        <v>44</v>
      </c>
      <c r="Q380" s="21" t="s">
        <v>126</v>
      </c>
      <c r="R380" s="21" t="s">
        <v>102</v>
      </c>
      <c r="S380" s="36" t="s">
        <v>102</v>
      </c>
      <c r="T380" s="42">
        <v>10</v>
      </c>
      <c r="U380" s="36">
        <v>33048342</v>
      </c>
      <c r="V380" s="21" t="s">
        <v>69</v>
      </c>
      <c r="W380" s="36">
        <v>0</v>
      </c>
      <c r="X380" s="21" t="s">
        <v>102</v>
      </c>
      <c r="Y380" s="21" t="s">
        <v>100</v>
      </c>
      <c r="Z380" s="21" t="s">
        <v>180</v>
      </c>
      <c r="AA380" s="21"/>
      <c r="AB380" s="179">
        <f>+DATE(2024,MONTH(Tabla1[[#This Row],[Fecha de inicio del Contrato ]]),1)</f>
        <v>45292</v>
      </c>
    </row>
    <row r="381" spans="1:28" ht="145" hidden="1" x14ac:dyDescent="0.35">
      <c r="A381" s="21" t="s">
        <v>405</v>
      </c>
      <c r="B381" s="21" t="s">
        <v>18</v>
      </c>
      <c r="C381" s="21" t="s">
        <v>483</v>
      </c>
      <c r="D381" s="22">
        <v>80121609</v>
      </c>
      <c r="E381" s="21" t="s">
        <v>451</v>
      </c>
      <c r="F381" s="23" t="s">
        <v>407</v>
      </c>
      <c r="G381" s="24" t="s">
        <v>486</v>
      </c>
      <c r="H381" s="24" t="s">
        <v>2172</v>
      </c>
      <c r="I381" s="62">
        <v>24064743</v>
      </c>
      <c r="J381" s="21" t="s">
        <v>174</v>
      </c>
      <c r="K381" s="21" t="s">
        <v>175</v>
      </c>
      <c r="L381" s="30">
        <v>45316</v>
      </c>
      <c r="M381" s="30">
        <v>45504</v>
      </c>
      <c r="N381" s="21" t="s">
        <v>1</v>
      </c>
      <c r="O381" s="21" t="s">
        <v>408</v>
      </c>
      <c r="P381" s="25" t="s">
        <v>44</v>
      </c>
      <c r="Q381" s="21" t="s">
        <v>126</v>
      </c>
      <c r="R381" s="21" t="s">
        <v>102</v>
      </c>
      <c r="S381" s="36" t="s">
        <v>102</v>
      </c>
      <c r="T381" s="42">
        <v>10</v>
      </c>
      <c r="U381" s="36">
        <v>24064743</v>
      </c>
      <c r="V381" s="21" t="s">
        <v>69</v>
      </c>
      <c r="W381" s="21">
        <v>0</v>
      </c>
      <c r="X381" s="21" t="s">
        <v>102</v>
      </c>
      <c r="Y381" s="21" t="s">
        <v>100</v>
      </c>
      <c r="Z381" s="21" t="s">
        <v>180</v>
      </c>
      <c r="AA381" s="21"/>
      <c r="AB381" s="179">
        <f>+DATE(2024,MONTH(Tabla1[[#This Row],[Fecha de inicio del Contrato ]]),1)</f>
        <v>45292</v>
      </c>
    </row>
    <row r="382" spans="1:28" ht="145" hidden="1" x14ac:dyDescent="0.35">
      <c r="A382" s="21" t="s">
        <v>405</v>
      </c>
      <c r="B382" s="21" t="s">
        <v>18</v>
      </c>
      <c r="C382" s="21" t="s">
        <v>484</v>
      </c>
      <c r="D382" s="22">
        <v>80121609</v>
      </c>
      <c r="E382" s="21" t="s">
        <v>451</v>
      </c>
      <c r="F382" s="23" t="s">
        <v>407</v>
      </c>
      <c r="G382" s="24" t="s">
        <v>486</v>
      </c>
      <c r="H382" s="24" t="s">
        <v>2172</v>
      </c>
      <c r="I382" s="62">
        <v>24064743</v>
      </c>
      <c r="J382" s="21" t="s">
        <v>174</v>
      </c>
      <c r="K382" s="21" t="s">
        <v>175</v>
      </c>
      <c r="L382" s="30">
        <v>45316</v>
      </c>
      <c r="M382" s="30">
        <v>45504</v>
      </c>
      <c r="N382" s="21" t="s">
        <v>1</v>
      </c>
      <c r="O382" s="21" t="s">
        <v>408</v>
      </c>
      <c r="P382" s="25" t="s">
        <v>44</v>
      </c>
      <c r="Q382" s="21" t="s">
        <v>126</v>
      </c>
      <c r="R382" s="21" t="s">
        <v>102</v>
      </c>
      <c r="S382" s="36" t="s">
        <v>102</v>
      </c>
      <c r="T382" s="42">
        <v>10</v>
      </c>
      <c r="U382" s="36">
        <v>24064743</v>
      </c>
      <c r="V382" s="21" t="s">
        <v>69</v>
      </c>
      <c r="W382" s="21">
        <v>0</v>
      </c>
      <c r="X382" s="21" t="s">
        <v>102</v>
      </c>
      <c r="Y382" s="21" t="s">
        <v>100</v>
      </c>
      <c r="Z382" s="21" t="s">
        <v>180</v>
      </c>
      <c r="AA382" s="21"/>
      <c r="AB382" s="179">
        <f>+DATE(2024,MONTH(Tabla1[[#This Row],[Fecha de inicio del Contrato ]]),1)</f>
        <v>45292</v>
      </c>
    </row>
    <row r="383" spans="1:28" s="96" customFormat="1" ht="145" hidden="1" x14ac:dyDescent="0.35">
      <c r="A383" s="97" t="s">
        <v>405</v>
      </c>
      <c r="B383" s="97" t="s">
        <v>18</v>
      </c>
      <c r="C383" s="97" t="s">
        <v>485</v>
      </c>
      <c r="D383" s="98">
        <v>80121609</v>
      </c>
      <c r="E383" s="97" t="s">
        <v>451</v>
      </c>
      <c r="F383" s="99" t="s">
        <v>407</v>
      </c>
      <c r="G383" s="100" t="s">
        <v>486</v>
      </c>
      <c r="H383" s="100" t="s">
        <v>2173</v>
      </c>
      <c r="I383" s="101">
        <v>48292625</v>
      </c>
      <c r="J383" s="21" t="s">
        <v>174</v>
      </c>
      <c r="K383" s="21" t="s">
        <v>175</v>
      </c>
      <c r="L383" s="102">
        <v>45313</v>
      </c>
      <c r="M383" s="102">
        <v>45657</v>
      </c>
      <c r="N383" s="21" t="s">
        <v>1</v>
      </c>
      <c r="O383" s="21" t="s">
        <v>408</v>
      </c>
      <c r="P383" s="25" t="s">
        <v>44</v>
      </c>
      <c r="Q383" s="21" t="s">
        <v>126</v>
      </c>
      <c r="R383" s="21" t="s">
        <v>102</v>
      </c>
      <c r="S383" s="36" t="s">
        <v>102</v>
      </c>
      <c r="T383" s="42">
        <v>10</v>
      </c>
      <c r="U383" s="103">
        <v>48292625</v>
      </c>
      <c r="V383" s="97" t="s">
        <v>69</v>
      </c>
      <c r="W383" s="103">
        <v>0</v>
      </c>
      <c r="X383" s="97" t="s">
        <v>102</v>
      </c>
      <c r="Y383" s="97" t="s">
        <v>100</v>
      </c>
      <c r="Z383" s="97" t="s">
        <v>180</v>
      </c>
      <c r="AA383" s="97"/>
      <c r="AB383" s="179">
        <f>+DATE(2024,MONTH(Tabla1[[#This Row],[Fecha de inicio del Contrato ]]),1)</f>
        <v>45292</v>
      </c>
    </row>
    <row r="384" spans="1:28" ht="145" hidden="1" x14ac:dyDescent="0.35">
      <c r="A384" s="21" t="s">
        <v>405</v>
      </c>
      <c r="B384" s="21" t="s">
        <v>18</v>
      </c>
      <c r="C384" s="21" t="s">
        <v>487</v>
      </c>
      <c r="D384" s="22">
        <v>93141501</v>
      </c>
      <c r="E384" s="21" t="s">
        <v>2174</v>
      </c>
      <c r="F384" s="23" t="s">
        <v>407</v>
      </c>
      <c r="G384" s="24" t="s">
        <v>486</v>
      </c>
      <c r="H384" s="24" t="s">
        <v>2175</v>
      </c>
      <c r="I384" s="62">
        <v>136121839</v>
      </c>
      <c r="J384" s="21" t="s">
        <v>174</v>
      </c>
      <c r="K384" s="21" t="s">
        <v>175</v>
      </c>
      <c r="L384" s="30">
        <v>45315</v>
      </c>
      <c r="M384" s="30">
        <v>45657</v>
      </c>
      <c r="N384" s="21" t="s">
        <v>1</v>
      </c>
      <c r="O384" s="21" t="s">
        <v>408</v>
      </c>
      <c r="P384" s="25" t="s">
        <v>45</v>
      </c>
      <c r="Q384" s="21" t="s">
        <v>2149</v>
      </c>
      <c r="R384" s="21" t="s">
        <v>102</v>
      </c>
      <c r="S384" s="36" t="s">
        <v>102</v>
      </c>
      <c r="T384" s="42">
        <v>10</v>
      </c>
      <c r="U384" s="36">
        <v>136121839</v>
      </c>
      <c r="V384" s="21" t="s">
        <v>69</v>
      </c>
      <c r="W384" s="21">
        <v>0</v>
      </c>
      <c r="X384" s="21" t="s">
        <v>102</v>
      </c>
      <c r="Y384" s="21" t="s">
        <v>100</v>
      </c>
      <c r="Z384" s="21" t="s">
        <v>180</v>
      </c>
      <c r="AA384" s="21"/>
      <c r="AB384" s="179">
        <f>+DATE(2024,MONTH(Tabla1[[#This Row],[Fecha de inicio del Contrato ]]),1)</f>
        <v>45292</v>
      </c>
    </row>
    <row r="385" spans="1:28" ht="145" hidden="1" x14ac:dyDescent="0.35">
      <c r="A385" s="21" t="s">
        <v>405</v>
      </c>
      <c r="B385" s="21" t="s">
        <v>18</v>
      </c>
      <c r="C385" s="21" t="s">
        <v>489</v>
      </c>
      <c r="D385" s="22">
        <v>80121609</v>
      </c>
      <c r="E385" s="21" t="s">
        <v>451</v>
      </c>
      <c r="F385" s="23" t="s">
        <v>407</v>
      </c>
      <c r="G385" s="24" t="s">
        <v>486</v>
      </c>
      <c r="H385" s="24" t="s">
        <v>2176</v>
      </c>
      <c r="I385" s="62">
        <v>120419885</v>
      </c>
      <c r="J385" s="21" t="s">
        <v>174</v>
      </c>
      <c r="K385" s="21" t="s">
        <v>175</v>
      </c>
      <c r="L385" s="30">
        <v>45314</v>
      </c>
      <c r="M385" s="30">
        <v>45657</v>
      </c>
      <c r="N385" s="21" t="s">
        <v>1</v>
      </c>
      <c r="O385" s="21" t="s">
        <v>408</v>
      </c>
      <c r="P385" s="25" t="s">
        <v>44</v>
      </c>
      <c r="Q385" s="21" t="s">
        <v>126</v>
      </c>
      <c r="R385" s="21" t="s">
        <v>102</v>
      </c>
      <c r="S385" s="36" t="s">
        <v>102</v>
      </c>
      <c r="T385" s="42">
        <v>10</v>
      </c>
      <c r="U385" s="36">
        <v>120419885</v>
      </c>
      <c r="V385" s="21" t="s">
        <v>69</v>
      </c>
      <c r="W385" s="21">
        <v>0</v>
      </c>
      <c r="X385" s="21" t="s">
        <v>102</v>
      </c>
      <c r="Y385" s="21" t="s">
        <v>100</v>
      </c>
      <c r="Z385" s="21" t="s">
        <v>180</v>
      </c>
      <c r="AA385" s="21"/>
      <c r="AB385" s="179">
        <f>+DATE(2024,MONTH(Tabla1[[#This Row],[Fecha de inicio del Contrato ]]),1)</f>
        <v>45292</v>
      </c>
    </row>
    <row r="386" spans="1:28" ht="145" hidden="1" x14ac:dyDescent="0.35">
      <c r="A386" s="21" t="s">
        <v>405</v>
      </c>
      <c r="B386" s="21" t="s">
        <v>18</v>
      </c>
      <c r="C386" s="21" t="s">
        <v>491</v>
      </c>
      <c r="D386" s="22" t="s">
        <v>506</v>
      </c>
      <c r="E386" s="21" t="s">
        <v>507</v>
      </c>
      <c r="F386" s="23" t="s">
        <v>407</v>
      </c>
      <c r="G386" s="24" t="s">
        <v>508</v>
      </c>
      <c r="H386" s="24" t="s">
        <v>2177</v>
      </c>
      <c r="I386" s="62">
        <v>76478194</v>
      </c>
      <c r="J386" s="21" t="s">
        <v>174</v>
      </c>
      <c r="K386" s="21" t="s">
        <v>175</v>
      </c>
      <c r="L386" s="30">
        <v>45313</v>
      </c>
      <c r="M386" s="30">
        <v>45657</v>
      </c>
      <c r="N386" s="21" t="s">
        <v>1</v>
      </c>
      <c r="O386" s="21" t="s">
        <v>408</v>
      </c>
      <c r="P386" s="25" t="s">
        <v>45</v>
      </c>
      <c r="Q386" s="21" t="s">
        <v>2149</v>
      </c>
      <c r="R386" s="21" t="s">
        <v>102</v>
      </c>
      <c r="S386" s="36" t="s">
        <v>102</v>
      </c>
      <c r="T386" s="42">
        <v>10</v>
      </c>
      <c r="U386" s="36">
        <v>76478194</v>
      </c>
      <c r="V386" s="21" t="s">
        <v>69</v>
      </c>
      <c r="W386" s="21">
        <v>0</v>
      </c>
      <c r="X386" s="21" t="s">
        <v>102</v>
      </c>
      <c r="Y386" s="21" t="s">
        <v>100</v>
      </c>
      <c r="Z386" s="21" t="s">
        <v>180</v>
      </c>
      <c r="AA386" s="21"/>
      <c r="AB386" s="179">
        <f>+DATE(2024,MONTH(Tabla1[[#This Row],[Fecha de inicio del Contrato ]]),1)</f>
        <v>45292</v>
      </c>
    </row>
    <row r="387" spans="1:28" ht="145" hidden="1" x14ac:dyDescent="0.35">
      <c r="A387" s="21" t="s">
        <v>405</v>
      </c>
      <c r="B387" s="21" t="s">
        <v>18</v>
      </c>
      <c r="C387" s="21" t="s">
        <v>492</v>
      </c>
      <c r="D387" s="22" t="s">
        <v>506</v>
      </c>
      <c r="E387" s="21" t="s">
        <v>507</v>
      </c>
      <c r="F387" s="23" t="s">
        <v>407</v>
      </c>
      <c r="G387" s="24" t="s">
        <v>508</v>
      </c>
      <c r="H387" s="24" t="s">
        <v>2177</v>
      </c>
      <c r="I387" s="62">
        <v>42512878</v>
      </c>
      <c r="J387" s="21" t="s">
        <v>174</v>
      </c>
      <c r="K387" s="21" t="s">
        <v>175</v>
      </c>
      <c r="L387" s="30">
        <v>45314</v>
      </c>
      <c r="M387" s="30">
        <v>45504</v>
      </c>
      <c r="N387" s="21" t="s">
        <v>1</v>
      </c>
      <c r="O387" s="21" t="s">
        <v>408</v>
      </c>
      <c r="P387" s="25" t="s">
        <v>45</v>
      </c>
      <c r="Q387" s="21" t="s">
        <v>2149</v>
      </c>
      <c r="R387" s="21" t="s">
        <v>102</v>
      </c>
      <c r="S387" s="36" t="s">
        <v>102</v>
      </c>
      <c r="T387" s="42">
        <v>10</v>
      </c>
      <c r="U387" s="36">
        <v>42512878</v>
      </c>
      <c r="V387" s="21" t="s">
        <v>69</v>
      </c>
      <c r="W387" s="21">
        <v>0</v>
      </c>
      <c r="X387" s="21" t="s">
        <v>102</v>
      </c>
      <c r="Y387" s="21" t="s">
        <v>100</v>
      </c>
      <c r="Z387" s="21" t="s">
        <v>180</v>
      </c>
      <c r="AA387" s="21"/>
      <c r="AB387" s="179">
        <f>+DATE(2024,MONTH(Tabla1[[#This Row],[Fecha de inicio del Contrato ]]),1)</f>
        <v>45292</v>
      </c>
    </row>
    <row r="388" spans="1:28" ht="145" hidden="1" x14ac:dyDescent="0.35">
      <c r="A388" s="21" t="s">
        <v>405</v>
      </c>
      <c r="B388" s="21" t="s">
        <v>18</v>
      </c>
      <c r="C388" s="21" t="s">
        <v>493</v>
      </c>
      <c r="D388" s="22" t="s">
        <v>506</v>
      </c>
      <c r="E388" s="21" t="s">
        <v>507</v>
      </c>
      <c r="F388" s="23" t="s">
        <v>407</v>
      </c>
      <c r="G388" s="24" t="s">
        <v>508</v>
      </c>
      <c r="H388" s="24" t="s">
        <v>2177</v>
      </c>
      <c r="I388" s="62">
        <v>40938327</v>
      </c>
      <c r="J388" s="21" t="s">
        <v>174</v>
      </c>
      <c r="K388" s="21" t="s">
        <v>175</v>
      </c>
      <c r="L388" s="30">
        <v>45321</v>
      </c>
      <c r="M388" s="30">
        <v>45504</v>
      </c>
      <c r="N388" s="21" t="s">
        <v>1</v>
      </c>
      <c r="O388" s="21" t="s">
        <v>408</v>
      </c>
      <c r="P388" s="25" t="s">
        <v>45</v>
      </c>
      <c r="Q388" s="21" t="s">
        <v>2149</v>
      </c>
      <c r="R388" s="21" t="s">
        <v>102</v>
      </c>
      <c r="S388" s="36" t="s">
        <v>102</v>
      </c>
      <c r="T388" s="42">
        <v>10</v>
      </c>
      <c r="U388" s="36">
        <v>40938327</v>
      </c>
      <c r="V388" s="21" t="s">
        <v>69</v>
      </c>
      <c r="W388" s="21">
        <v>0</v>
      </c>
      <c r="X388" s="21" t="s">
        <v>102</v>
      </c>
      <c r="Y388" s="21" t="s">
        <v>100</v>
      </c>
      <c r="Z388" s="21" t="s">
        <v>180</v>
      </c>
      <c r="AA388" s="21"/>
      <c r="AB388" s="179">
        <f>+DATE(2024,MONTH(Tabla1[[#This Row],[Fecha de inicio del Contrato ]]),1)</f>
        <v>45292</v>
      </c>
    </row>
    <row r="389" spans="1:28" ht="145" hidden="1" x14ac:dyDescent="0.35">
      <c r="A389" s="21" t="s">
        <v>405</v>
      </c>
      <c r="B389" s="21" t="s">
        <v>18</v>
      </c>
      <c r="C389" s="21" t="s">
        <v>494</v>
      </c>
      <c r="D389" s="22" t="s">
        <v>506</v>
      </c>
      <c r="E389" s="21" t="s">
        <v>507</v>
      </c>
      <c r="F389" s="23" t="s">
        <v>407</v>
      </c>
      <c r="G389" s="24" t="s">
        <v>508</v>
      </c>
      <c r="H389" s="24" t="s">
        <v>2177</v>
      </c>
      <c r="I389" s="62">
        <v>40938327</v>
      </c>
      <c r="J389" s="21" t="s">
        <v>174</v>
      </c>
      <c r="K389" s="21" t="s">
        <v>175</v>
      </c>
      <c r="L389" s="30">
        <v>45321</v>
      </c>
      <c r="M389" s="30">
        <v>45504</v>
      </c>
      <c r="N389" s="21" t="s">
        <v>1</v>
      </c>
      <c r="O389" s="21" t="s">
        <v>408</v>
      </c>
      <c r="P389" s="25" t="s">
        <v>45</v>
      </c>
      <c r="Q389" s="21" t="s">
        <v>2149</v>
      </c>
      <c r="R389" s="21" t="s">
        <v>102</v>
      </c>
      <c r="S389" s="36" t="s">
        <v>102</v>
      </c>
      <c r="T389" s="42">
        <v>10</v>
      </c>
      <c r="U389" s="36">
        <v>40938327</v>
      </c>
      <c r="V389" s="21" t="s">
        <v>69</v>
      </c>
      <c r="W389" s="21">
        <v>0</v>
      </c>
      <c r="X389" s="21" t="s">
        <v>102</v>
      </c>
      <c r="Y389" s="21" t="s">
        <v>100</v>
      </c>
      <c r="Z389" s="21" t="s">
        <v>180</v>
      </c>
      <c r="AA389" s="21"/>
      <c r="AB389" s="179">
        <f>+DATE(2024,MONTH(Tabla1[[#This Row],[Fecha de inicio del Contrato ]]),1)</f>
        <v>45292</v>
      </c>
    </row>
    <row r="390" spans="1:28" ht="145" hidden="1" x14ac:dyDescent="0.35">
      <c r="A390" s="21" t="s">
        <v>405</v>
      </c>
      <c r="B390" s="21" t="s">
        <v>18</v>
      </c>
      <c r="C390" s="21" t="s">
        <v>495</v>
      </c>
      <c r="D390" s="22" t="s">
        <v>506</v>
      </c>
      <c r="E390" s="21" t="s">
        <v>507</v>
      </c>
      <c r="F390" s="23" t="s">
        <v>407</v>
      </c>
      <c r="G390" s="24" t="s">
        <v>508</v>
      </c>
      <c r="H390" s="24" t="s">
        <v>2178</v>
      </c>
      <c r="I390" s="62">
        <v>32164696</v>
      </c>
      <c r="J390" s="21" t="s">
        <v>174</v>
      </c>
      <c r="K390" s="21" t="s">
        <v>175</v>
      </c>
      <c r="L390" s="30">
        <v>45321</v>
      </c>
      <c r="M390" s="30">
        <v>45504</v>
      </c>
      <c r="N390" s="21" t="s">
        <v>1</v>
      </c>
      <c r="O390" s="21" t="s">
        <v>408</v>
      </c>
      <c r="P390" s="25" t="s">
        <v>45</v>
      </c>
      <c r="Q390" s="21" t="s">
        <v>2149</v>
      </c>
      <c r="R390" s="21" t="s">
        <v>102</v>
      </c>
      <c r="S390" s="36" t="s">
        <v>102</v>
      </c>
      <c r="T390" s="42">
        <v>10</v>
      </c>
      <c r="U390" s="36">
        <v>32164696</v>
      </c>
      <c r="V390" s="21" t="s">
        <v>69</v>
      </c>
      <c r="W390" s="21">
        <v>0</v>
      </c>
      <c r="X390" s="21" t="s">
        <v>102</v>
      </c>
      <c r="Y390" s="21" t="s">
        <v>100</v>
      </c>
      <c r="Z390" s="21" t="s">
        <v>180</v>
      </c>
      <c r="AA390" s="21"/>
      <c r="AB390" s="179">
        <f>+DATE(2024,MONTH(Tabla1[[#This Row],[Fecha de inicio del Contrato ]]),1)</f>
        <v>45292</v>
      </c>
    </row>
    <row r="391" spans="1:28" ht="145" hidden="1" x14ac:dyDescent="0.35">
      <c r="A391" s="21" t="s">
        <v>405</v>
      </c>
      <c r="B391" s="21" t="s">
        <v>18</v>
      </c>
      <c r="C391" s="21" t="s">
        <v>497</v>
      </c>
      <c r="D391" s="22" t="s">
        <v>506</v>
      </c>
      <c r="E391" s="21" t="s">
        <v>507</v>
      </c>
      <c r="F391" s="23" t="s">
        <v>407</v>
      </c>
      <c r="G391" s="24" t="s">
        <v>508</v>
      </c>
      <c r="H391" s="24" t="s">
        <v>2178</v>
      </c>
      <c r="I391" s="62">
        <v>32164696</v>
      </c>
      <c r="J391" s="21" t="s">
        <v>174</v>
      </c>
      <c r="K391" s="21" t="s">
        <v>175</v>
      </c>
      <c r="L391" s="30">
        <v>45321</v>
      </c>
      <c r="M391" s="30">
        <v>45504</v>
      </c>
      <c r="N391" s="21" t="s">
        <v>1</v>
      </c>
      <c r="O391" s="21" t="s">
        <v>408</v>
      </c>
      <c r="P391" s="25" t="s">
        <v>45</v>
      </c>
      <c r="Q391" s="21" t="s">
        <v>2149</v>
      </c>
      <c r="R391" s="21" t="s">
        <v>102</v>
      </c>
      <c r="S391" s="36" t="s">
        <v>102</v>
      </c>
      <c r="T391" s="42">
        <v>10</v>
      </c>
      <c r="U391" s="36">
        <v>32164696</v>
      </c>
      <c r="V391" s="21" t="s">
        <v>69</v>
      </c>
      <c r="W391" s="21">
        <v>0</v>
      </c>
      <c r="X391" s="21" t="s">
        <v>102</v>
      </c>
      <c r="Y391" s="21" t="s">
        <v>100</v>
      </c>
      <c r="Z391" s="21" t="s">
        <v>180</v>
      </c>
      <c r="AA391" s="21"/>
      <c r="AB391" s="179">
        <f>+DATE(2024,MONTH(Tabla1[[#This Row],[Fecha de inicio del Contrato ]]),1)</f>
        <v>45292</v>
      </c>
    </row>
    <row r="392" spans="1:28" ht="145" hidden="1" x14ac:dyDescent="0.35">
      <c r="A392" s="21" t="s">
        <v>405</v>
      </c>
      <c r="B392" s="21" t="s">
        <v>18</v>
      </c>
      <c r="C392" s="21" t="s">
        <v>498</v>
      </c>
      <c r="D392" s="22" t="s">
        <v>506</v>
      </c>
      <c r="E392" s="21" t="s">
        <v>507</v>
      </c>
      <c r="F392" s="23" t="s">
        <v>407</v>
      </c>
      <c r="G392" s="24" t="s">
        <v>508</v>
      </c>
      <c r="H392" s="24" t="s">
        <v>2178</v>
      </c>
      <c r="I392" s="62">
        <v>32164696</v>
      </c>
      <c r="J392" s="21" t="s">
        <v>174</v>
      </c>
      <c r="K392" s="21" t="s">
        <v>175</v>
      </c>
      <c r="L392" s="30">
        <v>45321</v>
      </c>
      <c r="M392" s="30">
        <v>45504</v>
      </c>
      <c r="N392" s="21" t="s">
        <v>1</v>
      </c>
      <c r="O392" s="21" t="s">
        <v>408</v>
      </c>
      <c r="P392" s="25" t="s">
        <v>45</v>
      </c>
      <c r="Q392" s="21" t="s">
        <v>2149</v>
      </c>
      <c r="R392" s="21" t="s">
        <v>102</v>
      </c>
      <c r="S392" s="36" t="s">
        <v>102</v>
      </c>
      <c r="T392" s="42">
        <v>10</v>
      </c>
      <c r="U392" s="36">
        <v>32164696</v>
      </c>
      <c r="V392" s="21" t="s">
        <v>69</v>
      </c>
      <c r="W392" s="21">
        <v>0</v>
      </c>
      <c r="X392" s="21" t="s">
        <v>102</v>
      </c>
      <c r="Y392" s="21" t="s">
        <v>100</v>
      </c>
      <c r="Z392" s="21" t="s">
        <v>180</v>
      </c>
      <c r="AA392" s="21"/>
      <c r="AB392" s="179">
        <f>+DATE(2024,MONTH(Tabla1[[#This Row],[Fecha de inicio del Contrato ]]),1)</f>
        <v>45292</v>
      </c>
    </row>
    <row r="393" spans="1:28" ht="145" hidden="1" x14ac:dyDescent="0.35">
      <c r="A393" s="21" t="s">
        <v>405</v>
      </c>
      <c r="B393" s="21" t="s">
        <v>18</v>
      </c>
      <c r="C393" s="21" t="s">
        <v>499</v>
      </c>
      <c r="D393" s="22" t="s">
        <v>506</v>
      </c>
      <c r="E393" s="21" t="s">
        <v>507</v>
      </c>
      <c r="F393" s="23" t="s">
        <v>407</v>
      </c>
      <c r="G393" s="24" t="s">
        <v>508</v>
      </c>
      <c r="H393" s="24" t="s">
        <v>2178</v>
      </c>
      <c r="I393" s="62">
        <v>32164696</v>
      </c>
      <c r="J393" s="21" t="s">
        <v>174</v>
      </c>
      <c r="K393" s="21" t="s">
        <v>175</v>
      </c>
      <c r="L393" s="30">
        <v>45321</v>
      </c>
      <c r="M393" s="30">
        <v>45504</v>
      </c>
      <c r="N393" s="21" t="s">
        <v>1</v>
      </c>
      <c r="O393" s="21" t="s">
        <v>408</v>
      </c>
      <c r="P393" s="25" t="s">
        <v>45</v>
      </c>
      <c r="Q393" s="21" t="s">
        <v>2149</v>
      </c>
      <c r="R393" s="21" t="s">
        <v>102</v>
      </c>
      <c r="S393" s="36" t="s">
        <v>102</v>
      </c>
      <c r="T393" s="42">
        <v>10</v>
      </c>
      <c r="U393" s="36">
        <v>32164696</v>
      </c>
      <c r="V393" s="21" t="s">
        <v>69</v>
      </c>
      <c r="W393" s="21">
        <v>0</v>
      </c>
      <c r="X393" s="21" t="s">
        <v>102</v>
      </c>
      <c r="Y393" s="21" t="s">
        <v>100</v>
      </c>
      <c r="Z393" s="21" t="s">
        <v>180</v>
      </c>
      <c r="AA393" s="21"/>
      <c r="AB393" s="179">
        <f>+DATE(2024,MONTH(Tabla1[[#This Row],[Fecha de inicio del Contrato ]]),1)</f>
        <v>45292</v>
      </c>
    </row>
    <row r="394" spans="1:28" ht="145" hidden="1" x14ac:dyDescent="0.35">
      <c r="A394" s="21" t="s">
        <v>405</v>
      </c>
      <c r="B394" s="21" t="s">
        <v>18</v>
      </c>
      <c r="C394" s="21" t="s">
        <v>500</v>
      </c>
      <c r="D394" s="22" t="s">
        <v>506</v>
      </c>
      <c r="E394" s="21" t="s">
        <v>507</v>
      </c>
      <c r="F394" s="23" t="s">
        <v>407</v>
      </c>
      <c r="G394" s="24" t="s">
        <v>508</v>
      </c>
      <c r="H394" s="24" t="s">
        <v>2178</v>
      </c>
      <c r="I394" s="62">
        <v>32164696</v>
      </c>
      <c r="J394" s="21" t="s">
        <v>174</v>
      </c>
      <c r="K394" s="21" t="s">
        <v>175</v>
      </c>
      <c r="L394" s="30">
        <v>45321</v>
      </c>
      <c r="M394" s="30">
        <v>45504</v>
      </c>
      <c r="N394" s="21" t="s">
        <v>1</v>
      </c>
      <c r="O394" s="21" t="s">
        <v>408</v>
      </c>
      <c r="P394" s="25" t="s">
        <v>45</v>
      </c>
      <c r="Q394" s="21" t="s">
        <v>2149</v>
      </c>
      <c r="R394" s="21" t="s">
        <v>102</v>
      </c>
      <c r="S394" s="36" t="s">
        <v>102</v>
      </c>
      <c r="T394" s="42">
        <v>10</v>
      </c>
      <c r="U394" s="36">
        <v>32164696</v>
      </c>
      <c r="V394" s="21" t="s">
        <v>69</v>
      </c>
      <c r="W394" s="21">
        <v>0</v>
      </c>
      <c r="X394" s="21" t="s">
        <v>102</v>
      </c>
      <c r="Y394" s="21" t="s">
        <v>100</v>
      </c>
      <c r="Z394" s="21" t="s">
        <v>180</v>
      </c>
      <c r="AA394" s="21"/>
      <c r="AB394" s="179">
        <f>+DATE(2024,MONTH(Tabla1[[#This Row],[Fecha de inicio del Contrato ]]),1)</f>
        <v>45292</v>
      </c>
    </row>
    <row r="395" spans="1:28" ht="145" hidden="1" x14ac:dyDescent="0.35">
      <c r="A395" s="21" t="s">
        <v>405</v>
      </c>
      <c r="B395" s="21" t="s">
        <v>18</v>
      </c>
      <c r="C395" s="21" t="s">
        <v>501</v>
      </c>
      <c r="D395" s="25" t="s">
        <v>506</v>
      </c>
      <c r="E395" s="21" t="s">
        <v>507</v>
      </c>
      <c r="F395" s="23" t="s">
        <v>407</v>
      </c>
      <c r="G395" s="24" t="s">
        <v>508</v>
      </c>
      <c r="H395" s="24" t="s">
        <v>2179</v>
      </c>
      <c r="I395" s="62">
        <v>47147503</v>
      </c>
      <c r="J395" s="21" t="s">
        <v>174</v>
      </c>
      <c r="K395" s="21" t="s">
        <v>175</v>
      </c>
      <c r="L395" s="30">
        <v>45315</v>
      </c>
      <c r="M395" s="30">
        <v>45504</v>
      </c>
      <c r="N395" s="21" t="s">
        <v>1</v>
      </c>
      <c r="O395" s="21" t="s">
        <v>408</v>
      </c>
      <c r="P395" s="25" t="s">
        <v>45</v>
      </c>
      <c r="Q395" s="21" t="s">
        <v>2149</v>
      </c>
      <c r="R395" s="21" t="s">
        <v>102</v>
      </c>
      <c r="S395" s="36" t="s">
        <v>102</v>
      </c>
      <c r="T395" s="42">
        <v>10</v>
      </c>
      <c r="U395" s="36">
        <v>47147503</v>
      </c>
      <c r="V395" s="21" t="s">
        <v>69</v>
      </c>
      <c r="W395" s="21">
        <v>0</v>
      </c>
      <c r="X395" s="21" t="s">
        <v>102</v>
      </c>
      <c r="Y395" s="21" t="s">
        <v>100</v>
      </c>
      <c r="Z395" s="21" t="s">
        <v>180</v>
      </c>
      <c r="AA395" s="21"/>
      <c r="AB395" s="179">
        <f>+DATE(2024,MONTH(Tabla1[[#This Row],[Fecha de inicio del Contrato ]]),1)</f>
        <v>45292</v>
      </c>
    </row>
    <row r="396" spans="1:28" ht="145" hidden="1" x14ac:dyDescent="0.35">
      <c r="A396" s="21" t="s">
        <v>405</v>
      </c>
      <c r="B396" s="21" t="s">
        <v>18</v>
      </c>
      <c r="C396" s="21" t="s">
        <v>502</v>
      </c>
      <c r="D396" s="25" t="s">
        <v>506</v>
      </c>
      <c r="E396" s="21" t="s">
        <v>507</v>
      </c>
      <c r="F396" s="23" t="s">
        <v>407</v>
      </c>
      <c r="G396" s="24" t="s">
        <v>508</v>
      </c>
      <c r="H396" s="24" t="s">
        <v>2180</v>
      </c>
      <c r="I396" s="62">
        <v>98449593</v>
      </c>
      <c r="J396" s="21" t="s">
        <v>174</v>
      </c>
      <c r="K396" s="21" t="s">
        <v>175</v>
      </c>
      <c r="L396" s="30">
        <v>45313</v>
      </c>
      <c r="M396" s="30">
        <v>45657</v>
      </c>
      <c r="N396" s="21" t="s">
        <v>1</v>
      </c>
      <c r="O396" s="21" t="s">
        <v>408</v>
      </c>
      <c r="P396" s="25" t="s">
        <v>45</v>
      </c>
      <c r="Q396" s="21" t="s">
        <v>2149</v>
      </c>
      <c r="R396" s="21" t="s">
        <v>102</v>
      </c>
      <c r="S396" s="36" t="s">
        <v>102</v>
      </c>
      <c r="T396" s="42">
        <v>10</v>
      </c>
      <c r="U396" s="36">
        <v>98449593</v>
      </c>
      <c r="V396" s="21" t="s">
        <v>69</v>
      </c>
      <c r="W396" s="21">
        <v>0</v>
      </c>
      <c r="X396" s="21" t="s">
        <v>102</v>
      </c>
      <c r="Y396" s="21" t="s">
        <v>100</v>
      </c>
      <c r="Z396" s="21" t="s">
        <v>180</v>
      </c>
      <c r="AA396" s="21"/>
      <c r="AB396" s="179">
        <f>+DATE(2024,MONTH(Tabla1[[#This Row],[Fecha de inicio del Contrato ]]),1)</f>
        <v>45292</v>
      </c>
    </row>
    <row r="397" spans="1:28" ht="145" hidden="1" x14ac:dyDescent="0.35">
      <c r="A397" s="21" t="s">
        <v>405</v>
      </c>
      <c r="B397" s="21" t="s">
        <v>18</v>
      </c>
      <c r="C397" s="21" t="s">
        <v>503</v>
      </c>
      <c r="D397" s="22">
        <v>70131700</v>
      </c>
      <c r="E397" s="21" t="s">
        <v>2181</v>
      </c>
      <c r="F397" s="23" t="s">
        <v>407</v>
      </c>
      <c r="G397" s="24" t="s">
        <v>508</v>
      </c>
      <c r="H397" s="24" t="s">
        <v>2182</v>
      </c>
      <c r="I397" s="62">
        <v>33225071</v>
      </c>
      <c r="J397" s="21" t="s">
        <v>174</v>
      </c>
      <c r="K397" s="21" t="s">
        <v>175</v>
      </c>
      <c r="L397" s="30">
        <v>45315</v>
      </c>
      <c r="M397" s="30">
        <v>45504</v>
      </c>
      <c r="N397" s="21" t="s">
        <v>1</v>
      </c>
      <c r="O397" s="21" t="s">
        <v>408</v>
      </c>
      <c r="P397" s="25" t="s">
        <v>45</v>
      </c>
      <c r="Q397" s="21" t="s">
        <v>2149</v>
      </c>
      <c r="R397" s="21" t="s">
        <v>102</v>
      </c>
      <c r="S397" s="36" t="s">
        <v>102</v>
      </c>
      <c r="T397" s="42">
        <v>10</v>
      </c>
      <c r="U397" s="36">
        <v>33225071</v>
      </c>
      <c r="V397" s="21" t="s">
        <v>69</v>
      </c>
      <c r="W397" s="21">
        <v>0</v>
      </c>
      <c r="X397" s="21" t="s">
        <v>102</v>
      </c>
      <c r="Y397" s="21" t="s">
        <v>100</v>
      </c>
      <c r="Z397" s="21" t="s">
        <v>180</v>
      </c>
      <c r="AA397" s="21"/>
      <c r="AB397" s="179">
        <f>+DATE(2024,MONTH(Tabla1[[#This Row],[Fecha de inicio del Contrato ]]),1)</f>
        <v>45292</v>
      </c>
    </row>
    <row r="398" spans="1:28" ht="145" hidden="1" x14ac:dyDescent="0.35">
      <c r="A398" s="21" t="s">
        <v>405</v>
      </c>
      <c r="B398" s="21" t="s">
        <v>18</v>
      </c>
      <c r="C398" s="21" t="s">
        <v>504</v>
      </c>
      <c r="D398" s="22" t="s">
        <v>506</v>
      </c>
      <c r="E398" s="21" t="s">
        <v>507</v>
      </c>
      <c r="F398" s="23" t="s">
        <v>407</v>
      </c>
      <c r="G398" s="24" t="s">
        <v>508</v>
      </c>
      <c r="H398" s="24" t="s">
        <v>2183</v>
      </c>
      <c r="I398" s="62">
        <v>42463163</v>
      </c>
      <c r="J398" s="21" t="s">
        <v>174</v>
      </c>
      <c r="K398" s="21" t="s">
        <v>175</v>
      </c>
      <c r="L398" s="30">
        <v>45314</v>
      </c>
      <c r="M398" s="30">
        <v>45657</v>
      </c>
      <c r="N398" s="21" t="s">
        <v>1</v>
      </c>
      <c r="O398" s="21" t="s">
        <v>408</v>
      </c>
      <c r="P398" s="25" t="s">
        <v>45</v>
      </c>
      <c r="Q398" s="21" t="s">
        <v>2149</v>
      </c>
      <c r="R398" s="21" t="s">
        <v>102</v>
      </c>
      <c r="S398" s="36" t="s">
        <v>102</v>
      </c>
      <c r="T398" s="42">
        <v>10</v>
      </c>
      <c r="U398" s="36">
        <v>42463163</v>
      </c>
      <c r="V398" s="21" t="s">
        <v>69</v>
      </c>
      <c r="W398" s="21">
        <v>0</v>
      </c>
      <c r="X398" s="21" t="s">
        <v>102</v>
      </c>
      <c r="Y398" s="21" t="s">
        <v>100</v>
      </c>
      <c r="Z398" s="21" t="s">
        <v>180</v>
      </c>
      <c r="AA398" s="21"/>
      <c r="AB398" s="179">
        <f>+DATE(2024,MONTH(Tabla1[[#This Row],[Fecha de inicio del Contrato ]]),1)</f>
        <v>45292</v>
      </c>
    </row>
    <row r="399" spans="1:28" ht="145" hidden="1" x14ac:dyDescent="0.35">
      <c r="A399" s="21" t="s">
        <v>405</v>
      </c>
      <c r="B399" s="21" t="s">
        <v>18</v>
      </c>
      <c r="C399" s="21" t="s">
        <v>505</v>
      </c>
      <c r="D399" s="22" t="s">
        <v>506</v>
      </c>
      <c r="E399" s="21" t="s">
        <v>507</v>
      </c>
      <c r="F399" s="23" t="s">
        <v>407</v>
      </c>
      <c r="G399" s="24" t="s">
        <v>508</v>
      </c>
      <c r="H399" s="24" t="s">
        <v>2183</v>
      </c>
      <c r="I399" s="62">
        <v>22797332</v>
      </c>
      <c r="J399" s="21" t="s">
        <v>174</v>
      </c>
      <c r="K399" s="21" t="s">
        <v>175</v>
      </c>
      <c r="L399" s="30">
        <v>45321</v>
      </c>
      <c r="M399" s="30">
        <v>45504</v>
      </c>
      <c r="N399" s="21" t="s">
        <v>1</v>
      </c>
      <c r="O399" s="21" t="s">
        <v>408</v>
      </c>
      <c r="P399" s="25" t="s">
        <v>45</v>
      </c>
      <c r="Q399" s="21" t="s">
        <v>2149</v>
      </c>
      <c r="R399" s="21" t="s">
        <v>102</v>
      </c>
      <c r="S399" s="36" t="s">
        <v>102</v>
      </c>
      <c r="T399" s="42">
        <v>10</v>
      </c>
      <c r="U399" s="36">
        <v>22797332</v>
      </c>
      <c r="V399" s="21" t="s">
        <v>69</v>
      </c>
      <c r="W399" s="21">
        <v>0</v>
      </c>
      <c r="X399" s="21" t="s">
        <v>102</v>
      </c>
      <c r="Y399" s="21" t="s">
        <v>100</v>
      </c>
      <c r="Z399" s="21" t="s">
        <v>180</v>
      </c>
      <c r="AA399" s="21"/>
      <c r="AB399" s="179">
        <f>+DATE(2024,MONTH(Tabla1[[#This Row],[Fecha de inicio del Contrato ]]),1)</f>
        <v>45292</v>
      </c>
    </row>
    <row r="400" spans="1:28" ht="145" hidden="1" x14ac:dyDescent="0.35">
      <c r="A400" s="21" t="s">
        <v>405</v>
      </c>
      <c r="B400" s="21" t="s">
        <v>18</v>
      </c>
      <c r="C400" s="21" t="s">
        <v>509</v>
      </c>
      <c r="D400" s="22" t="s">
        <v>506</v>
      </c>
      <c r="E400" s="21" t="s">
        <v>507</v>
      </c>
      <c r="F400" s="23" t="s">
        <v>407</v>
      </c>
      <c r="G400" s="24" t="s">
        <v>508</v>
      </c>
      <c r="H400" s="24" t="s">
        <v>2183</v>
      </c>
      <c r="I400" s="62">
        <v>22797332</v>
      </c>
      <c r="J400" s="21" t="s">
        <v>174</v>
      </c>
      <c r="K400" s="21" t="s">
        <v>175</v>
      </c>
      <c r="L400" s="30">
        <v>45321</v>
      </c>
      <c r="M400" s="30">
        <v>45504</v>
      </c>
      <c r="N400" s="21" t="s">
        <v>1</v>
      </c>
      <c r="O400" s="21" t="s">
        <v>408</v>
      </c>
      <c r="P400" s="25" t="s">
        <v>45</v>
      </c>
      <c r="Q400" s="21" t="s">
        <v>2149</v>
      </c>
      <c r="R400" s="21" t="s">
        <v>102</v>
      </c>
      <c r="S400" s="36" t="s">
        <v>102</v>
      </c>
      <c r="T400" s="42">
        <v>10</v>
      </c>
      <c r="U400" s="36">
        <v>22797332</v>
      </c>
      <c r="V400" s="21" t="s">
        <v>69</v>
      </c>
      <c r="W400" s="21">
        <v>0</v>
      </c>
      <c r="X400" s="21" t="s">
        <v>102</v>
      </c>
      <c r="Y400" s="21" t="s">
        <v>100</v>
      </c>
      <c r="Z400" s="21" t="s">
        <v>180</v>
      </c>
      <c r="AA400" s="21"/>
      <c r="AB400" s="179">
        <f>+DATE(2024,MONTH(Tabla1[[#This Row],[Fecha de inicio del Contrato ]]),1)</f>
        <v>45292</v>
      </c>
    </row>
    <row r="401" spans="1:28" ht="145" hidden="1" x14ac:dyDescent="0.35">
      <c r="A401" s="21" t="s">
        <v>405</v>
      </c>
      <c r="B401" s="21" t="s">
        <v>18</v>
      </c>
      <c r="C401" s="21" t="s">
        <v>510</v>
      </c>
      <c r="D401" s="22" t="s">
        <v>506</v>
      </c>
      <c r="E401" s="21" t="s">
        <v>507</v>
      </c>
      <c r="F401" s="23" t="s">
        <v>407</v>
      </c>
      <c r="G401" s="24" t="s">
        <v>508</v>
      </c>
      <c r="H401" s="24" t="s">
        <v>2183</v>
      </c>
      <c r="I401" s="62">
        <v>22672072</v>
      </c>
      <c r="J401" s="21" t="s">
        <v>174</v>
      </c>
      <c r="K401" s="21" t="s">
        <v>175</v>
      </c>
      <c r="L401" s="30">
        <v>45322</v>
      </c>
      <c r="M401" s="30">
        <v>45504</v>
      </c>
      <c r="N401" s="21" t="s">
        <v>1</v>
      </c>
      <c r="O401" s="21" t="s">
        <v>408</v>
      </c>
      <c r="P401" s="25" t="s">
        <v>45</v>
      </c>
      <c r="Q401" s="21" t="s">
        <v>2149</v>
      </c>
      <c r="R401" s="21" t="s">
        <v>102</v>
      </c>
      <c r="S401" s="36" t="s">
        <v>102</v>
      </c>
      <c r="T401" s="42">
        <v>10</v>
      </c>
      <c r="U401" s="36">
        <v>22672072</v>
      </c>
      <c r="V401" s="21" t="s">
        <v>69</v>
      </c>
      <c r="W401" s="21">
        <v>0</v>
      </c>
      <c r="X401" s="21" t="s">
        <v>102</v>
      </c>
      <c r="Y401" s="21" t="s">
        <v>100</v>
      </c>
      <c r="Z401" s="21" t="s">
        <v>180</v>
      </c>
      <c r="AA401" s="21"/>
      <c r="AB401" s="179">
        <f>+DATE(2024,MONTH(Tabla1[[#This Row],[Fecha de inicio del Contrato ]]),1)</f>
        <v>45292</v>
      </c>
    </row>
    <row r="402" spans="1:28" ht="145" hidden="1" x14ac:dyDescent="0.35">
      <c r="A402" s="21" t="s">
        <v>405</v>
      </c>
      <c r="B402" s="21" t="s">
        <v>18</v>
      </c>
      <c r="C402" s="21" t="s">
        <v>511</v>
      </c>
      <c r="D402" s="22" t="s">
        <v>506</v>
      </c>
      <c r="E402" s="21" t="s">
        <v>507</v>
      </c>
      <c r="F402" s="23" t="s">
        <v>407</v>
      </c>
      <c r="G402" s="24" t="s">
        <v>508</v>
      </c>
      <c r="H402" s="24" t="s">
        <v>2183</v>
      </c>
      <c r="I402" s="62">
        <v>22797332</v>
      </c>
      <c r="J402" s="21" t="s">
        <v>174</v>
      </c>
      <c r="K402" s="21" t="s">
        <v>175</v>
      </c>
      <c r="L402" s="30">
        <v>45321</v>
      </c>
      <c r="M402" s="30">
        <v>45504</v>
      </c>
      <c r="N402" s="21" t="s">
        <v>1</v>
      </c>
      <c r="O402" s="21" t="s">
        <v>408</v>
      </c>
      <c r="P402" s="25" t="s">
        <v>45</v>
      </c>
      <c r="Q402" s="21" t="s">
        <v>2149</v>
      </c>
      <c r="R402" s="21" t="s">
        <v>102</v>
      </c>
      <c r="S402" s="36" t="s">
        <v>102</v>
      </c>
      <c r="T402" s="42">
        <v>10</v>
      </c>
      <c r="U402" s="36">
        <v>22797332</v>
      </c>
      <c r="V402" s="21" t="s">
        <v>69</v>
      </c>
      <c r="W402" s="21">
        <v>0</v>
      </c>
      <c r="X402" s="21" t="s">
        <v>102</v>
      </c>
      <c r="Y402" s="21" t="s">
        <v>100</v>
      </c>
      <c r="Z402" s="21" t="s">
        <v>180</v>
      </c>
      <c r="AA402" s="21"/>
      <c r="AB402" s="179">
        <f>+DATE(2024,MONTH(Tabla1[[#This Row],[Fecha de inicio del Contrato ]]),1)</f>
        <v>45292</v>
      </c>
    </row>
    <row r="403" spans="1:28" ht="145" hidden="1" x14ac:dyDescent="0.35">
      <c r="A403" s="21" t="s">
        <v>405</v>
      </c>
      <c r="B403" s="21" t="s">
        <v>18</v>
      </c>
      <c r="C403" s="21" t="s">
        <v>512</v>
      </c>
      <c r="D403" s="22">
        <v>80101708</v>
      </c>
      <c r="E403" s="21" t="s">
        <v>555</v>
      </c>
      <c r="F403" s="23" t="s">
        <v>407</v>
      </c>
      <c r="G403" s="24" t="s">
        <v>508</v>
      </c>
      <c r="H403" s="24" t="s">
        <v>2184</v>
      </c>
      <c r="I403" s="62">
        <v>53565289</v>
      </c>
      <c r="J403" s="21" t="s">
        <v>174</v>
      </c>
      <c r="K403" s="21" t="s">
        <v>175</v>
      </c>
      <c r="L403" s="30">
        <v>45327</v>
      </c>
      <c r="M403" s="30">
        <v>45504</v>
      </c>
      <c r="N403" s="21" t="s">
        <v>1</v>
      </c>
      <c r="O403" s="21" t="s">
        <v>408</v>
      </c>
      <c r="P403" s="25" t="s">
        <v>45</v>
      </c>
      <c r="Q403" s="21" t="s">
        <v>2149</v>
      </c>
      <c r="R403" s="21" t="s">
        <v>102</v>
      </c>
      <c r="S403" s="36" t="s">
        <v>102</v>
      </c>
      <c r="T403" s="42">
        <v>10</v>
      </c>
      <c r="U403" s="36">
        <v>53565289</v>
      </c>
      <c r="V403" s="21" t="s">
        <v>69</v>
      </c>
      <c r="W403" s="21">
        <v>0</v>
      </c>
      <c r="X403" s="21" t="s">
        <v>102</v>
      </c>
      <c r="Y403" s="21" t="s">
        <v>100</v>
      </c>
      <c r="Z403" s="21" t="s">
        <v>180</v>
      </c>
      <c r="AA403" s="21"/>
      <c r="AB403" s="179">
        <f>+DATE(2024,MONTH(Tabla1[[#This Row],[Fecha de inicio del Contrato ]]),1)</f>
        <v>45323</v>
      </c>
    </row>
    <row r="404" spans="1:28" ht="145" hidden="1" x14ac:dyDescent="0.35">
      <c r="A404" s="21" t="s">
        <v>405</v>
      </c>
      <c r="B404" s="21" t="s">
        <v>18</v>
      </c>
      <c r="C404" s="21" t="s">
        <v>513</v>
      </c>
      <c r="D404" s="22" t="s">
        <v>506</v>
      </c>
      <c r="E404" s="21" t="s">
        <v>507</v>
      </c>
      <c r="F404" s="23" t="s">
        <v>407</v>
      </c>
      <c r="G404" s="24" t="s">
        <v>508</v>
      </c>
      <c r="H404" s="24" t="s">
        <v>2185</v>
      </c>
      <c r="I404" s="62">
        <v>46149063</v>
      </c>
      <c r="J404" s="21" t="s">
        <v>174</v>
      </c>
      <c r="K404" s="21" t="s">
        <v>175</v>
      </c>
      <c r="L404" s="30">
        <v>45327</v>
      </c>
      <c r="M404" s="30">
        <v>45504</v>
      </c>
      <c r="N404" s="21" t="s">
        <v>1</v>
      </c>
      <c r="O404" s="21" t="s">
        <v>408</v>
      </c>
      <c r="P404" s="25" t="s">
        <v>45</v>
      </c>
      <c r="Q404" s="21" t="s">
        <v>2149</v>
      </c>
      <c r="R404" s="21" t="s">
        <v>102</v>
      </c>
      <c r="S404" s="36" t="s">
        <v>102</v>
      </c>
      <c r="T404" s="42">
        <v>10</v>
      </c>
      <c r="U404" s="36">
        <v>46149063</v>
      </c>
      <c r="V404" s="21" t="s">
        <v>69</v>
      </c>
      <c r="W404" s="21">
        <v>0</v>
      </c>
      <c r="X404" s="21" t="s">
        <v>102</v>
      </c>
      <c r="Y404" s="21" t="s">
        <v>100</v>
      </c>
      <c r="Z404" s="21" t="s">
        <v>180</v>
      </c>
      <c r="AA404" s="21"/>
      <c r="AB404" s="179">
        <f>+DATE(2024,MONTH(Tabla1[[#This Row],[Fecha de inicio del Contrato ]]),1)</f>
        <v>45323</v>
      </c>
    </row>
    <row r="405" spans="1:28" ht="145" hidden="1" x14ac:dyDescent="0.35">
      <c r="A405" s="21" t="s">
        <v>405</v>
      </c>
      <c r="B405" s="21" t="s">
        <v>18</v>
      </c>
      <c r="C405" s="21" t="s">
        <v>514</v>
      </c>
      <c r="D405" s="22">
        <v>84111500</v>
      </c>
      <c r="E405" s="21" t="s">
        <v>476</v>
      </c>
      <c r="F405" s="23" t="s">
        <v>407</v>
      </c>
      <c r="G405" s="24" t="s">
        <v>477</v>
      </c>
      <c r="H405" s="24" t="s">
        <v>2186</v>
      </c>
      <c r="I405" s="62">
        <v>84765195</v>
      </c>
      <c r="J405" s="21" t="s">
        <v>174</v>
      </c>
      <c r="K405" s="21" t="s">
        <v>175</v>
      </c>
      <c r="L405" s="30">
        <v>45315</v>
      </c>
      <c r="M405" s="30">
        <v>45657</v>
      </c>
      <c r="N405" s="21" t="s">
        <v>1</v>
      </c>
      <c r="O405" s="21" t="s">
        <v>408</v>
      </c>
      <c r="P405" s="25" t="s">
        <v>44</v>
      </c>
      <c r="Q405" s="21" t="s">
        <v>126</v>
      </c>
      <c r="R405" s="21" t="s">
        <v>102</v>
      </c>
      <c r="S405" s="36" t="s">
        <v>102</v>
      </c>
      <c r="T405" s="42">
        <v>10</v>
      </c>
      <c r="U405" s="36">
        <v>84765195</v>
      </c>
      <c r="V405" s="21" t="s">
        <v>69</v>
      </c>
      <c r="W405" s="21">
        <v>0</v>
      </c>
      <c r="X405" s="21" t="s">
        <v>102</v>
      </c>
      <c r="Y405" s="21" t="s">
        <v>100</v>
      </c>
      <c r="Z405" s="21" t="s">
        <v>180</v>
      </c>
      <c r="AA405" s="21"/>
      <c r="AB405" s="179">
        <f>+DATE(2024,MONTH(Tabla1[[#This Row],[Fecha de inicio del Contrato ]]),1)</f>
        <v>45292</v>
      </c>
    </row>
    <row r="406" spans="1:28" ht="145" hidden="1" x14ac:dyDescent="0.35">
      <c r="A406" s="21" t="s">
        <v>405</v>
      </c>
      <c r="B406" s="21" t="s">
        <v>18</v>
      </c>
      <c r="C406" s="21" t="s">
        <v>515</v>
      </c>
      <c r="D406" s="22">
        <v>84111500</v>
      </c>
      <c r="E406" s="21" t="s">
        <v>476</v>
      </c>
      <c r="F406" s="23" t="s">
        <v>407</v>
      </c>
      <c r="G406" s="24" t="s">
        <v>477</v>
      </c>
      <c r="H406" s="24" t="s">
        <v>2187</v>
      </c>
      <c r="I406" s="62">
        <v>59911165</v>
      </c>
      <c r="J406" s="21" t="s">
        <v>174</v>
      </c>
      <c r="K406" s="21" t="s">
        <v>175</v>
      </c>
      <c r="L406" s="30">
        <v>45314</v>
      </c>
      <c r="M406" s="30">
        <v>45657</v>
      </c>
      <c r="N406" s="21" t="s">
        <v>1</v>
      </c>
      <c r="O406" s="21" t="s">
        <v>408</v>
      </c>
      <c r="P406" s="25" t="s">
        <v>44</v>
      </c>
      <c r="Q406" s="21" t="s">
        <v>126</v>
      </c>
      <c r="R406" s="21" t="s">
        <v>102</v>
      </c>
      <c r="S406" s="36" t="s">
        <v>102</v>
      </c>
      <c r="T406" s="42">
        <v>10</v>
      </c>
      <c r="U406" s="36">
        <v>59911165</v>
      </c>
      <c r="V406" s="21" t="s">
        <v>69</v>
      </c>
      <c r="W406" s="21">
        <v>0</v>
      </c>
      <c r="X406" s="21" t="s">
        <v>102</v>
      </c>
      <c r="Y406" s="21" t="s">
        <v>100</v>
      </c>
      <c r="Z406" s="21" t="s">
        <v>180</v>
      </c>
      <c r="AA406" s="21"/>
      <c r="AB406" s="179">
        <f>+DATE(2024,MONTH(Tabla1[[#This Row],[Fecha de inicio del Contrato ]]),1)</f>
        <v>45292</v>
      </c>
    </row>
    <row r="407" spans="1:28" ht="145" hidden="1" x14ac:dyDescent="0.35">
      <c r="A407" s="21" t="s">
        <v>405</v>
      </c>
      <c r="B407" s="21" t="s">
        <v>18</v>
      </c>
      <c r="C407" s="21" t="s">
        <v>516</v>
      </c>
      <c r="D407" s="22">
        <v>80101603</v>
      </c>
      <c r="E407" s="21" t="s">
        <v>559</v>
      </c>
      <c r="F407" s="23" t="s">
        <v>407</v>
      </c>
      <c r="G407" s="24" t="s">
        <v>477</v>
      </c>
      <c r="H407" s="24" t="s">
        <v>2187</v>
      </c>
      <c r="I407" s="62">
        <v>32341425</v>
      </c>
      <c r="J407" s="21" t="s">
        <v>174</v>
      </c>
      <c r="K407" s="21" t="s">
        <v>175</v>
      </c>
      <c r="L407" s="30">
        <v>45320</v>
      </c>
      <c r="M407" s="30">
        <v>45504</v>
      </c>
      <c r="N407" s="21" t="s">
        <v>1</v>
      </c>
      <c r="O407" s="21" t="s">
        <v>408</v>
      </c>
      <c r="P407" s="25" t="s">
        <v>45</v>
      </c>
      <c r="Q407" s="21" t="s">
        <v>2149</v>
      </c>
      <c r="R407" s="21" t="s">
        <v>102</v>
      </c>
      <c r="S407" s="36" t="s">
        <v>102</v>
      </c>
      <c r="T407" s="42">
        <v>10</v>
      </c>
      <c r="U407" s="36">
        <v>32341425</v>
      </c>
      <c r="V407" s="21" t="s">
        <v>69</v>
      </c>
      <c r="W407" s="21">
        <v>0</v>
      </c>
      <c r="X407" s="21" t="s">
        <v>102</v>
      </c>
      <c r="Y407" s="21" t="s">
        <v>100</v>
      </c>
      <c r="Z407" s="21" t="s">
        <v>180</v>
      </c>
      <c r="AA407" s="21"/>
      <c r="AB407" s="179">
        <f>+DATE(2024,MONTH(Tabla1[[#This Row],[Fecha de inicio del Contrato ]]),1)</f>
        <v>45292</v>
      </c>
    </row>
    <row r="408" spans="1:28" ht="145" hidden="1" x14ac:dyDescent="0.35">
      <c r="A408" s="21" t="s">
        <v>405</v>
      </c>
      <c r="B408" s="21" t="s">
        <v>18</v>
      </c>
      <c r="C408" s="21" t="s">
        <v>517</v>
      </c>
      <c r="D408" s="22">
        <v>84111500</v>
      </c>
      <c r="E408" s="21" t="s">
        <v>476</v>
      </c>
      <c r="F408" s="23" t="s">
        <v>407</v>
      </c>
      <c r="G408" s="24" t="s">
        <v>477</v>
      </c>
      <c r="H408" s="24" t="s">
        <v>2187</v>
      </c>
      <c r="I408" s="62">
        <v>59911165</v>
      </c>
      <c r="J408" s="21" t="s">
        <v>174</v>
      </c>
      <c r="K408" s="21" t="s">
        <v>175</v>
      </c>
      <c r="L408" s="30">
        <v>45314</v>
      </c>
      <c r="M408" s="30">
        <v>45657</v>
      </c>
      <c r="N408" s="21" t="s">
        <v>1</v>
      </c>
      <c r="O408" s="21" t="s">
        <v>408</v>
      </c>
      <c r="P408" s="25" t="s">
        <v>44</v>
      </c>
      <c r="Q408" s="21" t="s">
        <v>126</v>
      </c>
      <c r="R408" s="21" t="s">
        <v>102</v>
      </c>
      <c r="S408" s="36" t="s">
        <v>102</v>
      </c>
      <c r="T408" s="42">
        <v>10</v>
      </c>
      <c r="U408" s="36">
        <v>59911165</v>
      </c>
      <c r="V408" s="21" t="s">
        <v>69</v>
      </c>
      <c r="W408" s="21">
        <v>0</v>
      </c>
      <c r="X408" s="21" t="s">
        <v>102</v>
      </c>
      <c r="Y408" s="21" t="s">
        <v>100</v>
      </c>
      <c r="Z408" s="21" t="s">
        <v>180</v>
      </c>
      <c r="AA408" s="21"/>
      <c r="AB408" s="179">
        <f>+DATE(2024,MONTH(Tabla1[[#This Row],[Fecha de inicio del Contrato ]]),1)</f>
        <v>45292</v>
      </c>
    </row>
    <row r="409" spans="1:28" ht="145" hidden="1" x14ac:dyDescent="0.35">
      <c r="A409" s="21" t="s">
        <v>405</v>
      </c>
      <c r="B409" s="21" t="s">
        <v>18</v>
      </c>
      <c r="C409" s="21" t="s">
        <v>518</v>
      </c>
      <c r="D409" s="22">
        <v>84111500</v>
      </c>
      <c r="E409" s="21" t="s">
        <v>476</v>
      </c>
      <c r="F409" s="23" t="s">
        <v>407</v>
      </c>
      <c r="G409" s="24" t="s">
        <v>477</v>
      </c>
      <c r="H409" s="24" t="s">
        <v>2187</v>
      </c>
      <c r="I409" s="62">
        <v>32341425</v>
      </c>
      <c r="J409" s="21" t="s">
        <v>174</v>
      </c>
      <c r="K409" s="21" t="s">
        <v>175</v>
      </c>
      <c r="L409" s="30">
        <v>45320</v>
      </c>
      <c r="M409" s="30">
        <v>45504</v>
      </c>
      <c r="N409" s="21" t="s">
        <v>1</v>
      </c>
      <c r="O409" s="21" t="s">
        <v>408</v>
      </c>
      <c r="P409" s="25" t="s">
        <v>45</v>
      </c>
      <c r="Q409" s="21" t="s">
        <v>2149</v>
      </c>
      <c r="R409" s="21" t="s">
        <v>102</v>
      </c>
      <c r="S409" s="36" t="s">
        <v>102</v>
      </c>
      <c r="T409" s="42">
        <v>10</v>
      </c>
      <c r="U409" s="36">
        <v>32341425</v>
      </c>
      <c r="V409" s="21" t="s">
        <v>69</v>
      </c>
      <c r="W409" s="21">
        <v>0</v>
      </c>
      <c r="X409" s="21" t="s">
        <v>102</v>
      </c>
      <c r="Y409" s="21" t="s">
        <v>100</v>
      </c>
      <c r="Z409" s="21" t="s">
        <v>180</v>
      </c>
      <c r="AA409" s="21"/>
      <c r="AB409" s="179">
        <f>+DATE(2024,MONTH(Tabla1[[#This Row],[Fecha de inicio del Contrato ]]),1)</f>
        <v>45292</v>
      </c>
    </row>
    <row r="410" spans="1:28" ht="145" hidden="1" x14ac:dyDescent="0.35">
      <c r="A410" s="53" t="s">
        <v>405</v>
      </c>
      <c r="B410" s="53" t="s">
        <v>18</v>
      </c>
      <c r="C410" s="53" t="s">
        <v>519</v>
      </c>
      <c r="D410" s="54">
        <v>84111500</v>
      </c>
      <c r="E410" s="53" t="s">
        <v>476</v>
      </c>
      <c r="F410" s="55" t="s">
        <v>407</v>
      </c>
      <c r="G410" s="56" t="s">
        <v>477</v>
      </c>
      <c r="H410" s="56" t="s">
        <v>2187</v>
      </c>
      <c r="I410" s="63">
        <v>26702981</v>
      </c>
      <c r="J410" s="53" t="s">
        <v>174</v>
      </c>
      <c r="K410" s="53" t="s">
        <v>175</v>
      </c>
      <c r="L410" s="57">
        <v>45315</v>
      </c>
      <c r="M410" s="57">
        <v>45504</v>
      </c>
      <c r="N410" s="53" t="s">
        <v>1</v>
      </c>
      <c r="O410" s="53" t="s">
        <v>408</v>
      </c>
      <c r="P410" s="58" t="s">
        <v>45</v>
      </c>
      <c r="Q410" s="53" t="s">
        <v>2149</v>
      </c>
      <c r="R410" s="53" t="s">
        <v>102</v>
      </c>
      <c r="S410" s="59" t="s">
        <v>102</v>
      </c>
      <c r="T410" s="60">
        <v>10</v>
      </c>
      <c r="U410" s="59">
        <v>26702981</v>
      </c>
      <c r="V410" s="53" t="s">
        <v>69</v>
      </c>
      <c r="W410" s="53">
        <v>0</v>
      </c>
      <c r="X410" s="53" t="s">
        <v>102</v>
      </c>
      <c r="Y410" s="53" t="s">
        <v>100</v>
      </c>
      <c r="Z410" s="53" t="s">
        <v>180</v>
      </c>
      <c r="AA410" s="53"/>
      <c r="AB410" s="179">
        <f>+DATE(2024,MONTH(Tabla1[[#This Row],[Fecha de inicio del Contrato ]]),1)</f>
        <v>45292</v>
      </c>
    </row>
    <row r="411" spans="1:28" ht="145" hidden="1" x14ac:dyDescent="0.35">
      <c r="A411" s="21" t="s">
        <v>405</v>
      </c>
      <c r="B411" s="21" t="s">
        <v>18</v>
      </c>
      <c r="C411" s="21" t="s">
        <v>520</v>
      </c>
      <c r="D411" s="22">
        <v>81121501</v>
      </c>
      <c r="E411" s="21" t="s">
        <v>2150</v>
      </c>
      <c r="F411" s="23" t="s">
        <v>407</v>
      </c>
      <c r="G411" s="24" t="s">
        <v>477</v>
      </c>
      <c r="H411" s="24" t="s">
        <v>2188</v>
      </c>
      <c r="I411" s="62">
        <v>29196977</v>
      </c>
      <c r="J411" s="21" t="s">
        <v>174</v>
      </c>
      <c r="K411" s="21" t="s">
        <v>175</v>
      </c>
      <c r="L411" s="30">
        <v>45315</v>
      </c>
      <c r="M411" s="30">
        <v>45504</v>
      </c>
      <c r="N411" s="21" t="s">
        <v>1</v>
      </c>
      <c r="O411" s="21" t="s">
        <v>408</v>
      </c>
      <c r="P411" s="25" t="s">
        <v>45</v>
      </c>
      <c r="Q411" s="21" t="s">
        <v>2149</v>
      </c>
      <c r="R411" s="21" t="s">
        <v>102</v>
      </c>
      <c r="S411" s="36" t="s">
        <v>102</v>
      </c>
      <c r="T411" s="42">
        <v>10</v>
      </c>
      <c r="U411" s="36">
        <v>29196977</v>
      </c>
      <c r="V411" s="21" t="s">
        <v>69</v>
      </c>
      <c r="W411" s="36">
        <v>0</v>
      </c>
      <c r="X411" s="21" t="s">
        <v>102</v>
      </c>
      <c r="Y411" s="21" t="s">
        <v>100</v>
      </c>
      <c r="Z411" s="21" t="s">
        <v>180</v>
      </c>
      <c r="AA411" s="21"/>
      <c r="AB411" s="179">
        <f>+DATE(2024,MONTH(Tabla1[[#This Row],[Fecha de inicio del Contrato ]]),1)</f>
        <v>45292</v>
      </c>
    </row>
    <row r="412" spans="1:28" ht="145" hidden="1" x14ac:dyDescent="0.35">
      <c r="A412" s="21" t="s">
        <v>405</v>
      </c>
      <c r="B412" s="21" t="s">
        <v>18</v>
      </c>
      <c r="C412" s="21" t="s">
        <v>521</v>
      </c>
      <c r="D412" s="22">
        <v>84111500</v>
      </c>
      <c r="E412" s="21" t="s">
        <v>476</v>
      </c>
      <c r="F412" s="23" t="s">
        <v>407</v>
      </c>
      <c r="G412" s="24" t="s">
        <v>477</v>
      </c>
      <c r="H412" s="24" t="s">
        <v>2189</v>
      </c>
      <c r="I412" s="62">
        <v>27314194</v>
      </c>
      <c r="J412" s="21" t="s">
        <v>174</v>
      </c>
      <c r="K412" s="21" t="s">
        <v>175</v>
      </c>
      <c r="L412" s="30">
        <v>45315</v>
      </c>
      <c r="M412" s="30">
        <v>45504</v>
      </c>
      <c r="N412" s="21" t="s">
        <v>1</v>
      </c>
      <c r="O412" s="21" t="s">
        <v>408</v>
      </c>
      <c r="P412" s="25" t="s">
        <v>45</v>
      </c>
      <c r="Q412" s="21" t="s">
        <v>2149</v>
      </c>
      <c r="R412" s="21" t="s">
        <v>102</v>
      </c>
      <c r="S412" s="36" t="s">
        <v>102</v>
      </c>
      <c r="T412" s="42">
        <v>10</v>
      </c>
      <c r="U412" s="36">
        <v>27314194</v>
      </c>
      <c r="V412" s="21" t="s">
        <v>69</v>
      </c>
      <c r="W412" s="36">
        <v>0</v>
      </c>
      <c r="X412" s="21" t="s">
        <v>102</v>
      </c>
      <c r="Y412" s="21" t="s">
        <v>100</v>
      </c>
      <c r="Z412" s="21" t="s">
        <v>180</v>
      </c>
      <c r="AA412" s="21"/>
      <c r="AB412" s="179">
        <f>+DATE(2024,MONTH(Tabla1[[#This Row],[Fecha de inicio del Contrato ]]),1)</f>
        <v>45292</v>
      </c>
    </row>
    <row r="413" spans="1:28" ht="145" hidden="1" x14ac:dyDescent="0.35">
      <c r="A413" s="21" t="s">
        <v>405</v>
      </c>
      <c r="B413" s="21" t="s">
        <v>18</v>
      </c>
      <c r="C413" s="21" t="s">
        <v>522</v>
      </c>
      <c r="D413" s="22">
        <v>84111500</v>
      </c>
      <c r="E413" s="21" t="s">
        <v>476</v>
      </c>
      <c r="F413" s="23" t="s">
        <v>407</v>
      </c>
      <c r="G413" s="24" t="s">
        <v>477</v>
      </c>
      <c r="H413" s="24" t="s">
        <v>2190</v>
      </c>
      <c r="I413" s="62">
        <v>23548893</v>
      </c>
      <c r="J413" s="21" t="s">
        <v>174</v>
      </c>
      <c r="K413" s="21" t="s">
        <v>175</v>
      </c>
      <c r="L413" s="30">
        <v>45315</v>
      </c>
      <c r="M413" s="30">
        <v>45504</v>
      </c>
      <c r="N413" s="21" t="s">
        <v>1</v>
      </c>
      <c r="O413" s="21" t="s">
        <v>408</v>
      </c>
      <c r="P413" s="25" t="s">
        <v>45</v>
      </c>
      <c r="Q413" s="21" t="s">
        <v>2149</v>
      </c>
      <c r="R413" s="21" t="s">
        <v>102</v>
      </c>
      <c r="S413" s="36" t="s">
        <v>102</v>
      </c>
      <c r="T413" s="42">
        <v>10</v>
      </c>
      <c r="U413" s="36">
        <v>23548893</v>
      </c>
      <c r="V413" s="21" t="s">
        <v>69</v>
      </c>
      <c r="W413" s="36">
        <v>0</v>
      </c>
      <c r="X413" s="21" t="s">
        <v>102</v>
      </c>
      <c r="Y413" s="21" t="s">
        <v>100</v>
      </c>
      <c r="Z413" s="21" t="s">
        <v>180</v>
      </c>
      <c r="AA413" s="21"/>
      <c r="AB413" s="179">
        <f>+DATE(2024,MONTH(Tabla1[[#This Row],[Fecha de inicio del Contrato ]]),1)</f>
        <v>45292</v>
      </c>
    </row>
    <row r="414" spans="1:28" ht="145" hidden="1" x14ac:dyDescent="0.35">
      <c r="A414" s="21" t="s">
        <v>405</v>
      </c>
      <c r="B414" s="21" t="s">
        <v>18</v>
      </c>
      <c r="C414" s="21" t="s">
        <v>523</v>
      </c>
      <c r="D414" s="22">
        <v>84111500</v>
      </c>
      <c r="E414" s="21" t="s">
        <v>476</v>
      </c>
      <c r="F414" s="23" t="s">
        <v>407</v>
      </c>
      <c r="G414" s="24" t="s">
        <v>2191</v>
      </c>
      <c r="H414" s="24" t="s">
        <v>2192</v>
      </c>
      <c r="I414" s="62">
        <v>54013077</v>
      </c>
      <c r="J414" s="21" t="s">
        <v>174</v>
      </c>
      <c r="K414" s="21" t="s">
        <v>175</v>
      </c>
      <c r="L414" s="30">
        <v>45313</v>
      </c>
      <c r="M414" s="30">
        <v>45657</v>
      </c>
      <c r="N414" s="21" t="s">
        <v>1</v>
      </c>
      <c r="O414" s="21" t="s">
        <v>408</v>
      </c>
      <c r="P414" s="25" t="s">
        <v>45</v>
      </c>
      <c r="Q414" s="21" t="s">
        <v>2149</v>
      </c>
      <c r="R414" s="21" t="s">
        <v>102</v>
      </c>
      <c r="S414" s="36" t="s">
        <v>102</v>
      </c>
      <c r="T414" s="42">
        <v>10</v>
      </c>
      <c r="U414" s="36">
        <v>54013077</v>
      </c>
      <c r="V414" s="21" t="s">
        <v>69</v>
      </c>
      <c r="W414" s="36">
        <v>0</v>
      </c>
      <c r="X414" s="21" t="s">
        <v>102</v>
      </c>
      <c r="Y414" s="21" t="s">
        <v>100</v>
      </c>
      <c r="Z414" s="21" t="s">
        <v>180</v>
      </c>
      <c r="AA414" s="21"/>
      <c r="AB414" s="179">
        <f>+DATE(2024,MONTH(Tabla1[[#This Row],[Fecha de inicio del Contrato ]]),1)</f>
        <v>45292</v>
      </c>
    </row>
    <row r="415" spans="1:28" ht="145" hidden="1" x14ac:dyDescent="0.35">
      <c r="A415" s="21" t="s">
        <v>405</v>
      </c>
      <c r="B415" s="21" t="s">
        <v>18</v>
      </c>
      <c r="C415" s="21" t="s">
        <v>524</v>
      </c>
      <c r="D415" s="22" t="s">
        <v>2193</v>
      </c>
      <c r="E415" s="21" t="s">
        <v>2194</v>
      </c>
      <c r="F415" s="23" t="s">
        <v>407</v>
      </c>
      <c r="G415" s="24" t="s">
        <v>532</v>
      </c>
      <c r="H415" s="24" t="s">
        <v>2195</v>
      </c>
      <c r="I415" s="62">
        <v>33048342</v>
      </c>
      <c r="J415" s="21" t="s">
        <v>174</v>
      </c>
      <c r="K415" s="21" t="s">
        <v>175</v>
      </c>
      <c r="L415" s="30">
        <v>45316</v>
      </c>
      <c r="M415" s="30">
        <v>45504</v>
      </c>
      <c r="N415" s="21" t="s">
        <v>1</v>
      </c>
      <c r="O415" s="21" t="s">
        <v>408</v>
      </c>
      <c r="P415" s="25" t="s">
        <v>45</v>
      </c>
      <c r="Q415" s="21" t="s">
        <v>2149</v>
      </c>
      <c r="R415" s="21" t="s">
        <v>102</v>
      </c>
      <c r="S415" s="36" t="s">
        <v>102</v>
      </c>
      <c r="T415" s="42">
        <v>10</v>
      </c>
      <c r="U415" s="36">
        <v>33048342</v>
      </c>
      <c r="V415" s="21" t="s">
        <v>69</v>
      </c>
      <c r="W415" s="36">
        <v>0</v>
      </c>
      <c r="X415" s="21" t="s">
        <v>102</v>
      </c>
      <c r="Y415" s="21" t="s">
        <v>100</v>
      </c>
      <c r="Z415" s="21" t="s">
        <v>180</v>
      </c>
      <c r="AA415" s="21"/>
      <c r="AB415" s="179">
        <f>+DATE(2024,MONTH(Tabla1[[#This Row],[Fecha de inicio del Contrato ]]),1)</f>
        <v>45292</v>
      </c>
    </row>
    <row r="416" spans="1:28" ht="145" hidden="1" x14ac:dyDescent="0.35">
      <c r="A416" s="21" t="s">
        <v>405</v>
      </c>
      <c r="B416" s="21" t="s">
        <v>18</v>
      </c>
      <c r="C416" s="21" t="s">
        <v>525</v>
      </c>
      <c r="D416" s="22" t="s">
        <v>2193</v>
      </c>
      <c r="E416" s="21" t="s">
        <v>2194</v>
      </c>
      <c r="F416" s="23" t="s">
        <v>407</v>
      </c>
      <c r="G416" s="24" t="s">
        <v>532</v>
      </c>
      <c r="H416" s="24" t="s">
        <v>2195</v>
      </c>
      <c r="I416" s="62">
        <v>33048342</v>
      </c>
      <c r="J416" s="21" t="s">
        <v>174</v>
      </c>
      <c r="K416" s="21" t="s">
        <v>175</v>
      </c>
      <c r="L416" s="30">
        <v>45316</v>
      </c>
      <c r="M416" s="30">
        <v>45504</v>
      </c>
      <c r="N416" s="21" t="s">
        <v>1</v>
      </c>
      <c r="O416" s="21" t="s">
        <v>408</v>
      </c>
      <c r="P416" s="25" t="s">
        <v>45</v>
      </c>
      <c r="Q416" s="21" t="s">
        <v>2149</v>
      </c>
      <c r="R416" s="21" t="s">
        <v>102</v>
      </c>
      <c r="S416" s="36" t="s">
        <v>102</v>
      </c>
      <c r="T416" s="42">
        <v>10</v>
      </c>
      <c r="U416" s="36">
        <v>33048342</v>
      </c>
      <c r="V416" s="21" t="s">
        <v>69</v>
      </c>
      <c r="W416" s="36">
        <v>0</v>
      </c>
      <c r="X416" s="21" t="s">
        <v>102</v>
      </c>
      <c r="Y416" s="21" t="s">
        <v>100</v>
      </c>
      <c r="Z416" s="21" t="s">
        <v>180</v>
      </c>
      <c r="AA416" s="21"/>
      <c r="AB416" s="179">
        <f>+DATE(2024,MONTH(Tabla1[[#This Row],[Fecha de inicio del Contrato ]]),1)</f>
        <v>45292</v>
      </c>
    </row>
    <row r="417" spans="1:28" ht="145" hidden="1" x14ac:dyDescent="0.35">
      <c r="A417" s="21" t="s">
        <v>405</v>
      </c>
      <c r="B417" s="21" t="s">
        <v>18</v>
      </c>
      <c r="C417" s="21" t="s">
        <v>526</v>
      </c>
      <c r="D417" s="22" t="s">
        <v>2193</v>
      </c>
      <c r="E417" s="21" t="s">
        <v>2194</v>
      </c>
      <c r="F417" s="23" t="s">
        <v>407</v>
      </c>
      <c r="G417" s="24" t="s">
        <v>532</v>
      </c>
      <c r="H417" s="24" t="s">
        <v>2195</v>
      </c>
      <c r="I417" s="62">
        <v>59911165</v>
      </c>
      <c r="J417" s="21" t="s">
        <v>174</v>
      </c>
      <c r="K417" s="21" t="s">
        <v>175</v>
      </c>
      <c r="L417" s="30">
        <v>45314</v>
      </c>
      <c r="M417" s="30">
        <v>45657</v>
      </c>
      <c r="N417" s="21" t="s">
        <v>1</v>
      </c>
      <c r="O417" s="21" t="s">
        <v>408</v>
      </c>
      <c r="P417" s="25" t="s">
        <v>45</v>
      </c>
      <c r="Q417" s="21" t="s">
        <v>2149</v>
      </c>
      <c r="R417" s="21" t="s">
        <v>102</v>
      </c>
      <c r="S417" s="36" t="s">
        <v>102</v>
      </c>
      <c r="T417" s="42">
        <v>10</v>
      </c>
      <c r="U417" s="36">
        <v>59911165</v>
      </c>
      <c r="V417" s="21" t="s">
        <v>69</v>
      </c>
      <c r="W417" s="36">
        <v>0</v>
      </c>
      <c r="X417" s="21" t="s">
        <v>102</v>
      </c>
      <c r="Y417" s="21" t="s">
        <v>100</v>
      </c>
      <c r="Z417" s="21" t="s">
        <v>180</v>
      </c>
      <c r="AA417" s="21"/>
      <c r="AB417" s="179">
        <f>+DATE(2024,MONTH(Tabla1[[#This Row],[Fecha de inicio del Contrato ]]),1)</f>
        <v>45292</v>
      </c>
    </row>
    <row r="418" spans="1:28" ht="145" hidden="1" x14ac:dyDescent="0.35">
      <c r="A418" s="21" t="s">
        <v>405</v>
      </c>
      <c r="B418" s="21" t="s">
        <v>18</v>
      </c>
      <c r="C418" s="21" t="s">
        <v>527</v>
      </c>
      <c r="D418" s="22" t="s">
        <v>2193</v>
      </c>
      <c r="E418" s="21" t="s">
        <v>2194</v>
      </c>
      <c r="F418" s="23" t="s">
        <v>407</v>
      </c>
      <c r="G418" s="24" t="s">
        <v>532</v>
      </c>
      <c r="H418" s="24" t="s">
        <v>2195</v>
      </c>
      <c r="I418" s="62">
        <v>30927593</v>
      </c>
      <c r="J418" s="21" t="s">
        <v>174</v>
      </c>
      <c r="K418" s="21" t="s">
        <v>175</v>
      </c>
      <c r="L418" s="30">
        <v>45327</v>
      </c>
      <c r="M418" s="30">
        <v>45504</v>
      </c>
      <c r="N418" s="21" t="s">
        <v>1</v>
      </c>
      <c r="O418" s="21" t="s">
        <v>408</v>
      </c>
      <c r="P418" s="25" t="s">
        <v>45</v>
      </c>
      <c r="Q418" s="21" t="s">
        <v>2149</v>
      </c>
      <c r="R418" s="21" t="s">
        <v>102</v>
      </c>
      <c r="S418" s="36" t="s">
        <v>102</v>
      </c>
      <c r="T418" s="42">
        <v>10</v>
      </c>
      <c r="U418" s="36">
        <v>30927593</v>
      </c>
      <c r="V418" s="21" t="s">
        <v>69</v>
      </c>
      <c r="W418" s="36">
        <v>0</v>
      </c>
      <c r="X418" s="21" t="s">
        <v>102</v>
      </c>
      <c r="Y418" s="21" t="s">
        <v>100</v>
      </c>
      <c r="Z418" s="21" t="s">
        <v>180</v>
      </c>
      <c r="AA418" s="21"/>
      <c r="AB418" s="179">
        <f>+DATE(2024,MONTH(Tabla1[[#This Row],[Fecha de inicio del Contrato ]]),1)</f>
        <v>45323</v>
      </c>
    </row>
    <row r="419" spans="1:28" ht="145" hidden="1" x14ac:dyDescent="0.35">
      <c r="A419" s="21" t="s">
        <v>405</v>
      </c>
      <c r="B419" s="21" t="s">
        <v>18</v>
      </c>
      <c r="C419" s="21" t="s">
        <v>528</v>
      </c>
      <c r="D419" s="22" t="s">
        <v>2193</v>
      </c>
      <c r="E419" s="21" t="s">
        <v>2194</v>
      </c>
      <c r="F419" s="23" t="s">
        <v>407</v>
      </c>
      <c r="G419" s="24" t="s">
        <v>532</v>
      </c>
      <c r="H419" s="24" t="s">
        <v>2196</v>
      </c>
      <c r="I419" s="62">
        <v>104069705</v>
      </c>
      <c r="J419" s="21" t="s">
        <v>174</v>
      </c>
      <c r="K419" s="21" t="s">
        <v>175</v>
      </c>
      <c r="L419" s="30">
        <v>45313</v>
      </c>
      <c r="M419" s="30">
        <v>45657</v>
      </c>
      <c r="N419" s="21" t="s">
        <v>1</v>
      </c>
      <c r="O419" s="21" t="s">
        <v>408</v>
      </c>
      <c r="P419" s="25" t="s">
        <v>45</v>
      </c>
      <c r="Q419" s="21" t="s">
        <v>2149</v>
      </c>
      <c r="R419" s="21" t="s">
        <v>102</v>
      </c>
      <c r="S419" s="36" t="s">
        <v>102</v>
      </c>
      <c r="T419" s="42">
        <v>10</v>
      </c>
      <c r="U419" s="36">
        <v>104069705</v>
      </c>
      <c r="V419" s="21" t="s">
        <v>69</v>
      </c>
      <c r="W419" s="36">
        <v>0</v>
      </c>
      <c r="X419" s="21" t="s">
        <v>102</v>
      </c>
      <c r="Y419" s="21" t="s">
        <v>100</v>
      </c>
      <c r="Z419" s="21" t="s">
        <v>180</v>
      </c>
      <c r="AA419" s="21"/>
      <c r="AB419" s="179">
        <f>+DATE(2024,MONTH(Tabla1[[#This Row],[Fecha de inicio del Contrato ]]),1)</f>
        <v>45292</v>
      </c>
    </row>
    <row r="420" spans="1:28" ht="145" hidden="1" x14ac:dyDescent="0.35">
      <c r="A420" s="21" t="s">
        <v>405</v>
      </c>
      <c r="B420" s="21" t="s">
        <v>18</v>
      </c>
      <c r="C420" s="21" t="s">
        <v>529</v>
      </c>
      <c r="D420" s="22">
        <v>80151600</v>
      </c>
      <c r="E420" s="21" t="s">
        <v>490</v>
      </c>
      <c r="F420" s="23" t="s">
        <v>407</v>
      </c>
      <c r="G420" s="24" t="s">
        <v>532</v>
      </c>
      <c r="H420" s="24" t="s">
        <v>2197</v>
      </c>
      <c r="I420" s="62">
        <v>100646749</v>
      </c>
      <c r="J420" s="21" t="s">
        <v>174</v>
      </c>
      <c r="K420" s="21" t="s">
        <v>175</v>
      </c>
      <c r="L420" s="30">
        <v>45313</v>
      </c>
      <c r="M420" s="30">
        <v>45657</v>
      </c>
      <c r="N420" s="21" t="s">
        <v>1</v>
      </c>
      <c r="O420" s="21" t="s">
        <v>408</v>
      </c>
      <c r="P420" s="25" t="s">
        <v>45</v>
      </c>
      <c r="Q420" s="21" t="s">
        <v>2149</v>
      </c>
      <c r="R420" s="21" t="s">
        <v>102</v>
      </c>
      <c r="S420" s="36" t="s">
        <v>102</v>
      </c>
      <c r="T420" s="42">
        <v>10</v>
      </c>
      <c r="U420" s="36">
        <v>100646749</v>
      </c>
      <c r="V420" s="21" t="s">
        <v>69</v>
      </c>
      <c r="W420" s="36">
        <v>0</v>
      </c>
      <c r="X420" s="21" t="s">
        <v>102</v>
      </c>
      <c r="Y420" s="21" t="s">
        <v>100</v>
      </c>
      <c r="Z420" s="21" t="s">
        <v>180</v>
      </c>
      <c r="AA420" s="21"/>
      <c r="AB420" s="179">
        <f>+DATE(2024,MONTH(Tabla1[[#This Row],[Fecha de inicio del Contrato ]]),1)</f>
        <v>45292</v>
      </c>
    </row>
    <row r="421" spans="1:28" ht="145" hidden="1" x14ac:dyDescent="0.35">
      <c r="A421" s="21" t="s">
        <v>405</v>
      </c>
      <c r="B421" s="21" t="s">
        <v>18</v>
      </c>
      <c r="C421" s="21" t="s">
        <v>530</v>
      </c>
      <c r="D421" s="22">
        <v>80151600</v>
      </c>
      <c r="E421" s="21" t="s">
        <v>490</v>
      </c>
      <c r="F421" s="23" t="s">
        <v>407</v>
      </c>
      <c r="G421" s="24" t="s">
        <v>532</v>
      </c>
      <c r="H421" s="24" t="s">
        <v>2198</v>
      </c>
      <c r="I421" s="62">
        <v>41024210</v>
      </c>
      <c r="J421" s="21" t="s">
        <v>174</v>
      </c>
      <c r="K421" s="21" t="s">
        <v>192</v>
      </c>
      <c r="L421" s="30">
        <v>45314</v>
      </c>
      <c r="M421" s="30">
        <v>45657</v>
      </c>
      <c r="N421" s="21" t="s">
        <v>1</v>
      </c>
      <c r="O421" s="21" t="s">
        <v>408</v>
      </c>
      <c r="P421" s="25" t="s">
        <v>45</v>
      </c>
      <c r="Q421" s="21" t="s">
        <v>2149</v>
      </c>
      <c r="R421" s="21" t="s">
        <v>102</v>
      </c>
      <c r="S421" s="36" t="s">
        <v>102</v>
      </c>
      <c r="T421" s="42">
        <v>10</v>
      </c>
      <c r="U421" s="36">
        <v>41024210</v>
      </c>
      <c r="V421" s="21" t="s">
        <v>69</v>
      </c>
      <c r="W421" s="36">
        <v>0</v>
      </c>
      <c r="X421" s="21" t="s">
        <v>102</v>
      </c>
      <c r="Y421" s="21" t="s">
        <v>100</v>
      </c>
      <c r="Z421" s="21" t="s">
        <v>180</v>
      </c>
      <c r="AA421" s="21"/>
      <c r="AB421" s="179">
        <f>+DATE(2024,MONTH(Tabla1[[#This Row],[Fecha de inicio del Contrato ]]),1)</f>
        <v>45292</v>
      </c>
    </row>
    <row r="422" spans="1:28" ht="145" hidden="1" x14ac:dyDescent="0.35">
      <c r="A422" s="21" t="s">
        <v>405</v>
      </c>
      <c r="B422" s="21" t="s">
        <v>18</v>
      </c>
      <c r="C422" s="21" t="s">
        <v>533</v>
      </c>
      <c r="D422" s="22" t="s">
        <v>2193</v>
      </c>
      <c r="E422" s="21" t="s">
        <v>2194</v>
      </c>
      <c r="F422" s="23" t="s">
        <v>407</v>
      </c>
      <c r="G422" s="24" t="s">
        <v>532</v>
      </c>
      <c r="H422" s="24" t="s">
        <v>2198</v>
      </c>
      <c r="I422" s="62">
        <v>40903195</v>
      </c>
      <c r="J422" s="21" t="s">
        <v>174</v>
      </c>
      <c r="K422" s="21" t="s">
        <v>192</v>
      </c>
      <c r="L422" s="30">
        <v>45315</v>
      </c>
      <c r="M422" s="30">
        <v>45657</v>
      </c>
      <c r="N422" s="21" t="s">
        <v>1</v>
      </c>
      <c r="O422" s="21" t="s">
        <v>408</v>
      </c>
      <c r="P422" s="25" t="s">
        <v>45</v>
      </c>
      <c r="Q422" s="21" t="s">
        <v>2149</v>
      </c>
      <c r="R422" s="21" t="s">
        <v>102</v>
      </c>
      <c r="S422" s="36" t="s">
        <v>102</v>
      </c>
      <c r="T422" s="42">
        <v>10</v>
      </c>
      <c r="U422" s="36">
        <v>40903195</v>
      </c>
      <c r="V422" s="21" t="s">
        <v>69</v>
      </c>
      <c r="W422" s="36">
        <v>0</v>
      </c>
      <c r="X422" s="21" t="s">
        <v>102</v>
      </c>
      <c r="Y422" s="21" t="s">
        <v>100</v>
      </c>
      <c r="Z422" s="21" t="s">
        <v>180</v>
      </c>
      <c r="AA422" s="21"/>
      <c r="AB422" s="179">
        <f>+DATE(2024,MONTH(Tabla1[[#This Row],[Fecha de inicio del Contrato ]]),1)</f>
        <v>45292</v>
      </c>
    </row>
    <row r="423" spans="1:28" ht="145" hidden="1" x14ac:dyDescent="0.35">
      <c r="A423" s="21" t="s">
        <v>405</v>
      </c>
      <c r="B423" s="21" t="s">
        <v>18</v>
      </c>
      <c r="C423" s="21" t="s">
        <v>534</v>
      </c>
      <c r="D423" s="22" t="s">
        <v>2193</v>
      </c>
      <c r="E423" s="21" t="s">
        <v>2194</v>
      </c>
      <c r="F423" s="23" t="s">
        <v>407</v>
      </c>
      <c r="G423" s="24" t="s">
        <v>2199</v>
      </c>
      <c r="H423" s="24" t="s">
        <v>2198</v>
      </c>
      <c r="I423" s="62">
        <v>22629874</v>
      </c>
      <c r="J423" s="21" t="s">
        <v>174</v>
      </c>
      <c r="K423" s="21" t="s">
        <v>192</v>
      </c>
      <c r="L423" s="30">
        <v>45316</v>
      </c>
      <c r="M423" s="30">
        <v>45504</v>
      </c>
      <c r="N423" s="21" t="s">
        <v>1</v>
      </c>
      <c r="O423" s="21" t="s">
        <v>408</v>
      </c>
      <c r="P423" s="25" t="s">
        <v>45</v>
      </c>
      <c r="Q423" s="21" t="s">
        <v>2149</v>
      </c>
      <c r="R423" s="21" t="s">
        <v>102</v>
      </c>
      <c r="S423" s="36" t="s">
        <v>102</v>
      </c>
      <c r="T423" s="42">
        <v>10</v>
      </c>
      <c r="U423" s="36">
        <v>22629874</v>
      </c>
      <c r="V423" s="21" t="s">
        <v>69</v>
      </c>
      <c r="W423" s="36">
        <v>0</v>
      </c>
      <c r="X423" s="21" t="s">
        <v>102</v>
      </c>
      <c r="Y423" s="21" t="s">
        <v>100</v>
      </c>
      <c r="Z423" s="21" t="s">
        <v>180</v>
      </c>
      <c r="AA423" s="21"/>
      <c r="AB423" s="179">
        <f>+DATE(2024,MONTH(Tabla1[[#This Row],[Fecha de inicio del Contrato ]]),1)</f>
        <v>45292</v>
      </c>
    </row>
    <row r="424" spans="1:28" ht="145" hidden="1" x14ac:dyDescent="0.35">
      <c r="A424" s="21" t="s">
        <v>405</v>
      </c>
      <c r="B424" s="21" t="s">
        <v>18</v>
      </c>
      <c r="C424" s="21" t="s">
        <v>535</v>
      </c>
      <c r="D424" s="22" t="s">
        <v>2193</v>
      </c>
      <c r="E424" s="21" t="s">
        <v>2194</v>
      </c>
      <c r="F424" s="23" t="s">
        <v>407</v>
      </c>
      <c r="G424" s="24" t="s">
        <v>2199</v>
      </c>
      <c r="H424" s="24" t="s">
        <v>2198</v>
      </c>
      <c r="I424" s="62">
        <v>21177690</v>
      </c>
      <c r="J424" s="21" t="s">
        <v>174</v>
      </c>
      <c r="K424" s="21" t="s">
        <v>192</v>
      </c>
      <c r="L424" s="30">
        <v>45327</v>
      </c>
      <c r="M424" s="30">
        <v>45504</v>
      </c>
      <c r="N424" s="21" t="s">
        <v>1</v>
      </c>
      <c r="O424" s="21" t="s">
        <v>408</v>
      </c>
      <c r="P424" s="25" t="s">
        <v>45</v>
      </c>
      <c r="Q424" s="21" t="s">
        <v>2149</v>
      </c>
      <c r="R424" s="21" t="s">
        <v>102</v>
      </c>
      <c r="S424" s="36" t="s">
        <v>102</v>
      </c>
      <c r="T424" s="42">
        <v>10</v>
      </c>
      <c r="U424" s="36">
        <v>21177690</v>
      </c>
      <c r="V424" s="21" t="s">
        <v>69</v>
      </c>
      <c r="W424" s="36">
        <v>0</v>
      </c>
      <c r="X424" s="21" t="s">
        <v>102</v>
      </c>
      <c r="Y424" s="21" t="s">
        <v>100</v>
      </c>
      <c r="Z424" s="21" t="s">
        <v>180</v>
      </c>
      <c r="AA424" s="21"/>
      <c r="AB424" s="179">
        <f>+DATE(2024,MONTH(Tabla1[[#This Row],[Fecha de inicio del Contrato ]]),1)</f>
        <v>45323</v>
      </c>
    </row>
    <row r="425" spans="1:28" ht="145" hidden="1" x14ac:dyDescent="0.35">
      <c r="A425" s="21" t="s">
        <v>405</v>
      </c>
      <c r="B425" s="21" t="s">
        <v>18</v>
      </c>
      <c r="C425" s="21" t="s">
        <v>536</v>
      </c>
      <c r="D425" s="22" t="s">
        <v>2193</v>
      </c>
      <c r="E425" s="21" t="s">
        <v>2194</v>
      </c>
      <c r="F425" s="23" t="s">
        <v>407</v>
      </c>
      <c r="G425" s="24" t="s">
        <v>2199</v>
      </c>
      <c r="H425" s="24" t="s">
        <v>2200</v>
      </c>
      <c r="I425" s="62">
        <v>18261936</v>
      </c>
      <c r="J425" s="21" t="s">
        <v>174</v>
      </c>
      <c r="K425" s="21" t="s">
        <v>192</v>
      </c>
      <c r="L425" s="30">
        <v>45320</v>
      </c>
      <c r="M425" s="30">
        <v>45504</v>
      </c>
      <c r="N425" s="21" t="s">
        <v>1</v>
      </c>
      <c r="O425" s="21" t="s">
        <v>408</v>
      </c>
      <c r="P425" s="25" t="s">
        <v>45</v>
      </c>
      <c r="Q425" s="21" t="s">
        <v>2149</v>
      </c>
      <c r="R425" s="21" t="s">
        <v>102</v>
      </c>
      <c r="S425" s="36" t="s">
        <v>102</v>
      </c>
      <c r="T425" s="42">
        <v>10</v>
      </c>
      <c r="U425" s="36">
        <v>18261936</v>
      </c>
      <c r="V425" s="21" t="s">
        <v>69</v>
      </c>
      <c r="W425" s="36">
        <v>0</v>
      </c>
      <c r="X425" s="21" t="s">
        <v>102</v>
      </c>
      <c r="Y425" s="21" t="s">
        <v>100</v>
      </c>
      <c r="Z425" s="21" t="s">
        <v>180</v>
      </c>
      <c r="AA425" s="21"/>
      <c r="AB425" s="179">
        <f>+DATE(2024,MONTH(Tabla1[[#This Row],[Fecha de inicio del Contrato ]]),1)</f>
        <v>45292</v>
      </c>
    </row>
    <row r="426" spans="1:28" ht="145" hidden="1" x14ac:dyDescent="0.35">
      <c r="A426" s="21" t="s">
        <v>405</v>
      </c>
      <c r="B426" s="21" t="s">
        <v>18</v>
      </c>
      <c r="C426" s="21" t="s">
        <v>537</v>
      </c>
      <c r="D426" s="22">
        <v>80161504</v>
      </c>
      <c r="E426" s="21" t="s">
        <v>309</v>
      </c>
      <c r="F426" s="23" t="s">
        <v>407</v>
      </c>
      <c r="G426" s="24" t="s">
        <v>2199</v>
      </c>
      <c r="H426" s="24" t="s">
        <v>2201</v>
      </c>
      <c r="I426" s="62">
        <v>18661104</v>
      </c>
      <c r="J426" s="21" t="s">
        <v>174</v>
      </c>
      <c r="K426" s="21" t="s">
        <v>192</v>
      </c>
      <c r="L426" s="30">
        <v>45316</v>
      </c>
      <c r="M426" s="30">
        <v>45504</v>
      </c>
      <c r="N426" s="21" t="s">
        <v>1</v>
      </c>
      <c r="O426" s="21" t="s">
        <v>408</v>
      </c>
      <c r="P426" s="25" t="s">
        <v>45</v>
      </c>
      <c r="Q426" s="21" t="s">
        <v>2149</v>
      </c>
      <c r="R426" s="21" t="s">
        <v>102</v>
      </c>
      <c r="S426" s="36" t="s">
        <v>102</v>
      </c>
      <c r="T426" s="42">
        <v>10</v>
      </c>
      <c r="U426" s="36">
        <v>18661104</v>
      </c>
      <c r="V426" s="21" t="s">
        <v>69</v>
      </c>
      <c r="W426" s="36">
        <v>0</v>
      </c>
      <c r="X426" s="21" t="s">
        <v>102</v>
      </c>
      <c r="Y426" s="21" t="s">
        <v>100</v>
      </c>
      <c r="Z426" s="21" t="s">
        <v>180</v>
      </c>
      <c r="AA426" s="21"/>
      <c r="AB426" s="179">
        <f>+DATE(2024,MONTH(Tabla1[[#This Row],[Fecha de inicio del Contrato ]]),1)</f>
        <v>45292</v>
      </c>
    </row>
    <row r="427" spans="1:28" ht="145" hidden="1" x14ac:dyDescent="0.35">
      <c r="A427" s="21" t="s">
        <v>405</v>
      </c>
      <c r="B427" s="21" t="s">
        <v>18</v>
      </c>
      <c r="C427" s="21" t="s">
        <v>538</v>
      </c>
      <c r="D427" s="22">
        <v>80101509</v>
      </c>
      <c r="E427" s="21" t="s">
        <v>540</v>
      </c>
      <c r="F427" s="23" t="s">
        <v>407</v>
      </c>
      <c r="G427" s="24" t="s">
        <v>2199</v>
      </c>
      <c r="H427" s="24" t="s">
        <v>2202</v>
      </c>
      <c r="I427" s="62">
        <v>24154266</v>
      </c>
      <c r="J427" s="21" t="s">
        <v>174</v>
      </c>
      <c r="K427" s="21" t="s">
        <v>175</v>
      </c>
      <c r="L427" s="30">
        <v>45320</v>
      </c>
      <c r="M427" s="30">
        <v>45504</v>
      </c>
      <c r="N427" s="21" t="s">
        <v>1</v>
      </c>
      <c r="O427" s="21" t="s">
        <v>408</v>
      </c>
      <c r="P427" s="25" t="s">
        <v>45</v>
      </c>
      <c r="Q427" s="21" t="s">
        <v>2149</v>
      </c>
      <c r="R427" s="21" t="s">
        <v>102</v>
      </c>
      <c r="S427" s="36" t="s">
        <v>102</v>
      </c>
      <c r="T427" s="42">
        <v>10</v>
      </c>
      <c r="U427" s="36">
        <v>24154266</v>
      </c>
      <c r="V427" s="21" t="s">
        <v>69</v>
      </c>
      <c r="W427" s="36">
        <v>0</v>
      </c>
      <c r="X427" s="21" t="s">
        <v>102</v>
      </c>
      <c r="Y427" s="21" t="s">
        <v>100</v>
      </c>
      <c r="Z427" s="21" t="s">
        <v>180</v>
      </c>
      <c r="AA427" s="21"/>
      <c r="AB427" s="179">
        <f>+DATE(2024,MONTH(Tabla1[[#This Row],[Fecha de inicio del Contrato ]]),1)</f>
        <v>45292</v>
      </c>
    </row>
    <row r="428" spans="1:28" ht="145" hidden="1" x14ac:dyDescent="0.35">
      <c r="A428" s="21" t="s">
        <v>405</v>
      </c>
      <c r="B428" s="21" t="s">
        <v>18</v>
      </c>
      <c r="C428" s="21" t="s">
        <v>539</v>
      </c>
      <c r="D428" s="22">
        <v>82141504</v>
      </c>
      <c r="E428" s="21" t="s">
        <v>2203</v>
      </c>
      <c r="F428" s="23" t="s">
        <v>407</v>
      </c>
      <c r="G428" s="24" t="s">
        <v>2204</v>
      </c>
      <c r="H428" s="24" t="s">
        <v>2205</v>
      </c>
      <c r="I428" s="62">
        <v>25992795</v>
      </c>
      <c r="J428" s="21" t="s">
        <v>174</v>
      </c>
      <c r="K428" s="21" t="s">
        <v>175</v>
      </c>
      <c r="L428" s="30">
        <v>45320</v>
      </c>
      <c r="M428" s="30">
        <v>45504</v>
      </c>
      <c r="N428" s="21" t="s">
        <v>1</v>
      </c>
      <c r="O428" s="21" t="s">
        <v>408</v>
      </c>
      <c r="P428" s="25" t="s">
        <v>45</v>
      </c>
      <c r="Q428" s="21" t="s">
        <v>2149</v>
      </c>
      <c r="R428" s="21" t="s">
        <v>102</v>
      </c>
      <c r="S428" s="36" t="s">
        <v>102</v>
      </c>
      <c r="T428" s="42">
        <v>10</v>
      </c>
      <c r="U428" s="36">
        <v>25992795</v>
      </c>
      <c r="V428" s="21" t="s">
        <v>69</v>
      </c>
      <c r="W428" s="21">
        <v>0</v>
      </c>
      <c r="X428" s="21" t="s">
        <v>102</v>
      </c>
      <c r="Y428" s="21" t="s">
        <v>100</v>
      </c>
      <c r="Z428" s="21" t="s">
        <v>180</v>
      </c>
      <c r="AA428" s="21"/>
      <c r="AB428" s="179">
        <f>+DATE(2024,MONTH(Tabla1[[#This Row],[Fecha de inicio del Contrato ]]),1)</f>
        <v>45292</v>
      </c>
    </row>
    <row r="429" spans="1:28" ht="145" hidden="1" x14ac:dyDescent="0.35">
      <c r="A429" s="21" t="s">
        <v>405</v>
      </c>
      <c r="B429" s="21" t="s">
        <v>18</v>
      </c>
      <c r="C429" s="21" t="s">
        <v>541</v>
      </c>
      <c r="D429" s="22">
        <v>80161504</v>
      </c>
      <c r="E429" s="21" t="s">
        <v>309</v>
      </c>
      <c r="F429" s="23" t="s">
        <v>407</v>
      </c>
      <c r="G429" s="24" t="s">
        <v>2206</v>
      </c>
      <c r="H429" s="24" t="s">
        <v>474</v>
      </c>
      <c r="I429" s="62">
        <v>22427510</v>
      </c>
      <c r="J429" s="21" t="s">
        <v>174</v>
      </c>
      <c r="K429" s="21" t="s">
        <v>192</v>
      </c>
      <c r="L429" s="30">
        <v>45315</v>
      </c>
      <c r="M429" s="30">
        <v>45504</v>
      </c>
      <c r="N429" s="21" t="s">
        <v>1</v>
      </c>
      <c r="O429" s="21" t="s">
        <v>408</v>
      </c>
      <c r="P429" s="25" t="s">
        <v>45</v>
      </c>
      <c r="Q429" s="21" t="s">
        <v>2149</v>
      </c>
      <c r="R429" s="21" t="s">
        <v>102</v>
      </c>
      <c r="S429" s="36" t="s">
        <v>102</v>
      </c>
      <c r="T429" s="42">
        <v>10</v>
      </c>
      <c r="U429" s="36">
        <v>22427510</v>
      </c>
      <c r="V429" s="21" t="s">
        <v>69</v>
      </c>
      <c r="W429" s="21">
        <v>0</v>
      </c>
      <c r="X429" s="21" t="s">
        <v>102</v>
      </c>
      <c r="Y429" s="21" t="s">
        <v>100</v>
      </c>
      <c r="Z429" s="21" t="s">
        <v>180</v>
      </c>
      <c r="AA429" s="21"/>
      <c r="AB429" s="179">
        <f>+DATE(2024,MONTH(Tabla1[[#This Row],[Fecha de inicio del Contrato ]]),1)</f>
        <v>45292</v>
      </c>
    </row>
    <row r="430" spans="1:28" ht="145" hidden="1" x14ac:dyDescent="0.35">
      <c r="A430" s="21" t="s">
        <v>405</v>
      </c>
      <c r="B430" s="21" t="s">
        <v>18</v>
      </c>
      <c r="C430" s="21" t="s">
        <v>542</v>
      </c>
      <c r="D430" s="22">
        <v>80161504</v>
      </c>
      <c r="E430" s="21" t="s">
        <v>309</v>
      </c>
      <c r="F430" s="23" t="s">
        <v>407</v>
      </c>
      <c r="G430" s="24" t="s">
        <v>496</v>
      </c>
      <c r="H430" s="24" t="s">
        <v>474</v>
      </c>
      <c r="I430" s="62">
        <v>40321800</v>
      </c>
      <c r="J430" s="21" t="s">
        <v>174</v>
      </c>
      <c r="K430" s="21" t="s">
        <v>192</v>
      </c>
      <c r="L430" s="30">
        <v>45315</v>
      </c>
      <c r="M430" s="30">
        <v>45657</v>
      </c>
      <c r="N430" s="21" t="s">
        <v>1</v>
      </c>
      <c r="O430" s="21" t="s">
        <v>408</v>
      </c>
      <c r="P430" s="25" t="s">
        <v>45</v>
      </c>
      <c r="Q430" s="21" t="s">
        <v>2149</v>
      </c>
      <c r="R430" s="21" t="s">
        <v>102</v>
      </c>
      <c r="S430" s="36" t="s">
        <v>102</v>
      </c>
      <c r="T430" s="42">
        <v>10</v>
      </c>
      <c r="U430" s="36">
        <v>40321800</v>
      </c>
      <c r="V430" s="21" t="s">
        <v>69</v>
      </c>
      <c r="W430" s="21">
        <v>0</v>
      </c>
      <c r="X430" s="21" t="s">
        <v>102</v>
      </c>
      <c r="Y430" s="21" t="s">
        <v>100</v>
      </c>
      <c r="Z430" s="21" t="s">
        <v>180</v>
      </c>
      <c r="AA430" s="21"/>
      <c r="AB430" s="179">
        <f>+DATE(2024,MONTH(Tabla1[[#This Row],[Fecha de inicio del Contrato ]]),1)</f>
        <v>45292</v>
      </c>
    </row>
    <row r="431" spans="1:28" ht="145" hidden="1" x14ac:dyDescent="0.35">
      <c r="A431" s="21" t="s">
        <v>405</v>
      </c>
      <c r="B431" s="21" t="s">
        <v>18</v>
      </c>
      <c r="C431" s="21" t="s">
        <v>543</v>
      </c>
      <c r="D431" s="22">
        <v>80161504</v>
      </c>
      <c r="E431" s="21" t="s">
        <v>309</v>
      </c>
      <c r="F431" s="23" t="s">
        <v>407</v>
      </c>
      <c r="G431" s="24" t="s">
        <v>496</v>
      </c>
      <c r="H431" s="24" t="s">
        <v>474</v>
      </c>
      <c r="I431" s="62">
        <v>22427510</v>
      </c>
      <c r="J431" s="21" t="s">
        <v>174</v>
      </c>
      <c r="K431" s="21" t="s">
        <v>192</v>
      </c>
      <c r="L431" s="30">
        <v>45315</v>
      </c>
      <c r="M431" s="30">
        <v>45504</v>
      </c>
      <c r="N431" s="21" t="s">
        <v>1</v>
      </c>
      <c r="O431" s="21" t="s">
        <v>408</v>
      </c>
      <c r="P431" s="25" t="s">
        <v>45</v>
      </c>
      <c r="Q431" s="21" t="s">
        <v>2149</v>
      </c>
      <c r="R431" s="21" t="s">
        <v>102</v>
      </c>
      <c r="S431" s="36" t="s">
        <v>102</v>
      </c>
      <c r="T431" s="42">
        <v>10</v>
      </c>
      <c r="U431" s="36">
        <v>22427510</v>
      </c>
      <c r="V431" s="21" t="s">
        <v>69</v>
      </c>
      <c r="W431" s="21">
        <v>0</v>
      </c>
      <c r="X431" s="21" t="s">
        <v>102</v>
      </c>
      <c r="Y431" s="21" t="s">
        <v>100</v>
      </c>
      <c r="Z431" s="21" t="s">
        <v>180</v>
      </c>
      <c r="AA431" s="21"/>
      <c r="AB431" s="179">
        <f>+DATE(2024,MONTH(Tabla1[[#This Row],[Fecha de inicio del Contrato ]]),1)</f>
        <v>45292</v>
      </c>
    </row>
    <row r="432" spans="1:28" ht="145" hidden="1" x14ac:dyDescent="0.35">
      <c r="A432" s="21" t="s">
        <v>405</v>
      </c>
      <c r="B432" s="21" t="s">
        <v>18</v>
      </c>
      <c r="C432" s="21" t="s">
        <v>544</v>
      </c>
      <c r="D432" s="22">
        <v>80161504</v>
      </c>
      <c r="E432" s="21" t="s">
        <v>309</v>
      </c>
      <c r="F432" s="23" t="s">
        <v>407</v>
      </c>
      <c r="G432" s="24" t="s">
        <v>496</v>
      </c>
      <c r="H432" s="24" t="s">
        <v>474</v>
      </c>
      <c r="I432" s="62">
        <v>22427510</v>
      </c>
      <c r="J432" s="21" t="s">
        <v>174</v>
      </c>
      <c r="K432" s="21" t="s">
        <v>192</v>
      </c>
      <c r="L432" s="30">
        <v>45315</v>
      </c>
      <c r="M432" s="30">
        <v>45504</v>
      </c>
      <c r="N432" s="21" t="s">
        <v>1</v>
      </c>
      <c r="O432" s="21" t="s">
        <v>408</v>
      </c>
      <c r="P432" s="25" t="s">
        <v>45</v>
      </c>
      <c r="Q432" s="21" t="s">
        <v>2149</v>
      </c>
      <c r="R432" s="21" t="s">
        <v>102</v>
      </c>
      <c r="S432" s="36" t="s">
        <v>102</v>
      </c>
      <c r="T432" s="42">
        <v>10</v>
      </c>
      <c r="U432" s="36">
        <v>22427510</v>
      </c>
      <c r="V432" s="21" t="s">
        <v>69</v>
      </c>
      <c r="W432" s="21">
        <v>0</v>
      </c>
      <c r="X432" s="21" t="s">
        <v>102</v>
      </c>
      <c r="Y432" s="21" t="s">
        <v>100</v>
      </c>
      <c r="Z432" s="21" t="s">
        <v>180</v>
      </c>
      <c r="AA432" s="21"/>
      <c r="AB432" s="179">
        <f>+DATE(2024,MONTH(Tabla1[[#This Row],[Fecha de inicio del Contrato ]]),1)</f>
        <v>45292</v>
      </c>
    </row>
    <row r="433" spans="1:28" ht="145" hidden="1" x14ac:dyDescent="0.35">
      <c r="A433" s="21" t="s">
        <v>405</v>
      </c>
      <c r="B433" s="21" t="s">
        <v>18</v>
      </c>
      <c r="C433" s="21" t="s">
        <v>545</v>
      </c>
      <c r="D433" s="22">
        <v>80161504</v>
      </c>
      <c r="E433" s="21" t="s">
        <v>309</v>
      </c>
      <c r="F433" s="23" t="s">
        <v>407</v>
      </c>
      <c r="G433" s="24" t="s">
        <v>2207</v>
      </c>
      <c r="H433" s="24" t="s">
        <v>474</v>
      </c>
      <c r="I433" s="62">
        <v>40321800</v>
      </c>
      <c r="J433" s="21" t="s">
        <v>174</v>
      </c>
      <c r="K433" s="21" t="s">
        <v>192</v>
      </c>
      <c r="L433" s="30">
        <v>45315</v>
      </c>
      <c r="M433" s="30">
        <v>45657</v>
      </c>
      <c r="N433" s="21" t="s">
        <v>1</v>
      </c>
      <c r="O433" s="21" t="s">
        <v>408</v>
      </c>
      <c r="P433" s="25" t="s">
        <v>45</v>
      </c>
      <c r="Q433" s="21" t="s">
        <v>2149</v>
      </c>
      <c r="R433" s="21" t="s">
        <v>102</v>
      </c>
      <c r="S433" s="36" t="s">
        <v>102</v>
      </c>
      <c r="T433" s="42">
        <v>10</v>
      </c>
      <c r="U433" s="36">
        <v>40321800</v>
      </c>
      <c r="V433" s="21" t="s">
        <v>69</v>
      </c>
      <c r="W433" s="21">
        <v>0</v>
      </c>
      <c r="X433" s="21" t="s">
        <v>102</v>
      </c>
      <c r="Y433" s="21" t="s">
        <v>100</v>
      </c>
      <c r="Z433" s="21" t="s">
        <v>180</v>
      </c>
      <c r="AA433" s="21"/>
      <c r="AB433" s="179">
        <f>+DATE(2024,MONTH(Tabla1[[#This Row],[Fecha de inicio del Contrato ]]),1)</f>
        <v>45292</v>
      </c>
    </row>
    <row r="434" spans="1:28" ht="145" hidden="1" x14ac:dyDescent="0.35">
      <c r="A434" s="21" t="s">
        <v>405</v>
      </c>
      <c r="B434" s="21" t="s">
        <v>18</v>
      </c>
      <c r="C434" s="21" t="s">
        <v>546</v>
      </c>
      <c r="D434" s="22">
        <v>80161504</v>
      </c>
      <c r="E434" s="21" t="s">
        <v>309</v>
      </c>
      <c r="F434" s="23" t="s">
        <v>407</v>
      </c>
      <c r="G434" s="24" t="s">
        <v>2207</v>
      </c>
      <c r="H434" s="24" t="s">
        <v>474</v>
      </c>
      <c r="I434" s="62">
        <v>20876672</v>
      </c>
      <c r="J434" s="21" t="s">
        <v>174</v>
      </c>
      <c r="K434" s="21" t="s">
        <v>192</v>
      </c>
      <c r="L434" s="30">
        <v>45327</v>
      </c>
      <c r="M434" s="30">
        <v>45504</v>
      </c>
      <c r="N434" s="21" t="s">
        <v>1</v>
      </c>
      <c r="O434" s="21" t="s">
        <v>408</v>
      </c>
      <c r="P434" s="25" t="s">
        <v>45</v>
      </c>
      <c r="Q434" s="21" t="s">
        <v>2149</v>
      </c>
      <c r="R434" s="21" t="s">
        <v>102</v>
      </c>
      <c r="S434" s="36" t="s">
        <v>102</v>
      </c>
      <c r="T434" s="42">
        <v>10</v>
      </c>
      <c r="U434" s="36">
        <v>20876672</v>
      </c>
      <c r="V434" s="21" t="s">
        <v>69</v>
      </c>
      <c r="W434" s="21">
        <v>0</v>
      </c>
      <c r="X434" s="21" t="s">
        <v>102</v>
      </c>
      <c r="Y434" s="21" t="s">
        <v>100</v>
      </c>
      <c r="Z434" s="21" t="s">
        <v>180</v>
      </c>
      <c r="AA434" s="21"/>
      <c r="AB434" s="179">
        <f>+DATE(2024,MONTH(Tabla1[[#This Row],[Fecha de inicio del Contrato ]]),1)</f>
        <v>45323</v>
      </c>
    </row>
    <row r="435" spans="1:28" ht="145" hidden="1" x14ac:dyDescent="0.35">
      <c r="A435" s="21" t="s">
        <v>405</v>
      </c>
      <c r="B435" s="21" t="s">
        <v>18</v>
      </c>
      <c r="C435" s="21" t="s">
        <v>547</v>
      </c>
      <c r="D435" s="22">
        <v>80161504</v>
      </c>
      <c r="E435" s="21" t="s">
        <v>309</v>
      </c>
      <c r="F435" s="23" t="s">
        <v>407</v>
      </c>
      <c r="G435" s="24" t="s">
        <v>496</v>
      </c>
      <c r="H435" s="24" t="s">
        <v>460</v>
      </c>
      <c r="I435" s="62">
        <v>42588411</v>
      </c>
      <c r="J435" s="21" t="s">
        <v>174</v>
      </c>
      <c r="K435" s="21" t="s">
        <v>192</v>
      </c>
      <c r="L435" s="30">
        <v>45313</v>
      </c>
      <c r="M435" s="30">
        <v>45657</v>
      </c>
      <c r="N435" s="21" t="s">
        <v>1</v>
      </c>
      <c r="O435" s="21" t="s">
        <v>408</v>
      </c>
      <c r="P435" s="25" t="s">
        <v>45</v>
      </c>
      <c r="Q435" s="21" t="s">
        <v>2149</v>
      </c>
      <c r="R435" s="21" t="s">
        <v>102</v>
      </c>
      <c r="S435" s="36" t="s">
        <v>102</v>
      </c>
      <c r="T435" s="42">
        <v>10</v>
      </c>
      <c r="U435" s="36">
        <v>42588411</v>
      </c>
      <c r="V435" s="21" t="s">
        <v>69</v>
      </c>
      <c r="W435" s="21">
        <v>0</v>
      </c>
      <c r="X435" s="21" t="s">
        <v>102</v>
      </c>
      <c r="Y435" s="21" t="s">
        <v>100</v>
      </c>
      <c r="Z435" s="21" t="s">
        <v>180</v>
      </c>
      <c r="AA435" s="21"/>
      <c r="AB435" s="179">
        <f>+DATE(2024,MONTH(Tabla1[[#This Row],[Fecha de inicio del Contrato ]]),1)</f>
        <v>45292</v>
      </c>
    </row>
    <row r="436" spans="1:28" ht="145" hidden="1" x14ac:dyDescent="0.35">
      <c r="A436" s="21" t="s">
        <v>405</v>
      </c>
      <c r="B436" s="21" t="s">
        <v>18</v>
      </c>
      <c r="C436" s="21" t="s">
        <v>549</v>
      </c>
      <c r="D436" s="22">
        <v>80161504</v>
      </c>
      <c r="E436" s="21" t="s">
        <v>309</v>
      </c>
      <c r="F436" s="23" t="s">
        <v>407</v>
      </c>
      <c r="G436" s="24" t="s">
        <v>496</v>
      </c>
      <c r="H436" s="24" t="s">
        <v>2208</v>
      </c>
      <c r="I436" s="62">
        <v>45193444</v>
      </c>
      <c r="J436" s="21" t="s">
        <v>174</v>
      </c>
      <c r="K436" s="21" t="s">
        <v>175</v>
      </c>
      <c r="L436" s="30">
        <v>45313</v>
      </c>
      <c r="M436" s="30">
        <v>45504</v>
      </c>
      <c r="N436" s="21" t="s">
        <v>1</v>
      </c>
      <c r="O436" s="21" t="s">
        <v>408</v>
      </c>
      <c r="P436" s="25" t="s">
        <v>45</v>
      </c>
      <c r="Q436" s="21" t="s">
        <v>2149</v>
      </c>
      <c r="R436" s="21" t="s">
        <v>102</v>
      </c>
      <c r="S436" s="36" t="s">
        <v>102</v>
      </c>
      <c r="T436" s="42">
        <v>10</v>
      </c>
      <c r="U436" s="36">
        <v>45193444</v>
      </c>
      <c r="V436" s="21" t="s">
        <v>69</v>
      </c>
      <c r="W436" s="21">
        <v>0</v>
      </c>
      <c r="X436" s="21" t="s">
        <v>102</v>
      </c>
      <c r="Y436" s="21" t="s">
        <v>100</v>
      </c>
      <c r="Z436" s="21" t="s">
        <v>180</v>
      </c>
      <c r="AA436" s="21"/>
      <c r="AB436" s="179">
        <f>+DATE(2024,MONTH(Tabla1[[#This Row],[Fecha de inicio del Contrato ]]),1)</f>
        <v>45292</v>
      </c>
    </row>
    <row r="437" spans="1:28" ht="145" hidden="1" x14ac:dyDescent="0.35">
      <c r="A437" s="21" t="s">
        <v>405</v>
      </c>
      <c r="B437" s="21" t="s">
        <v>18</v>
      </c>
      <c r="C437" s="21" t="s">
        <v>550</v>
      </c>
      <c r="D437" s="22">
        <v>80161504</v>
      </c>
      <c r="E437" s="21" t="s">
        <v>309</v>
      </c>
      <c r="F437" s="23" t="s">
        <v>407</v>
      </c>
      <c r="G437" s="24" t="s">
        <v>2209</v>
      </c>
      <c r="H437" s="24" t="s">
        <v>2210</v>
      </c>
      <c r="I437" s="62">
        <v>25153062</v>
      </c>
      <c r="J437" s="21" t="s">
        <v>174</v>
      </c>
      <c r="K437" s="21" t="s">
        <v>192</v>
      </c>
      <c r="L437" s="30">
        <v>45316</v>
      </c>
      <c r="M437" s="30">
        <v>45657</v>
      </c>
      <c r="N437" s="21" t="s">
        <v>1</v>
      </c>
      <c r="O437" s="21" t="s">
        <v>408</v>
      </c>
      <c r="P437" s="25" t="s">
        <v>45</v>
      </c>
      <c r="Q437" s="21" t="s">
        <v>2149</v>
      </c>
      <c r="R437" s="21" t="s">
        <v>102</v>
      </c>
      <c r="S437" s="36" t="s">
        <v>102</v>
      </c>
      <c r="T437" s="42">
        <v>10</v>
      </c>
      <c r="U437" s="36">
        <v>25153062</v>
      </c>
      <c r="V437" s="21" t="s">
        <v>69</v>
      </c>
      <c r="W437" s="21">
        <v>0</v>
      </c>
      <c r="X437" s="21" t="s">
        <v>102</v>
      </c>
      <c r="Y437" s="21" t="s">
        <v>100</v>
      </c>
      <c r="Z437" s="21" t="s">
        <v>180</v>
      </c>
      <c r="AA437" s="21"/>
      <c r="AB437" s="179">
        <f>+DATE(2024,MONTH(Tabla1[[#This Row],[Fecha de inicio del Contrato ]]),1)</f>
        <v>45292</v>
      </c>
    </row>
    <row r="438" spans="1:28" ht="145" hidden="1" x14ac:dyDescent="0.35">
      <c r="A438" s="21" t="s">
        <v>405</v>
      </c>
      <c r="B438" s="21" t="s">
        <v>18</v>
      </c>
      <c r="C438" s="21" t="s">
        <v>551</v>
      </c>
      <c r="D438" s="22">
        <v>80161504</v>
      </c>
      <c r="E438" s="21" t="s">
        <v>309</v>
      </c>
      <c r="F438" s="23" t="s">
        <v>407</v>
      </c>
      <c r="G438" s="24" t="s">
        <v>2207</v>
      </c>
      <c r="H438" s="24" t="s">
        <v>2210</v>
      </c>
      <c r="I438" s="62">
        <v>13061740</v>
      </c>
      <c r="J438" s="21" t="s">
        <v>174</v>
      </c>
      <c r="K438" s="21" t="s">
        <v>192</v>
      </c>
      <c r="L438" s="30">
        <v>45327</v>
      </c>
      <c r="M438" s="30">
        <v>45504</v>
      </c>
      <c r="N438" s="21" t="s">
        <v>1</v>
      </c>
      <c r="O438" s="21" t="s">
        <v>408</v>
      </c>
      <c r="P438" s="25" t="s">
        <v>45</v>
      </c>
      <c r="Q438" s="21" t="s">
        <v>2149</v>
      </c>
      <c r="R438" s="21" t="s">
        <v>102</v>
      </c>
      <c r="S438" s="36" t="s">
        <v>102</v>
      </c>
      <c r="T438" s="42">
        <v>10</v>
      </c>
      <c r="U438" s="36">
        <v>13061740</v>
      </c>
      <c r="V438" s="21" t="s">
        <v>69</v>
      </c>
      <c r="W438" s="21">
        <v>0</v>
      </c>
      <c r="X438" s="21" t="s">
        <v>102</v>
      </c>
      <c r="Y438" s="21" t="s">
        <v>100</v>
      </c>
      <c r="Z438" s="21" t="s">
        <v>180</v>
      </c>
      <c r="AA438" s="21"/>
      <c r="AB438" s="179">
        <f>+DATE(2024,MONTH(Tabla1[[#This Row],[Fecha de inicio del Contrato ]]),1)</f>
        <v>45323</v>
      </c>
    </row>
    <row r="439" spans="1:28" ht="145" hidden="1" x14ac:dyDescent="0.35">
      <c r="A439" s="21" t="s">
        <v>405</v>
      </c>
      <c r="B439" s="21" t="s">
        <v>18</v>
      </c>
      <c r="C439" s="21" t="s">
        <v>552</v>
      </c>
      <c r="D439" s="22">
        <v>80161504</v>
      </c>
      <c r="E439" s="21" t="s">
        <v>309</v>
      </c>
      <c r="F439" s="23" t="s">
        <v>407</v>
      </c>
      <c r="G439" s="24" t="s">
        <v>2207</v>
      </c>
      <c r="H439" s="24" t="s">
        <v>2211</v>
      </c>
      <c r="I439" s="62">
        <v>18261942</v>
      </c>
      <c r="J439" s="21" t="s">
        <v>174</v>
      </c>
      <c r="K439" s="21" t="s">
        <v>192</v>
      </c>
      <c r="L439" s="30">
        <v>45320</v>
      </c>
      <c r="M439" s="30">
        <v>45504</v>
      </c>
      <c r="N439" s="21" t="s">
        <v>1</v>
      </c>
      <c r="O439" s="21" t="s">
        <v>408</v>
      </c>
      <c r="P439" s="25" t="s">
        <v>45</v>
      </c>
      <c r="Q439" s="21" t="s">
        <v>2149</v>
      </c>
      <c r="R439" s="21" t="s">
        <v>102</v>
      </c>
      <c r="S439" s="36" t="s">
        <v>102</v>
      </c>
      <c r="T439" s="42">
        <v>10</v>
      </c>
      <c r="U439" s="36">
        <v>18261942</v>
      </c>
      <c r="V439" s="21" t="s">
        <v>69</v>
      </c>
      <c r="W439" s="21">
        <v>0</v>
      </c>
      <c r="X439" s="21" t="s">
        <v>102</v>
      </c>
      <c r="Y439" s="21" t="s">
        <v>100</v>
      </c>
      <c r="Z439" s="21" t="s">
        <v>180</v>
      </c>
      <c r="AA439" s="21"/>
      <c r="AB439" s="179">
        <f>+DATE(2024,MONTH(Tabla1[[#This Row],[Fecha de inicio del Contrato ]]),1)</f>
        <v>45292</v>
      </c>
    </row>
    <row r="440" spans="1:28" ht="145" hidden="1" x14ac:dyDescent="0.35">
      <c r="A440" s="21" t="s">
        <v>405</v>
      </c>
      <c r="B440" s="21" t="s">
        <v>18</v>
      </c>
      <c r="C440" s="21" t="s">
        <v>553</v>
      </c>
      <c r="D440" s="22">
        <v>80161504</v>
      </c>
      <c r="E440" s="21" t="s">
        <v>309</v>
      </c>
      <c r="F440" s="23" t="s">
        <v>407</v>
      </c>
      <c r="G440" s="24" t="s">
        <v>2207</v>
      </c>
      <c r="H440" s="24" t="s">
        <v>2211</v>
      </c>
      <c r="I440" s="62">
        <v>18261942</v>
      </c>
      <c r="J440" s="21" t="s">
        <v>174</v>
      </c>
      <c r="K440" s="21" t="s">
        <v>192</v>
      </c>
      <c r="L440" s="30">
        <v>45320</v>
      </c>
      <c r="M440" s="30">
        <v>45504</v>
      </c>
      <c r="N440" s="21" t="s">
        <v>1</v>
      </c>
      <c r="O440" s="21" t="s">
        <v>408</v>
      </c>
      <c r="P440" s="25" t="s">
        <v>45</v>
      </c>
      <c r="Q440" s="21" t="s">
        <v>2149</v>
      </c>
      <c r="R440" s="21" t="s">
        <v>102</v>
      </c>
      <c r="S440" s="36" t="s">
        <v>102</v>
      </c>
      <c r="T440" s="42">
        <v>10</v>
      </c>
      <c r="U440" s="36">
        <v>18261942</v>
      </c>
      <c r="V440" s="21" t="s">
        <v>69</v>
      </c>
      <c r="W440" s="21">
        <v>0</v>
      </c>
      <c r="X440" s="21" t="s">
        <v>102</v>
      </c>
      <c r="Y440" s="21" t="s">
        <v>100</v>
      </c>
      <c r="Z440" s="21" t="s">
        <v>180</v>
      </c>
      <c r="AA440" s="21"/>
      <c r="AB440" s="179">
        <f>+DATE(2024,MONTH(Tabla1[[#This Row],[Fecha de inicio del Contrato ]]),1)</f>
        <v>45292</v>
      </c>
    </row>
    <row r="441" spans="1:28" ht="145" hidden="1" x14ac:dyDescent="0.35">
      <c r="A441" s="21" t="s">
        <v>405</v>
      </c>
      <c r="B441" s="21" t="s">
        <v>18</v>
      </c>
      <c r="C441" s="21" t="s">
        <v>554</v>
      </c>
      <c r="D441" s="22">
        <v>80121609</v>
      </c>
      <c r="E441" s="21" t="s">
        <v>451</v>
      </c>
      <c r="F441" s="23" t="s">
        <v>407</v>
      </c>
      <c r="G441" s="24" t="s">
        <v>2212</v>
      </c>
      <c r="H441" s="24" t="s">
        <v>2213</v>
      </c>
      <c r="I441" s="62">
        <v>32083333</v>
      </c>
      <c r="J441" s="21" t="s">
        <v>174</v>
      </c>
      <c r="K441" s="21" t="s">
        <v>175</v>
      </c>
      <c r="L441" s="30">
        <v>45327</v>
      </c>
      <c r="M441" s="30">
        <v>45504</v>
      </c>
      <c r="N441" s="21" t="s">
        <v>1</v>
      </c>
      <c r="O441" s="21" t="s">
        <v>408</v>
      </c>
      <c r="P441" s="25" t="s">
        <v>44</v>
      </c>
      <c r="Q441" s="21" t="s">
        <v>126</v>
      </c>
      <c r="R441" s="21" t="s">
        <v>102</v>
      </c>
      <c r="S441" s="36" t="s">
        <v>102</v>
      </c>
      <c r="T441" s="42">
        <v>10</v>
      </c>
      <c r="U441" s="36">
        <v>32083333</v>
      </c>
      <c r="V441" s="21" t="s">
        <v>69</v>
      </c>
      <c r="W441" s="21">
        <v>0</v>
      </c>
      <c r="X441" s="21" t="s">
        <v>102</v>
      </c>
      <c r="Y441" s="21" t="s">
        <v>100</v>
      </c>
      <c r="Z441" s="21" t="s">
        <v>180</v>
      </c>
      <c r="AA441" s="21"/>
      <c r="AB441" s="179">
        <f>+DATE(2024,MONTH(Tabla1[[#This Row],[Fecha de inicio del Contrato ]]),1)</f>
        <v>45323</v>
      </c>
    </row>
    <row r="442" spans="1:28" ht="145" hidden="1" x14ac:dyDescent="0.35">
      <c r="A442" s="21" t="s">
        <v>405</v>
      </c>
      <c r="B442" s="21" t="s">
        <v>18</v>
      </c>
      <c r="C442" s="21" t="s">
        <v>557</v>
      </c>
      <c r="D442" s="22">
        <v>80121609</v>
      </c>
      <c r="E442" s="21" t="s">
        <v>451</v>
      </c>
      <c r="F442" s="23" t="s">
        <v>407</v>
      </c>
      <c r="G442" s="24" t="s">
        <v>2212</v>
      </c>
      <c r="H442" s="24" t="s">
        <v>2214</v>
      </c>
      <c r="I442" s="62">
        <v>40833333</v>
      </c>
      <c r="J442" s="21" t="s">
        <v>174</v>
      </c>
      <c r="K442" s="21" t="s">
        <v>175</v>
      </c>
      <c r="L442" s="30">
        <v>45327</v>
      </c>
      <c r="M442" s="30">
        <v>45504</v>
      </c>
      <c r="N442" s="21" t="s">
        <v>1</v>
      </c>
      <c r="O442" s="21" t="s">
        <v>408</v>
      </c>
      <c r="P442" s="25" t="s">
        <v>44</v>
      </c>
      <c r="Q442" s="21" t="s">
        <v>126</v>
      </c>
      <c r="R442" s="21" t="s">
        <v>102</v>
      </c>
      <c r="S442" s="36" t="s">
        <v>102</v>
      </c>
      <c r="T442" s="42">
        <v>10</v>
      </c>
      <c r="U442" s="36">
        <v>40833333</v>
      </c>
      <c r="V442" s="21" t="s">
        <v>69</v>
      </c>
      <c r="W442" s="21">
        <v>0</v>
      </c>
      <c r="X442" s="21" t="s">
        <v>102</v>
      </c>
      <c r="Y442" s="21" t="s">
        <v>100</v>
      </c>
      <c r="Z442" s="21" t="s">
        <v>180</v>
      </c>
      <c r="AA442" s="21"/>
      <c r="AB442" s="179">
        <f>+DATE(2024,MONTH(Tabla1[[#This Row],[Fecha de inicio del Contrato ]]),1)</f>
        <v>45323</v>
      </c>
    </row>
    <row r="443" spans="1:28" ht="174" hidden="1" x14ac:dyDescent="0.35">
      <c r="A443" s="21" t="s">
        <v>405</v>
      </c>
      <c r="B443" s="21" t="s">
        <v>18</v>
      </c>
      <c r="C443" s="21" t="s">
        <v>558</v>
      </c>
      <c r="D443" s="22">
        <v>80121609</v>
      </c>
      <c r="E443" s="21" t="s">
        <v>451</v>
      </c>
      <c r="F443" s="23" t="s">
        <v>409</v>
      </c>
      <c r="G443" s="24" t="s">
        <v>2212</v>
      </c>
      <c r="H443" s="24" t="s">
        <v>2215</v>
      </c>
      <c r="I443" s="62">
        <v>56100000</v>
      </c>
      <c r="J443" s="21" t="s">
        <v>174</v>
      </c>
      <c r="K443" s="21" t="s">
        <v>175</v>
      </c>
      <c r="L443" s="30">
        <v>45316</v>
      </c>
      <c r="M443" s="30">
        <v>45504</v>
      </c>
      <c r="N443" s="21" t="s">
        <v>1</v>
      </c>
      <c r="O443" s="21" t="s">
        <v>408</v>
      </c>
      <c r="P443" s="25" t="s">
        <v>44</v>
      </c>
      <c r="Q443" s="21" t="s">
        <v>126</v>
      </c>
      <c r="R443" s="21" t="s">
        <v>102</v>
      </c>
      <c r="S443" s="36" t="s">
        <v>102</v>
      </c>
      <c r="T443" s="42">
        <v>10</v>
      </c>
      <c r="U443" s="36">
        <v>56100000</v>
      </c>
      <c r="V443" s="21" t="s">
        <v>69</v>
      </c>
      <c r="W443" s="21">
        <v>0</v>
      </c>
      <c r="X443" s="21" t="s">
        <v>102</v>
      </c>
      <c r="Y443" s="21" t="s">
        <v>100</v>
      </c>
      <c r="Z443" s="21" t="s">
        <v>180</v>
      </c>
      <c r="AA443" s="21"/>
      <c r="AB443" s="179">
        <f>+DATE(2024,MONTH(Tabla1[[#This Row],[Fecha de inicio del Contrato ]]),1)</f>
        <v>45292</v>
      </c>
    </row>
    <row r="444" spans="1:28" ht="174" hidden="1" x14ac:dyDescent="0.35">
      <c r="A444" s="53" t="s">
        <v>405</v>
      </c>
      <c r="B444" s="53" t="s">
        <v>18</v>
      </c>
      <c r="C444" s="53" t="s">
        <v>560</v>
      </c>
      <c r="D444" s="54">
        <v>80101603</v>
      </c>
      <c r="E444" s="53" t="s">
        <v>559</v>
      </c>
      <c r="F444" s="55" t="s">
        <v>409</v>
      </c>
      <c r="G444" s="56" t="s">
        <v>2216</v>
      </c>
      <c r="H444" s="56" t="s">
        <v>2217</v>
      </c>
      <c r="I444" s="63">
        <v>43242023</v>
      </c>
      <c r="J444" s="53" t="s">
        <v>174</v>
      </c>
      <c r="K444" s="53" t="s">
        <v>175</v>
      </c>
      <c r="L444" s="57">
        <v>45316</v>
      </c>
      <c r="M444" s="57">
        <v>45504</v>
      </c>
      <c r="N444" s="53" t="s">
        <v>1</v>
      </c>
      <c r="O444" s="21" t="s">
        <v>408</v>
      </c>
      <c r="P444" s="58" t="s">
        <v>45</v>
      </c>
      <c r="Q444" s="53" t="s">
        <v>2149</v>
      </c>
      <c r="R444" s="53" t="s">
        <v>102</v>
      </c>
      <c r="S444" s="59" t="s">
        <v>102</v>
      </c>
      <c r="T444" s="60">
        <v>10</v>
      </c>
      <c r="U444" s="59">
        <v>43242023</v>
      </c>
      <c r="V444" s="53" t="s">
        <v>69</v>
      </c>
      <c r="W444" s="53">
        <v>0</v>
      </c>
      <c r="X444" s="53" t="s">
        <v>102</v>
      </c>
      <c r="Y444" s="53" t="s">
        <v>100</v>
      </c>
      <c r="Z444" s="53" t="s">
        <v>180</v>
      </c>
      <c r="AA444" s="53"/>
      <c r="AB444" s="179">
        <f>+DATE(2024,MONTH(Tabla1[[#This Row],[Fecha de inicio del Contrato ]]),1)</f>
        <v>45292</v>
      </c>
    </row>
    <row r="445" spans="1:28" ht="174" hidden="1" x14ac:dyDescent="0.35">
      <c r="A445" s="21" t="s">
        <v>405</v>
      </c>
      <c r="B445" s="21" t="s">
        <v>18</v>
      </c>
      <c r="C445" s="21" t="s">
        <v>561</v>
      </c>
      <c r="D445" s="22">
        <v>80121609</v>
      </c>
      <c r="E445" s="21" t="s">
        <v>451</v>
      </c>
      <c r="F445" s="23" t="s">
        <v>409</v>
      </c>
      <c r="G445" s="24" t="s">
        <v>2216</v>
      </c>
      <c r="H445" s="24" t="s">
        <v>2218</v>
      </c>
      <c r="I445" s="62">
        <v>76028334</v>
      </c>
      <c r="J445" s="21" t="s">
        <v>174</v>
      </c>
      <c r="K445" s="21" t="s">
        <v>175</v>
      </c>
      <c r="L445" s="30">
        <v>45315</v>
      </c>
      <c r="M445" s="30">
        <v>45657</v>
      </c>
      <c r="N445" s="21" t="s">
        <v>1</v>
      </c>
      <c r="O445" s="21" t="s">
        <v>408</v>
      </c>
      <c r="P445" s="25" t="s">
        <v>44</v>
      </c>
      <c r="Q445" s="21" t="s">
        <v>126</v>
      </c>
      <c r="R445" s="21" t="s">
        <v>102</v>
      </c>
      <c r="S445" s="36" t="s">
        <v>102</v>
      </c>
      <c r="T445" s="42">
        <v>10</v>
      </c>
      <c r="U445" s="36">
        <v>76028334</v>
      </c>
      <c r="V445" s="21" t="s">
        <v>69</v>
      </c>
      <c r="W445" s="21">
        <v>0</v>
      </c>
      <c r="X445" s="21" t="s">
        <v>102</v>
      </c>
      <c r="Y445" s="21" t="s">
        <v>100</v>
      </c>
      <c r="Z445" s="21" t="s">
        <v>180</v>
      </c>
      <c r="AA445" s="21"/>
      <c r="AB445" s="179">
        <f>+DATE(2024,MONTH(Tabla1[[#This Row],[Fecha de inicio del Contrato ]]),1)</f>
        <v>45292</v>
      </c>
    </row>
    <row r="446" spans="1:28" ht="174" hidden="1" x14ac:dyDescent="0.35">
      <c r="A446" s="21" t="s">
        <v>405</v>
      </c>
      <c r="B446" s="21" t="s">
        <v>18</v>
      </c>
      <c r="C446" s="21" t="s">
        <v>563</v>
      </c>
      <c r="D446" s="22">
        <v>80121609</v>
      </c>
      <c r="E446" s="21" t="s">
        <v>451</v>
      </c>
      <c r="F446" s="23" t="s">
        <v>409</v>
      </c>
      <c r="G446" s="24" t="s">
        <v>2216</v>
      </c>
      <c r="H446" s="24" t="s">
        <v>2218</v>
      </c>
      <c r="I446" s="62">
        <v>39363783</v>
      </c>
      <c r="J446" s="21" t="s">
        <v>174</v>
      </c>
      <c r="K446" s="21" t="s">
        <v>175</v>
      </c>
      <c r="L446" s="30">
        <v>45327</v>
      </c>
      <c r="M446" s="30">
        <v>45504</v>
      </c>
      <c r="N446" s="21" t="s">
        <v>1</v>
      </c>
      <c r="O446" s="21" t="s">
        <v>408</v>
      </c>
      <c r="P446" s="25" t="s">
        <v>44</v>
      </c>
      <c r="Q446" s="21" t="s">
        <v>126</v>
      </c>
      <c r="R446" s="21" t="s">
        <v>102</v>
      </c>
      <c r="S446" s="36" t="s">
        <v>102</v>
      </c>
      <c r="T446" s="42">
        <v>10</v>
      </c>
      <c r="U446" s="36">
        <v>39363783</v>
      </c>
      <c r="V446" s="21" t="s">
        <v>69</v>
      </c>
      <c r="W446" s="21">
        <v>0</v>
      </c>
      <c r="X446" s="21" t="s">
        <v>102</v>
      </c>
      <c r="Y446" s="21" t="s">
        <v>100</v>
      </c>
      <c r="Z446" s="21" t="s">
        <v>180</v>
      </c>
      <c r="AA446" s="21"/>
      <c r="AB446" s="179">
        <f>+DATE(2024,MONTH(Tabla1[[#This Row],[Fecha de inicio del Contrato ]]),1)</f>
        <v>45323</v>
      </c>
    </row>
    <row r="447" spans="1:28" ht="174" hidden="1" x14ac:dyDescent="0.35">
      <c r="A447" s="21" t="s">
        <v>405</v>
      </c>
      <c r="B447" s="21" t="s">
        <v>18</v>
      </c>
      <c r="C447" s="21" t="s">
        <v>564</v>
      </c>
      <c r="D447" s="22">
        <v>80121609</v>
      </c>
      <c r="E447" s="21" t="s">
        <v>451</v>
      </c>
      <c r="F447" s="23" t="s">
        <v>409</v>
      </c>
      <c r="G447" s="24" t="s">
        <v>2216</v>
      </c>
      <c r="H447" s="24" t="s">
        <v>2218</v>
      </c>
      <c r="I447" s="62">
        <v>39363783</v>
      </c>
      <c r="J447" s="21" t="s">
        <v>174</v>
      </c>
      <c r="K447" s="21" t="s">
        <v>175</v>
      </c>
      <c r="L447" s="30">
        <v>45327</v>
      </c>
      <c r="M447" s="30">
        <v>45504</v>
      </c>
      <c r="N447" s="21" t="s">
        <v>1</v>
      </c>
      <c r="O447" s="21" t="s">
        <v>408</v>
      </c>
      <c r="P447" s="25" t="s">
        <v>44</v>
      </c>
      <c r="Q447" s="21" t="s">
        <v>126</v>
      </c>
      <c r="R447" s="21" t="s">
        <v>102</v>
      </c>
      <c r="S447" s="36" t="s">
        <v>102</v>
      </c>
      <c r="T447" s="42">
        <v>10</v>
      </c>
      <c r="U447" s="36">
        <v>39363783</v>
      </c>
      <c r="V447" s="21" t="s">
        <v>69</v>
      </c>
      <c r="W447" s="21">
        <v>0</v>
      </c>
      <c r="X447" s="21" t="s">
        <v>102</v>
      </c>
      <c r="Y447" s="21" t="s">
        <v>100</v>
      </c>
      <c r="Z447" s="21" t="s">
        <v>180</v>
      </c>
      <c r="AA447" s="21"/>
      <c r="AB447" s="179">
        <f>+DATE(2024,MONTH(Tabla1[[#This Row],[Fecha de inicio del Contrato ]]),1)</f>
        <v>45323</v>
      </c>
    </row>
    <row r="448" spans="1:28" ht="174" hidden="1" x14ac:dyDescent="0.35">
      <c r="A448" s="21" t="s">
        <v>405</v>
      </c>
      <c r="B448" s="21" t="s">
        <v>18</v>
      </c>
      <c r="C448" s="21" t="s">
        <v>565</v>
      </c>
      <c r="D448" s="22">
        <v>80101708</v>
      </c>
      <c r="E448" s="21" t="s">
        <v>451</v>
      </c>
      <c r="F448" s="23" t="s">
        <v>409</v>
      </c>
      <c r="G448" s="24" t="s">
        <v>2216</v>
      </c>
      <c r="H448" s="24" t="s">
        <v>2218</v>
      </c>
      <c r="I448" s="62">
        <v>39363783</v>
      </c>
      <c r="J448" s="21" t="s">
        <v>174</v>
      </c>
      <c r="K448" s="21" t="s">
        <v>175</v>
      </c>
      <c r="L448" s="30">
        <v>45327</v>
      </c>
      <c r="M448" s="30">
        <v>45504</v>
      </c>
      <c r="N448" s="21" t="s">
        <v>1</v>
      </c>
      <c r="O448" s="21" t="s">
        <v>408</v>
      </c>
      <c r="P448" s="25" t="s">
        <v>44</v>
      </c>
      <c r="Q448" s="21" t="s">
        <v>126</v>
      </c>
      <c r="R448" s="21" t="s">
        <v>102</v>
      </c>
      <c r="S448" s="36" t="s">
        <v>102</v>
      </c>
      <c r="T448" s="42">
        <v>10</v>
      </c>
      <c r="U448" s="36">
        <v>39363783</v>
      </c>
      <c r="V448" s="21" t="s">
        <v>69</v>
      </c>
      <c r="W448" s="21">
        <v>0</v>
      </c>
      <c r="X448" s="21" t="s">
        <v>102</v>
      </c>
      <c r="Y448" s="21" t="s">
        <v>100</v>
      </c>
      <c r="Z448" s="21" t="s">
        <v>180</v>
      </c>
      <c r="AA448" s="21"/>
      <c r="AB448" s="179">
        <f>+DATE(2024,MONTH(Tabla1[[#This Row],[Fecha de inicio del Contrato ]]),1)</f>
        <v>45323</v>
      </c>
    </row>
    <row r="449" spans="1:28" ht="174" hidden="1" x14ac:dyDescent="0.35">
      <c r="A449" s="21" t="s">
        <v>405</v>
      </c>
      <c r="B449" s="21" t="s">
        <v>18</v>
      </c>
      <c r="C449" s="21" t="s">
        <v>566</v>
      </c>
      <c r="D449" s="22">
        <v>80161504</v>
      </c>
      <c r="E449" s="21" t="s">
        <v>309</v>
      </c>
      <c r="F449" s="23" t="s">
        <v>409</v>
      </c>
      <c r="G449" s="24" t="s">
        <v>2219</v>
      </c>
      <c r="H449" s="24" t="s">
        <v>2220</v>
      </c>
      <c r="I449" s="62">
        <v>73744096</v>
      </c>
      <c r="J449" s="21" t="s">
        <v>174</v>
      </c>
      <c r="K449" s="21" t="s">
        <v>175</v>
      </c>
      <c r="L449" s="30">
        <v>45320</v>
      </c>
      <c r="M449" s="30">
        <v>45504</v>
      </c>
      <c r="N449" s="21" t="s">
        <v>1</v>
      </c>
      <c r="O449" s="21" t="s">
        <v>408</v>
      </c>
      <c r="P449" s="25" t="s">
        <v>44</v>
      </c>
      <c r="Q449" s="21" t="s">
        <v>126</v>
      </c>
      <c r="R449" s="21" t="s">
        <v>102</v>
      </c>
      <c r="S449" s="36" t="s">
        <v>102</v>
      </c>
      <c r="T449" s="42">
        <v>10</v>
      </c>
      <c r="U449" s="36">
        <v>73744096</v>
      </c>
      <c r="V449" s="21" t="s">
        <v>69</v>
      </c>
      <c r="W449" s="21">
        <v>0</v>
      </c>
      <c r="X449" s="21" t="s">
        <v>102</v>
      </c>
      <c r="Y449" s="21" t="s">
        <v>100</v>
      </c>
      <c r="Z449" s="21" t="s">
        <v>180</v>
      </c>
      <c r="AA449" s="21"/>
      <c r="AB449" s="179">
        <f>+DATE(2024,MONTH(Tabla1[[#This Row],[Fecha de inicio del Contrato ]]),1)</f>
        <v>45292</v>
      </c>
    </row>
    <row r="450" spans="1:28" ht="174" hidden="1" x14ac:dyDescent="0.35">
      <c r="A450" s="21" t="s">
        <v>405</v>
      </c>
      <c r="B450" s="21" t="s">
        <v>18</v>
      </c>
      <c r="C450" s="21" t="s">
        <v>567</v>
      </c>
      <c r="D450" s="22">
        <v>80161504</v>
      </c>
      <c r="E450" s="21" t="s">
        <v>309</v>
      </c>
      <c r="F450" s="23" t="s">
        <v>409</v>
      </c>
      <c r="G450" s="24" t="s">
        <v>2219</v>
      </c>
      <c r="H450" s="24" t="s">
        <v>2221</v>
      </c>
      <c r="I450" s="62">
        <v>33829499</v>
      </c>
      <c r="J450" s="21" t="s">
        <v>174</v>
      </c>
      <c r="K450" s="21" t="s">
        <v>192</v>
      </c>
      <c r="L450" s="30">
        <v>45314</v>
      </c>
      <c r="M450" s="30">
        <v>45657</v>
      </c>
      <c r="N450" s="21" t="s">
        <v>1</v>
      </c>
      <c r="O450" s="21" t="s">
        <v>408</v>
      </c>
      <c r="P450" s="25" t="s">
        <v>45</v>
      </c>
      <c r="Q450" s="21" t="s">
        <v>2149</v>
      </c>
      <c r="R450" s="21" t="s">
        <v>102</v>
      </c>
      <c r="S450" s="36" t="s">
        <v>102</v>
      </c>
      <c r="T450" s="42">
        <v>10</v>
      </c>
      <c r="U450" s="36">
        <v>33829499</v>
      </c>
      <c r="V450" s="21" t="s">
        <v>69</v>
      </c>
      <c r="W450" s="21">
        <v>0</v>
      </c>
      <c r="X450" s="21" t="s">
        <v>102</v>
      </c>
      <c r="Y450" s="21" t="s">
        <v>100</v>
      </c>
      <c r="Z450" s="21" t="s">
        <v>180</v>
      </c>
      <c r="AA450" s="21"/>
      <c r="AB450" s="179">
        <f>+DATE(2024,MONTH(Tabla1[[#This Row],[Fecha de inicio del Contrato ]]),1)</f>
        <v>45292</v>
      </c>
    </row>
    <row r="451" spans="1:28" ht="174" hidden="1" x14ac:dyDescent="0.35">
      <c r="A451" s="21" t="s">
        <v>405</v>
      </c>
      <c r="B451" s="21" t="s">
        <v>18</v>
      </c>
      <c r="C451" s="21" t="s">
        <v>568</v>
      </c>
      <c r="D451" s="22">
        <v>80121609</v>
      </c>
      <c r="E451" s="21" t="s">
        <v>451</v>
      </c>
      <c r="F451" s="23" t="s">
        <v>409</v>
      </c>
      <c r="G451" s="24" t="s">
        <v>562</v>
      </c>
      <c r="H451" s="24" t="s">
        <v>2222</v>
      </c>
      <c r="I451" s="62">
        <v>22308215</v>
      </c>
      <c r="J451" s="21" t="s">
        <v>174</v>
      </c>
      <c r="K451" s="21" t="s">
        <v>192</v>
      </c>
      <c r="L451" s="30">
        <v>45316</v>
      </c>
      <c r="M451" s="30">
        <v>45504</v>
      </c>
      <c r="N451" s="21" t="s">
        <v>1</v>
      </c>
      <c r="O451" s="21" t="s">
        <v>408</v>
      </c>
      <c r="P451" s="25" t="s">
        <v>45</v>
      </c>
      <c r="Q451" s="21" t="s">
        <v>2149</v>
      </c>
      <c r="R451" s="21" t="s">
        <v>102</v>
      </c>
      <c r="S451" s="36" t="s">
        <v>102</v>
      </c>
      <c r="T451" s="42">
        <v>10</v>
      </c>
      <c r="U451" s="36">
        <v>22308215</v>
      </c>
      <c r="V451" s="21" t="s">
        <v>69</v>
      </c>
      <c r="W451" s="21">
        <v>0</v>
      </c>
      <c r="X451" s="21" t="s">
        <v>102</v>
      </c>
      <c r="Y451" s="21" t="s">
        <v>100</v>
      </c>
      <c r="Z451" s="21" t="s">
        <v>180</v>
      </c>
      <c r="AA451" s="21"/>
      <c r="AB451" s="179">
        <f>+DATE(2024,MONTH(Tabla1[[#This Row],[Fecha de inicio del Contrato ]]),1)</f>
        <v>45292</v>
      </c>
    </row>
    <row r="452" spans="1:28" ht="174" x14ac:dyDescent="0.35">
      <c r="A452" s="21" t="s">
        <v>405</v>
      </c>
      <c r="B452" s="21" t="s">
        <v>18</v>
      </c>
      <c r="C452" s="21" t="s">
        <v>569</v>
      </c>
      <c r="D452" s="22">
        <v>80121609</v>
      </c>
      <c r="E452" s="21" t="s">
        <v>451</v>
      </c>
      <c r="F452" s="23" t="s">
        <v>409</v>
      </c>
      <c r="G452" s="24" t="s">
        <v>562</v>
      </c>
      <c r="H452" s="24" t="s">
        <v>2223</v>
      </c>
      <c r="I452" s="62">
        <v>109579277</v>
      </c>
      <c r="J452" s="21" t="s">
        <v>174</v>
      </c>
      <c r="K452" s="21" t="s">
        <v>175</v>
      </c>
      <c r="L452" s="30">
        <v>45295</v>
      </c>
      <c r="M452" s="30">
        <v>45657</v>
      </c>
      <c r="N452" s="21" t="s">
        <v>1</v>
      </c>
      <c r="O452" s="21" t="s">
        <v>408</v>
      </c>
      <c r="P452" s="25" t="s">
        <v>44</v>
      </c>
      <c r="Q452" s="21" t="s">
        <v>126</v>
      </c>
      <c r="R452" s="21" t="s">
        <v>102</v>
      </c>
      <c r="S452" s="36" t="s">
        <v>102</v>
      </c>
      <c r="T452" s="42">
        <v>16</v>
      </c>
      <c r="U452" s="36">
        <v>109579277</v>
      </c>
      <c r="V452" s="21" t="s">
        <v>69</v>
      </c>
      <c r="W452" s="21">
        <v>0</v>
      </c>
      <c r="X452" s="21" t="s">
        <v>102</v>
      </c>
      <c r="Y452" s="21" t="s">
        <v>100</v>
      </c>
      <c r="Z452" s="21" t="s">
        <v>180</v>
      </c>
      <c r="AA452" s="21"/>
      <c r="AB452" s="179">
        <f>+DATE(2024,MONTH(Tabla1[[#This Row],[Fecha de inicio del Contrato ]]),1)</f>
        <v>45292</v>
      </c>
    </row>
    <row r="453" spans="1:28" ht="174" x14ac:dyDescent="0.35">
      <c r="A453" s="53" t="s">
        <v>405</v>
      </c>
      <c r="B453" s="53" t="s">
        <v>18</v>
      </c>
      <c r="C453" s="53" t="s">
        <v>570</v>
      </c>
      <c r="D453" s="54">
        <v>80101708</v>
      </c>
      <c r="E453" s="53" t="s">
        <v>555</v>
      </c>
      <c r="F453" s="55" t="s">
        <v>409</v>
      </c>
      <c r="G453" s="56" t="s">
        <v>562</v>
      </c>
      <c r="H453" s="56" t="s">
        <v>2224</v>
      </c>
      <c r="I453" s="63">
        <v>93089254</v>
      </c>
      <c r="J453" s="53" t="s">
        <v>174</v>
      </c>
      <c r="K453" s="53" t="s">
        <v>175</v>
      </c>
      <c r="L453" s="57">
        <v>45300</v>
      </c>
      <c r="M453" s="57">
        <v>45657</v>
      </c>
      <c r="N453" s="53" t="s">
        <v>1</v>
      </c>
      <c r="O453" s="53" t="s">
        <v>408</v>
      </c>
      <c r="P453" s="58" t="s">
        <v>45</v>
      </c>
      <c r="Q453" s="53" t="s">
        <v>2149</v>
      </c>
      <c r="R453" s="53" t="s">
        <v>102</v>
      </c>
      <c r="S453" s="59" t="s">
        <v>102</v>
      </c>
      <c r="T453" s="60">
        <v>16</v>
      </c>
      <c r="U453" s="59">
        <v>93089254</v>
      </c>
      <c r="V453" s="53" t="s">
        <v>69</v>
      </c>
      <c r="W453" s="53">
        <v>0</v>
      </c>
      <c r="X453" s="53" t="s">
        <v>102</v>
      </c>
      <c r="Y453" s="53" t="s">
        <v>100</v>
      </c>
      <c r="Z453" s="53" t="s">
        <v>180</v>
      </c>
      <c r="AA453" s="53"/>
      <c r="AB453" s="179">
        <f>+DATE(2024,MONTH(Tabla1[[#This Row],[Fecha de inicio del Contrato ]]),1)</f>
        <v>45292</v>
      </c>
    </row>
    <row r="454" spans="1:28" ht="174" x14ac:dyDescent="0.35">
      <c r="A454" s="21" t="s">
        <v>405</v>
      </c>
      <c r="B454" s="21" t="s">
        <v>18</v>
      </c>
      <c r="C454" s="21" t="s">
        <v>572</v>
      </c>
      <c r="D454" s="22">
        <v>80101708</v>
      </c>
      <c r="E454" s="21" t="s">
        <v>555</v>
      </c>
      <c r="F454" s="23" t="s">
        <v>409</v>
      </c>
      <c r="G454" s="24" t="s">
        <v>571</v>
      </c>
      <c r="H454" s="24" t="s">
        <v>2224</v>
      </c>
      <c r="I454" s="62">
        <v>45357937</v>
      </c>
      <c r="J454" s="21" t="s">
        <v>174</v>
      </c>
      <c r="K454" s="21" t="s">
        <v>175</v>
      </c>
      <c r="L454" s="30">
        <v>45301</v>
      </c>
      <c r="M454" s="30">
        <v>45473</v>
      </c>
      <c r="N454" s="21" t="s">
        <v>1</v>
      </c>
      <c r="O454" s="21" t="s">
        <v>408</v>
      </c>
      <c r="P454" s="25" t="s">
        <v>45</v>
      </c>
      <c r="Q454" s="21" t="s">
        <v>2149</v>
      </c>
      <c r="R454" s="21" t="s">
        <v>102</v>
      </c>
      <c r="S454" s="36" t="s">
        <v>102</v>
      </c>
      <c r="T454" s="42">
        <v>16</v>
      </c>
      <c r="U454" s="36">
        <v>45357937</v>
      </c>
      <c r="V454" s="21" t="s">
        <v>69</v>
      </c>
      <c r="W454" s="21">
        <v>0</v>
      </c>
      <c r="X454" s="21" t="s">
        <v>102</v>
      </c>
      <c r="Y454" s="21" t="s">
        <v>100</v>
      </c>
      <c r="Z454" s="21" t="s">
        <v>180</v>
      </c>
      <c r="AA454" s="21"/>
      <c r="AB454" s="179">
        <f>+DATE(2024,MONTH(Tabla1[[#This Row],[Fecha de inicio del Contrato ]]),1)</f>
        <v>45292</v>
      </c>
    </row>
    <row r="455" spans="1:28" ht="174" x14ac:dyDescent="0.35">
      <c r="A455" s="21" t="s">
        <v>405</v>
      </c>
      <c r="B455" s="21" t="s">
        <v>18</v>
      </c>
      <c r="C455" s="21" t="s">
        <v>573</v>
      </c>
      <c r="D455" s="22">
        <v>80101708</v>
      </c>
      <c r="E455" s="21" t="s">
        <v>555</v>
      </c>
      <c r="F455" s="23" t="s">
        <v>409</v>
      </c>
      <c r="G455" s="24" t="s">
        <v>488</v>
      </c>
      <c r="H455" s="24" t="s">
        <v>2225</v>
      </c>
      <c r="I455" s="62">
        <v>83964662</v>
      </c>
      <c r="J455" s="21" t="s">
        <v>174</v>
      </c>
      <c r="K455" s="21" t="s">
        <v>175</v>
      </c>
      <c r="L455" s="30">
        <v>45300</v>
      </c>
      <c r="M455" s="30">
        <v>45657</v>
      </c>
      <c r="N455" s="21" t="s">
        <v>1</v>
      </c>
      <c r="O455" s="21" t="s">
        <v>408</v>
      </c>
      <c r="P455" s="25" t="s">
        <v>45</v>
      </c>
      <c r="Q455" s="21" t="s">
        <v>2149</v>
      </c>
      <c r="R455" s="21" t="s">
        <v>102</v>
      </c>
      <c r="S455" s="36" t="s">
        <v>102</v>
      </c>
      <c r="T455" s="42">
        <v>16</v>
      </c>
      <c r="U455" s="36">
        <v>83964662</v>
      </c>
      <c r="V455" s="21" t="s">
        <v>69</v>
      </c>
      <c r="W455" s="21">
        <v>0</v>
      </c>
      <c r="X455" s="21" t="s">
        <v>102</v>
      </c>
      <c r="Y455" s="21" t="s">
        <v>100</v>
      </c>
      <c r="Z455" s="21" t="s">
        <v>180</v>
      </c>
      <c r="AA455" s="21"/>
      <c r="AB455" s="179">
        <f>+DATE(2024,MONTH(Tabla1[[#This Row],[Fecha de inicio del Contrato ]]),1)</f>
        <v>45292</v>
      </c>
    </row>
    <row r="456" spans="1:28" ht="174" x14ac:dyDescent="0.35">
      <c r="A456" s="21" t="s">
        <v>405</v>
      </c>
      <c r="B456" s="21" t="s">
        <v>18</v>
      </c>
      <c r="C456" s="21" t="s">
        <v>574</v>
      </c>
      <c r="D456" s="22">
        <v>80121609</v>
      </c>
      <c r="E456" s="21" t="s">
        <v>451</v>
      </c>
      <c r="F456" s="23" t="s">
        <v>409</v>
      </c>
      <c r="G456" s="24" t="s">
        <v>562</v>
      </c>
      <c r="H456" s="24" t="s">
        <v>2226</v>
      </c>
      <c r="I456" s="62">
        <v>32102841</v>
      </c>
      <c r="J456" s="21" t="s">
        <v>174</v>
      </c>
      <c r="K456" s="21" t="s">
        <v>175</v>
      </c>
      <c r="L456" s="30">
        <v>45300</v>
      </c>
      <c r="M456" s="30">
        <v>45473</v>
      </c>
      <c r="N456" s="21" t="s">
        <v>1</v>
      </c>
      <c r="O456" s="21" t="s">
        <v>408</v>
      </c>
      <c r="P456" s="25" t="s">
        <v>44</v>
      </c>
      <c r="Q456" s="21" t="s">
        <v>126</v>
      </c>
      <c r="R456" s="21" t="s">
        <v>102</v>
      </c>
      <c r="S456" s="36" t="s">
        <v>102</v>
      </c>
      <c r="T456" s="42">
        <v>16</v>
      </c>
      <c r="U456" s="36">
        <v>32102841</v>
      </c>
      <c r="V456" s="21" t="s">
        <v>69</v>
      </c>
      <c r="W456" s="21">
        <v>0</v>
      </c>
      <c r="X456" s="21" t="s">
        <v>102</v>
      </c>
      <c r="Y456" s="21" t="s">
        <v>100</v>
      </c>
      <c r="Z456" s="21" t="s">
        <v>180</v>
      </c>
      <c r="AA456" s="21"/>
      <c r="AB456" s="179">
        <f>+DATE(2024,MONTH(Tabla1[[#This Row],[Fecha de inicio del Contrato ]]),1)</f>
        <v>45292</v>
      </c>
    </row>
    <row r="457" spans="1:28" ht="174" x14ac:dyDescent="0.35">
      <c r="A457" s="21" t="s">
        <v>405</v>
      </c>
      <c r="B457" s="21" t="s">
        <v>18</v>
      </c>
      <c r="C457" s="21" t="s">
        <v>575</v>
      </c>
      <c r="D457" s="22">
        <v>80121609</v>
      </c>
      <c r="E457" s="21" t="s">
        <v>451</v>
      </c>
      <c r="F457" s="23" t="s">
        <v>409</v>
      </c>
      <c r="G457" s="24" t="s">
        <v>562</v>
      </c>
      <c r="H457" s="24" t="s">
        <v>2226</v>
      </c>
      <c r="I457" s="62">
        <v>32102841</v>
      </c>
      <c r="J457" s="21" t="s">
        <v>174</v>
      </c>
      <c r="K457" s="21" t="s">
        <v>175</v>
      </c>
      <c r="L457" s="30">
        <v>45300</v>
      </c>
      <c r="M457" s="30">
        <v>45473</v>
      </c>
      <c r="N457" s="21" t="s">
        <v>1</v>
      </c>
      <c r="O457" s="21" t="s">
        <v>408</v>
      </c>
      <c r="P457" s="25" t="s">
        <v>44</v>
      </c>
      <c r="Q457" s="21" t="s">
        <v>126</v>
      </c>
      <c r="R457" s="21" t="s">
        <v>102</v>
      </c>
      <c r="S457" s="36" t="s">
        <v>102</v>
      </c>
      <c r="T457" s="42">
        <v>16</v>
      </c>
      <c r="U457" s="36">
        <v>32102841</v>
      </c>
      <c r="V457" s="21" t="s">
        <v>69</v>
      </c>
      <c r="W457" s="21">
        <v>0</v>
      </c>
      <c r="X457" s="21" t="s">
        <v>102</v>
      </c>
      <c r="Y457" s="21" t="s">
        <v>100</v>
      </c>
      <c r="Z457" s="21" t="s">
        <v>180</v>
      </c>
      <c r="AA457" s="21"/>
      <c r="AB457" s="179">
        <f>+DATE(2024,MONTH(Tabla1[[#This Row],[Fecha de inicio del Contrato ]]),1)</f>
        <v>45292</v>
      </c>
    </row>
    <row r="458" spans="1:28" ht="174" x14ac:dyDescent="0.35">
      <c r="A458" s="21" t="s">
        <v>405</v>
      </c>
      <c r="B458" s="21" t="s">
        <v>18</v>
      </c>
      <c r="C458" s="21" t="s">
        <v>576</v>
      </c>
      <c r="D458" s="22">
        <v>80121609</v>
      </c>
      <c r="E458" s="21" t="s">
        <v>451</v>
      </c>
      <c r="F458" s="23" t="s">
        <v>409</v>
      </c>
      <c r="G458" s="24" t="s">
        <v>556</v>
      </c>
      <c r="H458" s="24" t="s">
        <v>2226</v>
      </c>
      <c r="I458" s="62">
        <v>31917275</v>
      </c>
      <c r="J458" s="21" t="s">
        <v>174</v>
      </c>
      <c r="K458" s="21" t="s">
        <v>175</v>
      </c>
      <c r="L458" s="30">
        <v>45301</v>
      </c>
      <c r="M458" s="30">
        <v>45473</v>
      </c>
      <c r="N458" s="21" t="s">
        <v>1</v>
      </c>
      <c r="O458" s="21" t="s">
        <v>408</v>
      </c>
      <c r="P458" s="25" t="s">
        <v>44</v>
      </c>
      <c r="Q458" s="21" t="s">
        <v>126</v>
      </c>
      <c r="R458" s="21" t="s">
        <v>102</v>
      </c>
      <c r="S458" s="36" t="s">
        <v>102</v>
      </c>
      <c r="T458" s="42">
        <v>16</v>
      </c>
      <c r="U458" s="36">
        <v>31917275</v>
      </c>
      <c r="V458" s="21" t="s">
        <v>69</v>
      </c>
      <c r="W458" s="21">
        <v>0</v>
      </c>
      <c r="X458" s="21" t="s">
        <v>102</v>
      </c>
      <c r="Y458" s="21" t="s">
        <v>100</v>
      </c>
      <c r="Z458" s="21" t="s">
        <v>180</v>
      </c>
      <c r="AA458" s="21"/>
      <c r="AB458" s="179">
        <f>+DATE(2024,MONTH(Tabla1[[#This Row],[Fecha de inicio del Contrato ]]),1)</f>
        <v>45292</v>
      </c>
    </row>
    <row r="459" spans="1:28" ht="174" x14ac:dyDescent="0.35">
      <c r="A459" s="21" t="s">
        <v>405</v>
      </c>
      <c r="B459" s="21" t="s">
        <v>18</v>
      </c>
      <c r="C459" s="21" t="s">
        <v>577</v>
      </c>
      <c r="D459" s="22">
        <v>80121609</v>
      </c>
      <c r="E459" s="21" t="s">
        <v>451</v>
      </c>
      <c r="F459" s="23" t="s">
        <v>409</v>
      </c>
      <c r="G459" s="24" t="s">
        <v>556</v>
      </c>
      <c r="H459" s="24" t="s">
        <v>2226</v>
      </c>
      <c r="I459" s="62">
        <v>31917275</v>
      </c>
      <c r="J459" s="21" t="s">
        <v>174</v>
      </c>
      <c r="K459" s="21" t="s">
        <v>175</v>
      </c>
      <c r="L459" s="30">
        <v>45301</v>
      </c>
      <c r="M459" s="30">
        <v>45473</v>
      </c>
      <c r="N459" s="21" t="s">
        <v>1</v>
      </c>
      <c r="O459" s="21" t="s">
        <v>408</v>
      </c>
      <c r="P459" s="25" t="s">
        <v>44</v>
      </c>
      <c r="Q459" s="21" t="s">
        <v>126</v>
      </c>
      <c r="R459" s="21" t="s">
        <v>102</v>
      </c>
      <c r="S459" s="36" t="s">
        <v>102</v>
      </c>
      <c r="T459" s="42">
        <v>16</v>
      </c>
      <c r="U459" s="36">
        <v>31917275</v>
      </c>
      <c r="V459" s="21" t="s">
        <v>69</v>
      </c>
      <c r="W459" s="21">
        <v>0</v>
      </c>
      <c r="X459" s="21" t="s">
        <v>102</v>
      </c>
      <c r="Y459" s="21" t="s">
        <v>100</v>
      </c>
      <c r="Z459" s="21" t="s">
        <v>180</v>
      </c>
      <c r="AA459" s="21"/>
      <c r="AB459" s="179">
        <f>+DATE(2024,MONTH(Tabla1[[#This Row],[Fecha de inicio del Contrato ]]),1)</f>
        <v>45292</v>
      </c>
    </row>
    <row r="460" spans="1:28" ht="174" x14ac:dyDescent="0.35">
      <c r="A460" s="21" t="s">
        <v>405</v>
      </c>
      <c r="B460" s="21" t="s">
        <v>18</v>
      </c>
      <c r="C460" s="21" t="s">
        <v>578</v>
      </c>
      <c r="D460" s="22">
        <v>80121609</v>
      </c>
      <c r="E460" s="21" t="s">
        <v>451</v>
      </c>
      <c r="F460" s="23" t="s">
        <v>409</v>
      </c>
      <c r="G460" s="24" t="s">
        <v>556</v>
      </c>
      <c r="H460" s="24" t="s">
        <v>2226</v>
      </c>
      <c r="I460" s="62">
        <v>65504641</v>
      </c>
      <c r="J460" s="21" t="s">
        <v>174</v>
      </c>
      <c r="K460" s="21" t="s">
        <v>175</v>
      </c>
      <c r="L460" s="30">
        <v>45300</v>
      </c>
      <c r="M460" s="30">
        <v>45657</v>
      </c>
      <c r="N460" s="21" t="s">
        <v>1</v>
      </c>
      <c r="O460" s="21" t="s">
        <v>408</v>
      </c>
      <c r="P460" s="25" t="s">
        <v>44</v>
      </c>
      <c r="Q460" s="21" t="s">
        <v>126</v>
      </c>
      <c r="R460" s="21" t="s">
        <v>102</v>
      </c>
      <c r="S460" s="36" t="s">
        <v>102</v>
      </c>
      <c r="T460" s="42">
        <v>16</v>
      </c>
      <c r="U460" s="36">
        <v>65504641</v>
      </c>
      <c r="V460" s="21" t="s">
        <v>69</v>
      </c>
      <c r="W460" s="21">
        <v>0</v>
      </c>
      <c r="X460" s="21" t="s">
        <v>102</v>
      </c>
      <c r="Y460" s="21" t="s">
        <v>100</v>
      </c>
      <c r="Z460" s="21" t="s">
        <v>180</v>
      </c>
      <c r="AA460" s="21"/>
      <c r="AB460" s="179">
        <f>+DATE(2024,MONTH(Tabla1[[#This Row],[Fecha de inicio del Contrato ]]),1)</f>
        <v>45292</v>
      </c>
    </row>
    <row r="461" spans="1:28" ht="174" x14ac:dyDescent="0.35">
      <c r="A461" s="21" t="s">
        <v>405</v>
      </c>
      <c r="B461" s="21" t="s">
        <v>18</v>
      </c>
      <c r="C461" s="21" t="s">
        <v>579</v>
      </c>
      <c r="D461" s="22">
        <v>80121609</v>
      </c>
      <c r="E461" s="21" t="s">
        <v>451</v>
      </c>
      <c r="F461" s="23" t="s">
        <v>409</v>
      </c>
      <c r="G461" s="24" t="s">
        <v>562</v>
      </c>
      <c r="H461" s="24" t="s">
        <v>2227</v>
      </c>
      <c r="I461" s="62">
        <v>23449332</v>
      </c>
      <c r="J461" s="21" t="s">
        <v>174</v>
      </c>
      <c r="K461" s="21" t="s">
        <v>175</v>
      </c>
      <c r="L461" s="30">
        <v>45300</v>
      </c>
      <c r="M461" s="30">
        <v>45473</v>
      </c>
      <c r="N461" s="21" t="s">
        <v>1</v>
      </c>
      <c r="O461" s="21" t="s">
        <v>408</v>
      </c>
      <c r="P461" s="25" t="s">
        <v>44</v>
      </c>
      <c r="Q461" s="21" t="s">
        <v>126</v>
      </c>
      <c r="R461" s="21" t="s">
        <v>102</v>
      </c>
      <c r="S461" s="36" t="s">
        <v>102</v>
      </c>
      <c r="T461" s="42">
        <v>16</v>
      </c>
      <c r="U461" s="36">
        <v>23449332</v>
      </c>
      <c r="V461" s="21" t="s">
        <v>69</v>
      </c>
      <c r="W461" s="21">
        <v>0</v>
      </c>
      <c r="X461" s="21" t="s">
        <v>102</v>
      </c>
      <c r="Y461" s="21" t="s">
        <v>100</v>
      </c>
      <c r="Z461" s="21" t="s">
        <v>180</v>
      </c>
      <c r="AA461" s="21"/>
      <c r="AB461" s="179">
        <f>+DATE(2024,MONTH(Tabla1[[#This Row],[Fecha de inicio del Contrato ]]),1)</f>
        <v>45292</v>
      </c>
    </row>
    <row r="462" spans="1:28" ht="174" x14ac:dyDescent="0.35">
      <c r="A462" s="21" t="s">
        <v>405</v>
      </c>
      <c r="B462" s="21" t="s">
        <v>18</v>
      </c>
      <c r="C462" s="21" t="s">
        <v>580</v>
      </c>
      <c r="D462" s="22">
        <v>80121609</v>
      </c>
      <c r="E462" s="21" t="s">
        <v>451</v>
      </c>
      <c r="F462" s="23" t="s">
        <v>409</v>
      </c>
      <c r="G462" s="24" t="s">
        <v>562</v>
      </c>
      <c r="H462" s="24" t="s">
        <v>2227</v>
      </c>
      <c r="I462" s="62">
        <v>47847480</v>
      </c>
      <c r="J462" s="21" t="s">
        <v>174</v>
      </c>
      <c r="K462" s="21" t="s">
        <v>175</v>
      </c>
      <c r="L462" s="30">
        <v>45300</v>
      </c>
      <c r="M462" s="30">
        <v>45657</v>
      </c>
      <c r="N462" s="21" t="s">
        <v>1</v>
      </c>
      <c r="O462" s="21" t="s">
        <v>408</v>
      </c>
      <c r="P462" s="25" t="s">
        <v>44</v>
      </c>
      <c r="Q462" s="21" t="s">
        <v>126</v>
      </c>
      <c r="R462" s="21" t="s">
        <v>102</v>
      </c>
      <c r="S462" s="36" t="s">
        <v>102</v>
      </c>
      <c r="T462" s="42">
        <v>16</v>
      </c>
      <c r="U462" s="36">
        <v>47847480</v>
      </c>
      <c r="V462" s="21" t="s">
        <v>69</v>
      </c>
      <c r="W462" s="21">
        <v>0</v>
      </c>
      <c r="X462" s="21" t="s">
        <v>102</v>
      </c>
      <c r="Y462" s="21" t="s">
        <v>100</v>
      </c>
      <c r="Z462" s="21" t="s">
        <v>180</v>
      </c>
      <c r="AA462" s="21"/>
      <c r="AB462" s="179">
        <f>+DATE(2024,MONTH(Tabla1[[#This Row],[Fecha de inicio del Contrato ]]),1)</f>
        <v>45292</v>
      </c>
    </row>
    <row r="463" spans="1:28" ht="174" x14ac:dyDescent="0.35">
      <c r="A463" s="21" t="s">
        <v>405</v>
      </c>
      <c r="B463" s="21" t="s">
        <v>18</v>
      </c>
      <c r="C463" s="21" t="s">
        <v>581</v>
      </c>
      <c r="D463" s="22">
        <v>80121609</v>
      </c>
      <c r="E463" s="21" t="s">
        <v>451</v>
      </c>
      <c r="F463" s="23" t="s">
        <v>409</v>
      </c>
      <c r="G463" s="24" t="s">
        <v>562</v>
      </c>
      <c r="H463" s="24" t="s">
        <v>2227</v>
      </c>
      <c r="I463" s="62">
        <v>23449332</v>
      </c>
      <c r="J463" s="21" t="s">
        <v>174</v>
      </c>
      <c r="K463" s="21" t="s">
        <v>175</v>
      </c>
      <c r="L463" s="30">
        <v>45300</v>
      </c>
      <c r="M463" s="30">
        <v>45473</v>
      </c>
      <c r="N463" s="21" t="s">
        <v>1</v>
      </c>
      <c r="O463" s="21" t="s">
        <v>408</v>
      </c>
      <c r="P463" s="25" t="s">
        <v>44</v>
      </c>
      <c r="Q463" s="21" t="s">
        <v>126</v>
      </c>
      <c r="R463" s="21" t="s">
        <v>102</v>
      </c>
      <c r="S463" s="36" t="s">
        <v>102</v>
      </c>
      <c r="T463" s="42">
        <v>16</v>
      </c>
      <c r="U463" s="36">
        <v>23449332</v>
      </c>
      <c r="V463" s="21" t="s">
        <v>69</v>
      </c>
      <c r="W463" s="21">
        <v>0</v>
      </c>
      <c r="X463" s="21" t="s">
        <v>102</v>
      </c>
      <c r="Y463" s="21" t="s">
        <v>100</v>
      </c>
      <c r="Z463" s="21" t="s">
        <v>180</v>
      </c>
      <c r="AA463" s="21"/>
      <c r="AB463" s="179">
        <f>+DATE(2024,MONTH(Tabla1[[#This Row],[Fecha de inicio del Contrato ]]),1)</f>
        <v>45292</v>
      </c>
    </row>
    <row r="464" spans="1:28" ht="174" x14ac:dyDescent="0.35">
      <c r="A464" s="21" t="s">
        <v>405</v>
      </c>
      <c r="B464" s="21" t="s">
        <v>18</v>
      </c>
      <c r="C464" s="21" t="s">
        <v>582</v>
      </c>
      <c r="D464" s="22">
        <v>80121609</v>
      </c>
      <c r="E464" s="21" t="s">
        <v>451</v>
      </c>
      <c r="F464" s="23" t="s">
        <v>409</v>
      </c>
      <c r="G464" s="24" t="s">
        <v>562</v>
      </c>
      <c r="H464" s="24" t="s">
        <v>2227</v>
      </c>
      <c r="I464" s="62">
        <v>48525207</v>
      </c>
      <c r="J464" s="21" t="s">
        <v>174</v>
      </c>
      <c r="K464" s="21" t="s">
        <v>175</v>
      </c>
      <c r="L464" s="30">
        <v>45295</v>
      </c>
      <c r="M464" s="30">
        <v>45657</v>
      </c>
      <c r="N464" s="21" t="s">
        <v>1</v>
      </c>
      <c r="O464" s="122" t="s">
        <v>408</v>
      </c>
      <c r="P464" s="25" t="s">
        <v>44</v>
      </c>
      <c r="Q464" s="21" t="s">
        <v>126</v>
      </c>
      <c r="R464" s="21" t="s">
        <v>102</v>
      </c>
      <c r="S464" s="36" t="s">
        <v>102</v>
      </c>
      <c r="T464" s="42">
        <v>16</v>
      </c>
      <c r="U464" s="36">
        <v>48525207</v>
      </c>
      <c r="V464" s="21" t="s">
        <v>69</v>
      </c>
      <c r="W464" s="21">
        <v>0</v>
      </c>
      <c r="X464" s="21" t="s">
        <v>102</v>
      </c>
      <c r="Y464" s="21" t="s">
        <v>100</v>
      </c>
      <c r="Z464" s="21" t="s">
        <v>180</v>
      </c>
      <c r="AA464" s="21"/>
      <c r="AB464" s="179">
        <f>+DATE(2024,MONTH(Tabla1[[#This Row],[Fecha de inicio del Contrato ]]),1)</f>
        <v>45292</v>
      </c>
    </row>
    <row r="465" spans="1:28" ht="174" x14ac:dyDescent="0.35">
      <c r="A465" s="21" t="s">
        <v>405</v>
      </c>
      <c r="B465" s="21" t="s">
        <v>18</v>
      </c>
      <c r="C465" s="21" t="s">
        <v>583</v>
      </c>
      <c r="D465" s="22">
        <v>80121609</v>
      </c>
      <c r="E465" s="21" t="s">
        <v>451</v>
      </c>
      <c r="F465" s="23" t="s">
        <v>409</v>
      </c>
      <c r="G465" s="24" t="s">
        <v>556</v>
      </c>
      <c r="H465" s="24" t="s">
        <v>2228</v>
      </c>
      <c r="I465" s="62">
        <v>21544731</v>
      </c>
      <c r="J465" s="21" t="s">
        <v>174</v>
      </c>
      <c r="K465" s="21" t="s">
        <v>175</v>
      </c>
      <c r="L465" s="30">
        <v>45301</v>
      </c>
      <c r="M465" s="30">
        <v>45473</v>
      </c>
      <c r="N465" s="21" t="s">
        <v>1</v>
      </c>
      <c r="O465" s="21" t="s">
        <v>408</v>
      </c>
      <c r="P465" s="25" t="s">
        <v>44</v>
      </c>
      <c r="Q465" s="21" t="s">
        <v>126</v>
      </c>
      <c r="R465" s="21" t="s">
        <v>102</v>
      </c>
      <c r="S465" s="36" t="s">
        <v>102</v>
      </c>
      <c r="T465" s="42">
        <v>16</v>
      </c>
      <c r="U465" s="36">
        <v>21544731</v>
      </c>
      <c r="V465" s="21" t="s">
        <v>69</v>
      </c>
      <c r="W465" s="21">
        <v>0</v>
      </c>
      <c r="X465" s="21" t="s">
        <v>102</v>
      </c>
      <c r="Y465" s="21" t="s">
        <v>100</v>
      </c>
      <c r="Z465" s="21" t="s">
        <v>180</v>
      </c>
      <c r="AA465" s="21"/>
      <c r="AB465" s="179">
        <f>+DATE(2024,MONTH(Tabla1[[#This Row],[Fecha de inicio del Contrato ]]),1)</f>
        <v>45292</v>
      </c>
    </row>
    <row r="466" spans="1:28" ht="174" x14ac:dyDescent="0.35">
      <c r="A466" s="21" t="s">
        <v>405</v>
      </c>
      <c r="B466" s="21" t="s">
        <v>18</v>
      </c>
      <c r="C466" s="21" t="s">
        <v>584</v>
      </c>
      <c r="D466" s="22">
        <v>80101708</v>
      </c>
      <c r="E466" s="21" t="s">
        <v>555</v>
      </c>
      <c r="F466" s="23" t="s">
        <v>409</v>
      </c>
      <c r="G466" s="24" t="s">
        <v>556</v>
      </c>
      <c r="H466" s="24" t="s">
        <v>2229</v>
      </c>
      <c r="I466" s="62">
        <v>62385372</v>
      </c>
      <c r="J466" s="21" t="s">
        <v>174</v>
      </c>
      <c r="K466" s="21" t="s">
        <v>175</v>
      </c>
      <c r="L466" s="30">
        <v>45300</v>
      </c>
      <c r="M466" s="30">
        <v>45657</v>
      </c>
      <c r="N466" s="21" t="s">
        <v>1</v>
      </c>
      <c r="O466" s="122" t="s">
        <v>408</v>
      </c>
      <c r="P466" s="25" t="s">
        <v>45</v>
      </c>
      <c r="Q466" s="21" t="s">
        <v>2149</v>
      </c>
      <c r="R466" s="21" t="s">
        <v>102</v>
      </c>
      <c r="S466" s="36" t="s">
        <v>102</v>
      </c>
      <c r="T466" s="42">
        <v>16</v>
      </c>
      <c r="U466" s="36">
        <v>62385372</v>
      </c>
      <c r="V466" s="21" t="s">
        <v>69</v>
      </c>
      <c r="W466" s="21">
        <v>0</v>
      </c>
      <c r="X466" s="21" t="s">
        <v>102</v>
      </c>
      <c r="Y466" s="21" t="s">
        <v>100</v>
      </c>
      <c r="Z466" s="21" t="s">
        <v>180</v>
      </c>
      <c r="AA466" s="21"/>
      <c r="AB466" s="179">
        <f>+DATE(2024,MONTH(Tabla1[[#This Row],[Fecha de inicio del Contrato ]]),1)</f>
        <v>45292</v>
      </c>
    </row>
    <row r="467" spans="1:28" ht="174" x14ac:dyDescent="0.35">
      <c r="A467" s="21" t="s">
        <v>405</v>
      </c>
      <c r="B467" s="21" t="s">
        <v>18</v>
      </c>
      <c r="C467" s="21" t="s">
        <v>585</v>
      </c>
      <c r="D467" s="22">
        <v>80101708</v>
      </c>
      <c r="E467" s="21" t="s">
        <v>555</v>
      </c>
      <c r="F467" s="23" t="s">
        <v>409</v>
      </c>
      <c r="G467" s="24" t="s">
        <v>556</v>
      </c>
      <c r="H467" s="24" t="s">
        <v>2230</v>
      </c>
      <c r="I467" s="62">
        <v>30574134</v>
      </c>
      <c r="J467" s="21" t="s">
        <v>174</v>
      </c>
      <c r="K467" s="21" t="s">
        <v>175</v>
      </c>
      <c r="L467" s="30">
        <v>45300</v>
      </c>
      <c r="M467" s="30">
        <v>45473</v>
      </c>
      <c r="N467" s="21" t="s">
        <v>1</v>
      </c>
      <c r="O467" s="122" t="s">
        <v>408</v>
      </c>
      <c r="P467" s="25" t="s">
        <v>45</v>
      </c>
      <c r="Q467" s="21" t="s">
        <v>2149</v>
      </c>
      <c r="R467" s="21" t="s">
        <v>102</v>
      </c>
      <c r="S467" s="36" t="s">
        <v>102</v>
      </c>
      <c r="T467" s="42">
        <v>16</v>
      </c>
      <c r="U467" s="36">
        <v>30574134</v>
      </c>
      <c r="V467" s="21" t="s">
        <v>69</v>
      </c>
      <c r="W467" s="21">
        <v>0</v>
      </c>
      <c r="X467" s="21" t="s">
        <v>102</v>
      </c>
      <c r="Y467" s="21" t="s">
        <v>100</v>
      </c>
      <c r="Z467" s="21" t="s">
        <v>180</v>
      </c>
      <c r="AA467" s="21"/>
      <c r="AB467" s="179">
        <f>+DATE(2024,MONTH(Tabla1[[#This Row],[Fecha de inicio del Contrato ]]),1)</f>
        <v>45292</v>
      </c>
    </row>
    <row r="468" spans="1:28" ht="174" x14ac:dyDescent="0.35">
      <c r="A468" s="21" t="s">
        <v>405</v>
      </c>
      <c r="B468" s="21" t="s">
        <v>18</v>
      </c>
      <c r="C468" s="21" t="s">
        <v>2231</v>
      </c>
      <c r="D468" s="22">
        <v>80101708</v>
      </c>
      <c r="E468" s="21" t="s">
        <v>555</v>
      </c>
      <c r="F468" s="23" t="s">
        <v>409</v>
      </c>
      <c r="G468" s="24" t="s">
        <v>556</v>
      </c>
      <c r="H468" s="24" t="s">
        <v>2230</v>
      </c>
      <c r="I468" s="62">
        <v>30574134</v>
      </c>
      <c r="J468" s="21" t="s">
        <v>174</v>
      </c>
      <c r="K468" s="21" t="s">
        <v>175</v>
      </c>
      <c r="L468" s="30">
        <v>45300</v>
      </c>
      <c r="M468" s="30">
        <v>45473</v>
      </c>
      <c r="N468" s="21" t="s">
        <v>1</v>
      </c>
      <c r="O468" s="21" t="s">
        <v>408</v>
      </c>
      <c r="P468" s="25" t="s">
        <v>45</v>
      </c>
      <c r="Q468" s="21" t="s">
        <v>2149</v>
      </c>
      <c r="R468" s="21" t="s">
        <v>102</v>
      </c>
      <c r="S468" s="36" t="s">
        <v>102</v>
      </c>
      <c r="T468" s="42">
        <v>16</v>
      </c>
      <c r="U468" s="36">
        <v>30574134</v>
      </c>
      <c r="V468" s="21" t="s">
        <v>69</v>
      </c>
      <c r="W468" s="21">
        <v>0</v>
      </c>
      <c r="X468" s="21" t="s">
        <v>102</v>
      </c>
      <c r="Y468" s="21" t="s">
        <v>100</v>
      </c>
      <c r="Z468" s="21" t="s">
        <v>180</v>
      </c>
      <c r="AA468" s="21"/>
      <c r="AB468" s="179">
        <f>+DATE(2024,MONTH(Tabla1[[#This Row],[Fecha de inicio del Contrato ]]),1)</f>
        <v>45292</v>
      </c>
    </row>
    <row r="469" spans="1:28" ht="174" x14ac:dyDescent="0.35">
      <c r="A469" s="21" t="s">
        <v>405</v>
      </c>
      <c r="B469" s="21" t="s">
        <v>18</v>
      </c>
      <c r="C469" s="21" t="s">
        <v>2232</v>
      </c>
      <c r="D469" s="22">
        <v>80101708</v>
      </c>
      <c r="E469" s="21" t="s">
        <v>555</v>
      </c>
      <c r="F469" s="23" t="s">
        <v>409</v>
      </c>
      <c r="G469" s="24" t="s">
        <v>556</v>
      </c>
      <c r="H469" s="24" t="s">
        <v>2230</v>
      </c>
      <c r="I469" s="62">
        <v>62385372</v>
      </c>
      <c r="J469" s="21" t="s">
        <v>174</v>
      </c>
      <c r="K469" s="21" t="s">
        <v>175</v>
      </c>
      <c r="L469" s="30">
        <v>45300</v>
      </c>
      <c r="M469" s="30">
        <v>45657</v>
      </c>
      <c r="N469" s="21" t="s">
        <v>1</v>
      </c>
      <c r="O469" s="21" t="s">
        <v>408</v>
      </c>
      <c r="P469" s="25" t="s">
        <v>45</v>
      </c>
      <c r="Q469" s="21" t="s">
        <v>2149</v>
      </c>
      <c r="R469" s="21" t="s">
        <v>102</v>
      </c>
      <c r="S469" s="36" t="s">
        <v>102</v>
      </c>
      <c r="T469" s="42">
        <v>16</v>
      </c>
      <c r="U469" s="36">
        <v>62385372</v>
      </c>
      <c r="V469" s="21" t="s">
        <v>69</v>
      </c>
      <c r="W469" s="21">
        <v>0</v>
      </c>
      <c r="X469" s="21" t="s">
        <v>102</v>
      </c>
      <c r="Y469" s="21" t="s">
        <v>100</v>
      </c>
      <c r="Z469" s="21" t="s">
        <v>180</v>
      </c>
      <c r="AA469" s="21"/>
      <c r="AB469" s="179">
        <f>+DATE(2024,MONTH(Tabla1[[#This Row],[Fecha de inicio del Contrato ]]),1)</f>
        <v>45292</v>
      </c>
    </row>
    <row r="470" spans="1:28" ht="174" x14ac:dyDescent="0.35">
      <c r="A470" s="53" t="s">
        <v>405</v>
      </c>
      <c r="B470" s="53" t="s">
        <v>18</v>
      </c>
      <c r="C470" s="53" t="s">
        <v>2233</v>
      </c>
      <c r="D470" s="54">
        <v>80101708</v>
      </c>
      <c r="E470" s="53" t="s">
        <v>555</v>
      </c>
      <c r="F470" s="55" t="s">
        <v>409</v>
      </c>
      <c r="G470" s="56" t="s">
        <v>556</v>
      </c>
      <c r="H470" s="56" t="s">
        <v>2230</v>
      </c>
      <c r="I470" s="63">
        <v>30574134</v>
      </c>
      <c r="J470" s="53" t="s">
        <v>174</v>
      </c>
      <c r="K470" s="53" t="s">
        <v>175</v>
      </c>
      <c r="L470" s="57">
        <v>45300</v>
      </c>
      <c r="M470" s="57">
        <v>45473</v>
      </c>
      <c r="N470" s="53" t="s">
        <v>1</v>
      </c>
      <c r="O470" s="53" t="s">
        <v>408</v>
      </c>
      <c r="P470" s="58" t="s">
        <v>45</v>
      </c>
      <c r="Q470" s="53" t="s">
        <v>2149</v>
      </c>
      <c r="R470" s="53" t="s">
        <v>102</v>
      </c>
      <c r="S470" s="59" t="s">
        <v>102</v>
      </c>
      <c r="T470" s="60">
        <v>16</v>
      </c>
      <c r="U470" s="59">
        <v>30574134</v>
      </c>
      <c r="V470" s="53" t="s">
        <v>69</v>
      </c>
      <c r="W470" s="53">
        <v>0</v>
      </c>
      <c r="X470" s="53" t="s">
        <v>102</v>
      </c>
      <c r="Y470" s="53" t="s">
        <v>100</v>
      </c>
      <c r="Z470" s="53" t="s">
        <v>180</v>
      </c>
      <c r="AA470" s="53"/>
      <c r="AB470" s="179">
        <f>+DATE(2024,MONTH(Tabla1[[#This Row],[Fecha de inicio del Contrato ]]),1)</f>
        <v>45292</v>
      </c>
    </row>
    <row r="471" spans="1:28" ht="174" x14ac:dyDescent="0.35">
      <c r="A471" s="53" t="s">
        <v>405</v>
      </c>
      <c r="B471" s="53" t="s">
        <v>18</v>
      </c>
      <c r="C471" s="53" t="s">
        <v>2234</v>
      </c>
      <c r="D471" s="54">
        <v>80101708</v>
      </c>
      <c r="E471" s="53" t="s">
        <v>555</v>
      </c>
      <c r="F471" s="55" t="s">
        <v>409</v>
      </c>
      <c r="G471" s="56" t="s">
        <v>556</v>
      </c>
      <c r="H471" s="56" t="s">
        <v>2230</v>
      </c>
      <c r="I471" s="63">
        <v>30574134</v>
      </c>
      <c r="J471" s="53" t="s">
        <v>174</v>
      </c>
      <c r="K471" s="53" t="s">
        <v>175</v>
      </c>
      <c r="L471" s="57">
        <v>45300</v>
      </c>
      <c r="M471" s="57">
        <v>45473</v>
      </c>
      <c r="N471" s="53" t="s">
        <v>1</v>
      </c>
      <c r="O471" s="53" t="s">
        <v>408</v>
      </c>
      <c r="P471" s="58" t="s">
        <v>45</v>
      </c>
      <c r="Q471" s="53" t="s">
        <v>2149</v>
      </c>
      <c r="R471" s="53" t="s">
        <v>102</v>
      </c>
      <c r="S471" s="59" t="s">
        <v>102</v>
      </c>
      <c r="T471" s="60">
        <v>16</v>
      </c>
      <c r="U471" s="59">
        <v>30574134</v>
      </c>
      <c r="V471" s="53" t="s">
        <v>69</v>
      </c>
      <c r="W471" s="53">
        <v>0</v>
      </c>
      <c r="X471" s="53" t="s">
        <v>102</v>
      </c>
      <c r="Y471" s="53" t="s">
        <v>100</v>
      </c>
      <c r="Z471" s="53" t="s">
        <v>180</v>
      </c>
      <c r="AA471" s="53"/>
      <c r="AB471" s="179">
        <f>+DATE(2024,MONTH(Tabla1[[#This Row],[Fecha de inicio del Contrato ]]),1)</f>
        <v>45292</v>
      </c>
    </row>
    <row r="472" spans="1:28" ht="174" x14ac:dyDescent="0.35">
      <c r="A472" s="53" t="s">
        <v>405</v>
      </c>
      <c r="B472" s="21" t="s">
        <v>18</v>
      </c>
      <c r="C472" s="21" t="s">
        <v>2235</v>
      </c>
      <c r="D472" s="22">
        <v>80101708</v>
      </c>
      <c r="E472" s="21" t="s">
        <v>555</v>
      </c>
      <c r="F472" s="23" t="s">
        <v>409</v>
      </c>
      <c r="G472" s="24" t="s">
        <v>488</v>
      </c>
      <c r="H472" s="24" t="s">
        <v>2236</v>
      </c>
      <c r="I472" s="62">
        <v>25663939</v>
      </c>
      <c r="J472" s="21" t="s">
        <v>174</v>
      </c>
      <c r="K472" s="21" t="s">
        <v>175</v>
      </c>
      <c r="L472" s="30">
        <v>45300</v>
      </c>
      <c r="M472" s="30">
        <v>45473</v>
      </c>
      <c r="N472" s="53" t="s">
        <v>1</v>
      </c>
      <c r="O472" s="53" t="s">
        <v>408</v>
      </c>
      <c r="P472" s="25" t="s">
        <v>45</v>
      </c>
      <c r="Q472" s="21" t="s">
        <v>2149</v>
      </c>
      <c r="R472" s="21" t="s">
        <v>102</v>
      </c>
      <c r="S472" s="36" t="s">
        <v>102</v>
      </c>
      <c r="T472" s="60">
        <v>16</v>
      </c>
      <c r="U472" s="36">
        <v>25663939</v>
      </c>
      <c r="V472" s="53" t="s">
        <v>69</v>
      </c>
      <c r="W472" s="53">
        <v>0</v>
      </c>
      <c r="X472" s="53" t="s">
        <v>102</v>
      </c>
      <c r="Y472" s="53" t="s">
        <v>100</v>
      </c>
      <c r="Z472" s="21" t="s">
        <v>180</v>
      </c>
      <c r="AA472" s="21"/>
      <c r="AB472" s="179">
        <f>+DATE(2024,MONTH(Tabla1[[#This Row],[Fecha de inicio del Contrato ]]),1)</f>
        <v>45292</v>
      </c>
    </row>
    <row r="473" spans="1:28" ht="174" x14ac:dyDescent="0.35">
      <c r="A473" s="53" t="s">
        <v>405</v>
      </c>
      <c r="B473" s="21" t="s">
        <v>18</v>
      </c>
      <c r="C473" s="53" t="s">
        <v>2237</v>
      </c>
      <c r="D473" s="22">
        <v>80121609</v>
      </c>
      <c r="E473" s="21" t="s">
        <v>451</v>
      </c>
      <c r="F473" s="23" t="s">
        <v>409</v>
      </c>
      <c r="G473" s="24" t="s">
        <v>571</v>
      </c>
      <c r="H473" s="24" t="s">
        <v>2238</v>
      </c>
      <c r="I473" s="62">
        <v>144176385</v>
      </c>
      <c r="J473" s="21" t="s">
        <v>174</v>
      </c>
      <c r="K473" s="21" t="s">
        <v>175</v>
      </c>
      <c r="L473" s="30">
        <v>45295</v>
      </c>
      <c r="M473" s="30">
        <v>45657</v>
      </c>
      <c r="N473" s="53" t="s">
        <v>1</v>
      </c>
      <c r="O473" s="53" t="s">
        <v>408</v>
      </c>
      <c r="P473" s="25" t="s">
        <v>44</v>
      </c>
      <c r="Q473" s="21" t="s">
        <v>126</v>
      </c>
      <c r="R473" s="21" t="s">
        <v>102</v>
      </c>
      <c r="S473" s="36" t="s">
        <v>102</v>
      </c>
      <c r="T473" s="60">
        <v>16</v>
      </c>
      <c r="U473" s="36">
        <v>144176385</v>
      </c>
      <c r="V473" s="53" t="s">
        <v>69</v>
      </c>
      <c r="W473" s="53">
        <v>0</v>
      </c>
      <c r="X473" s="53" t="s">
        <v>102</v>
      </c>
      <c r="Y473" s="53" t="s">
        <v>100</v>
      </c>
      <c r="Z473" s="21" t="s">
        <v>180</v>
      </c>
      <c r="AA473" s="21"/>
      <c r="AB473" s="179">
        <f>+DATE(2024,MONTH(Tabla1[[#This Row],[Fecha de inicio del Contrato ]]),1)</f>
        <v>45292</v>
      </c>
    </row>
    <row r="474" spans="1:28" ht="145" x14ac:dyDescent="0.35">
      <c r="A474" s="53" t="s">
        <v>405</v>
      </c>
      <c r="B474" s="21" t="s">
        <v>18</v>
      </c>
      <c r="C474" s="21" t="s">
        <v>2239</v>
      </c>
      <c r="D474" s="22">
        <v>84111500</v>
      </c>
      <c r="E474" s="21" t="s">
        <v>476</v>
      </c>
      <c r="F474" s="23" t="s">
        <v>407</v>
      </c>
      <c r="G474" s="24" t="s">
        <v>2161</v>
      </c>
      <c r="H474" s="24" t="s">
        <v>2240</v>
      </c>
      <c r="I474" s="62">
        <v>89780883</v>
      </c>
      <c r="J474" s="21" t="s">
        <v>174</v>
      </c>
      <c r="K474" s="21" t="s">
        <v>175</v>
      </c>
      <c r="L474" s="30">
        <v>45295</v>
      </c>
      <c r="M474" s="30">
        <v>45657</v>
      </c>
      <c r="N474" s="53" t="s">
        <v>1</v>
      </c>
      <c r="O474" s="53" t="s">
        <v>408</v>
      </c>
      <c r="P474" s="25" t="s">
        <v>44</v>
      </c>
      <c r="Q474" s="21" t="s">
        <v>126</v>
      </c>
      <c r="R474" s="21" t="s">
        <v>102</v>
      </c>
      <c r="S474" s="36" t="s">
        <v>102</v>
      </c>
      <c r="T474" s="60">
        <v>16</v>
      </c>
      <c r="U474" s="36">
        <v>89780883</v>
      </c>
      <c r="V474" s="53" t="s">
        <v>69</v>
      </c>
      <c r="W474" s="53">
        <v>0</v>
      </c>
      <c r="X474" s="53" t="s">
        <v>102</v>
      </c>
      <c r="Y474" s="53" t="s">
        <v>100</v>
      </c>
      <c r="Z474" s="21" t="s">
        <v>180</v>
      </c>
      <c r="AA474" s="21"/>
      <c r="AB474" s="179">
        <f>+DATE(2024,MONTH(Tabla1[[#This Row],[Fecha de inicio del Contrato ]]),1)</f>
        <v>45292</v>
      </c>
    </row>
    <row r="475" spans="1:28" ht="174" x14ac:dyDescent="0.35">
      <c r="A475" s="53" t="s">
        <v>405</v>
      </c>
      <c r="B475" s="21" t="s">
        <v>18</v>
      </c>
      <c r="C475" s="53" t="s">
        <v>2241</v>
      </c>
      <c r="D475" s="22">
        <v>80101603</v>
      </c>
      <c r="E475" s="21" t="s">
        <v>559</v>
      </c>
      <c r="F475" s="23" t="s">
        <v>409</v>
      </c>
      <c r="G475" s="24" t="s">
        <v>571</v>
      </c>
      <c r="H475" s="24" t="s">
        <v>2242</v>
      </c>
      <c r="I475" s="62">
        <v>87467432</v>
      </c>
      <c r="J475" s="21" t="s">
        <v>174</v>
      </c>
      <c r="K475" s="21" t="s">
        <v>175</v>
      </c>
      <c r="L475" s="30">
        <v>45295</v>
      </c>
      <c r="M475" s="30">
        <v>45657</v>
      </c>
      <c r="N475" s="53" t="s">
        <v>1</v>
      </c>
      <c r="O475" s="53" t="s">
        <v>408</v>
      </c>
      <c r="P475" s="25" t="s">
        <v>45</v>
      </c>
      <c r="Q475" s="21" t="s">
        <v>2149</v>
      </c>
      <c r="R475" s="21" t="s">
        <v>102</v>
      </c>
      <c r="S475" s="36" t="s">
        <v>102</v>
      </c>
      <c r="T475" s="60">
        <v>16</v>
      </c>
      <c r="U475" s="36">
        <v>87467432</v>
      </c>
      <c r="V475" s="53" t="s">
        <v>69</v>
      </c>
      <c r="W475" s="53">
        <v>0</v>
      </c>
      <c r="X475" s="53" t="s">
        <v>102</v>
      </c>
      <c r="Y475" s="53" t="s">
        <v>100</v>
      </c>
      <c r="Z475" s="21" t="s">
        <v>180</v>
      </c>
      <c r="AA475" s="21"/>
      <c r="AB475" s="179">
        <f>+DATE(2024,MONTH(Tabla1[[#This Row],[Fecha de inicio del Contrato ]]),1)</f>
        <v>45292</v>
      </c>
    </row>
    <row r="476" spans="1:28" ht="174" x14ac:dyDescent="0.35">
      <c r="A476" s="53" t="s">
        <v>405</v>
      </c>
      <c r="B476" s="21" t="s">
        <v>18</v>
      </c>
      <c r="C476" s="21" t="s">
        <v>2243</v>
      </c>
      <c r="D476" s="22">
        <v>80101603</v>
      </c>
      <c r="E476" s="21" t="s">
        <v>559</v>
      </c>
      <c r="F476" s="23" t="s">
        <v>409</v>
      </c>
      <c r="G476" s="24" t="s">
        <v>571</v>
      </c>
      <c r="H476" s="24" t="s">
        <v>2162</v>
      </c>
      <c r="I476" s="62">
        <v>21544731</v>
      </c>
      <c r="J476" s="21" t="s">
        <v>174</v>
      </c>
      <c r="K476" s="21" t="s">
        <v>175</v>
      </c>
      <c r="L476" s="30">
        <v>45301</v>
      </c>
      <c r="M476" s="30">
        <v>45473</v>
      </c>
      <c r="N476" s="53" t="s">
        <v>1</v>
      </c>
      <c r="O476" s="53" t="s">
        <v>408</v>
      </c>
      <c r="P476" s="25" t="s">
        <v>45</v>
      </c>
      <c r="Q476" s="21" t="s">
        <v>2149</v>
      </c>
      <c r="R476" s="21" t="s">
        <v>102</v>
      </c>
      <c r="S476" s="36" t="s">
        <v>102</v>
      </c>
      <c r="T476" s="60">
        <v>16</v>
      </c>
      <c r="U476" s="36">
        <v>21544731</v>
      </c>
      <c r="V476" s="53" t="s">
        <v>69</v>
      </c>
      <c r="W476" s="53">
        <v>0</v>
      </c>
      <c r="X476" s="53" t="s">
        <v>102</v>
      </c>
      <c r="Y476" s="53" t="s">
        <v>100</v>
      </c>
      <c r="Z476" s="21" t="s">
        <v>180</v>
      </c>
      <c r="AA476" s="21"/>
      <c r="AB476" s="179">
        <f>+DATE(2024,MONTH(Tabla1[[#This Row],[Fecha de inicio del Contrato ]]),1)</f>
        <v>45292</v>
      </c>
    </row>
    <row r="477" spans="1:28" ht="174" x14ac:dyDescent="0.35">
      <c r="A477" s="53" t="s">
        <v>405</v>
      </c>
      <c r="B477" s="21" t="s">
        <v>18</v>
      </c>
      <c r="C477" s="53" t="s">
        <v>2244</v>
      </c>
      <c r="D477" s="22" t="s">
        <v>2193</v>
      </c>
      <c r="E477" s="21" t="s">
        <v>2194</v>
      </c>
      <c r="F477" s="23" t="s">
        <v>409</v>
      </c>
      <c r="G477" s="24" t="s">
        <v>571</v>
      </c>
      <c r="H477" s="24" t="s">
        <v>2245</v>
      </c>
      <c r="I477" s="62">
        <v>21544731</v>
      </c>
      <c r="J477" s="21" t="s">
        <v>174</v>
      </c>
      <c r="K477" s="21" t="s">
        <v>175</v>
      </c>
      <c r="L477" s="30">
        <v>45301</v>
      </c>
      <c r="M477" s="30">
        <v>45473</v>
      </c>
      <c r="N477" s="53" t="s">
        <v>1</v>
      </c>
      <c r="O477" s="53" t="s">
        <v>408</v>
      </c>
      <c r="P477" s="25" t="s">
        <v>45</v>
      </c>
      <c r="Q477" s="21" t="s">
        <v>2149</v>
      </c>
      <c r="R477" s="21" t="s">
        <v>102</v>
      </c>
      <c r="S477" s="36" t="s">
        <v>102</v>
      </c>
      <c r="T477" s="60">
        <v>16</v>
      </c>
      <c r="U477" s="36">
        <v>21544731</v>
      </c>
      <c r="V477" s="53" t="s">
        <v>69</v>
      </c>
      <c r="W477" s="53">
        <v>0</v>
      </c>
      <c r="X477" s="53" t="s">
        <v>102</v>
      </c>
      <c r="Y477" s="53" t="s">
        <v>100</v>
      </c>
      <c r="Z477" s="21" t="s">
        <v>180</v>
      </c>
      <c r="AA477" s="21"/>
      <c r="AB477" s="179">
        <f>+DATE(2024,MONTH(Tabla1[[#This Row],[Fecha de inicio del Contrato ]]),1)</f>
        <v>45292</v>
      </c>
    </row>
    <row r="478" spans="1:28" ht="174" x14ac:dyDescent="0.35">
      <c r="A478" s="53" t="s">
        <v>405</v>
      </c>
      <c r="B478" s="21" t="s">
        <v>18</v>
      </c>
      <c r="C478" s="21" t="s">
        <v>2246</v>
      </c>
      <c r="D478" s="22">
        <v>80161504</v>
      </c>
      <c r="E478" s="21" t="s">
        <v>309</v>
      </c>
      <c r="F478" s="23" t="s">
        <v>409</v>
      </c>
      <c r="G478" s="24" t="s">
        <v>571</v>
      </c>
      <c r="H478" s="24" t="s">
        <v>2247</v>
      </c>
      <c r="I478" s="62">
        <v>17894312</v>
      </c>
      <c r="J478" s="21" t="s">
        <v>174</v>
      </c>
      <c r="K478" s="21" t="s">
        <v>192</v>
      </c>
      <c r="L478" s="30">
        <v>45301</v>
      </c>
      <c r="M478" s="30">
        <v>45473</v>
      </c>
      <c r="N478" s="53" t="s">
        <v>1</v>
      </c>
      <c r="O478" s="53" t="s">
        <v>408</v>
      </c>
      <c r="P478" s="25" t="s">
        <v>45</v>
      </c>
      <c r="Q478" s="21" t="s">
        <v>2149</v>
      </c>
      <c r="R478" s="21" t="s">
        <v>102</v>
      </c>
      <c r="S478" s="36" t="s">
        <v>102</v>
      </c>
      <c r="T478" s="60">
        <v>16</v>
      </c>
      <c r="U478" s="36">
        <v>17894312</v>
      </c>
      <c r="V478" s="53" t="s">
        <v>69</v>
      </c>
      <c r="W478" s="53">
        <v>0</v>
      </c>
      <c r="X478" s="53" t="s">
        <v>102</v>
      </c>
      <c r="Y478" s="53" t="s">
        <v>100</v>
      </c>
      <c r="Z478" s="21" t="s">
        <v>180</v>
      </c>
      <c r="AA478" s="21"/>
      <c r="AB478" s="179">
        <f>+DATE(2024,MONTH(Tabla1[[#This Row],[Fecha de inicio del Contrato ]]),1)</f>
        <v>45292</v>
      </c>
    </row>
    <row r="479" spans="1:28" ht="174" x14ac:dyDescent="0.35">
      <c r="A479" s="21" t="s">
        <v>405</v>
      </c>
      <c r="B479" s="21" t="s">
        <v>18</v>
      </c>
      <c r="C479" s="21" t="s">
        <v>2248</v>
      </c>
      <c r="D479" s="22">
        <v>80161504</v>
      </c>
      <c r="E479" s="21" t="s">
        <v>309</v>
      </c>
      <c r="F479" s="23" t="s">
        <v>409</v>
      </c>
      <c r="G479" s="24" t="s">
        <v>548</v>
      </c>
      <c r="H479" s="24" t="s">
        <v>2249</v>
      </c>
      <c r="I479" s="62">
        <v>19823470</v>
      </c>
      <c r="J479" s="21" t="s">
        <v>174</v>
      </c>
      <c r="K479" s="21" t="s">
        <v>192</v>
      </c>
      <c r="L479" s="30">
        <v>45301</v>
      </c>
      <c r="M479" s="30">
        <v>45473</v>
      </c>
      <c r="N479" s="21" t="s">
        <v>1</v>
      </c>
      <c r="O479" s="21" t="s">
        <v>408</v>
      </c>
      <c r="P479" s="25" t="s">
        <v>45</v>
      </c>
      <c r="Q479" s="21" t="s">
        <v>2149</v>
      </c>
      <c r="R479" s="21" t="s">
        <v>102</v>
      </c>
      <c r="S479" s="36" t="s">
        <v>102</v>
      </c>
      <c r="T479" s="42">
        <v>16</v>
      </c>
      <c r="U479" s="36">
        <v>19823470</v>
      </c>
      <c r="V479" s="21" t="s">
        <v>69</v>
      </c>
      <c r="W479" s="21">
        <v>0</v>
      </c>
      <c r="X479" s="21" t="s">
        <v>102</v>
      </c>
      <c r="Y479" s="21" t="s">
        <v>100</v>
      </c>
      <c r="Z479" s="21" t="s">
        <v>180</v>
      </c>
      <c r="AA479" s="21"/>
      <c r="AB479" s="179">
        <f>+DATE(2024,MONTH(Tabla1[[#This Row],[Fecha de inicio del Contrato ]]),1)</f>
        <v>45292</v>
      </c>
    </row>
    <row r="480" spans="1:28" ht="174" x14ac:dyDescent="0.35">
      <c r="A480" s="21" t="s">
        <v>405</v>
      </c>
      <c r="B480" s="21" t="s">
        <v>18</v>
      </c>
      <c r="C480" s="21" t="s">
        <v>2250</v>
      </c>
      <c r="D480" s="22">
        <v>80161504</v>
      </c>
      <c r="E480" s="21" t="s">
        <v>309</v>
      </c>
      <c r="F480" s="23" t="s">
        <v>409</v>
      </c>
      <c r="G480" s="24" t="s">
        <v>548</v>
      </c>
      <c r="H480" s="24" t="s">
        <v>2251</v>
      </c>
      <c r="I480" s="62">
        <v>20814644</v>
      </c>
      <c r="J480" s="21" t="s">
        <v>174</v>
      </c>
      <c r="K480" s="21" t="s">
        <v>192</v>
      </c>
      <c r="L480" s="30">
        <v>45301</v>
      </c>
      <c r="M480" s="30">
        <v>45473</v>
      </c>
      <c r="N480" s="21" t="s">
        <v>1</v>
      </c>
      <c r="O480" s="21" t="s">
        <v>408</v>
      </c>
      <c r="P480" s="25" t="s">
        <v>45</v>
      </c>
      <c r="Q480" s="21" t="s">
        <v>2149</v>
      </c>
      <c r="R480" s="21" t="s">
        <v>102</v>
      </c>
      <c r="S480" s="36" t="s">
        <v>102</v>
      </c>
      <c r="T480" s="42">
        <v>16</v>
      </c>
      <c r="U480" s="36">
        <v>20814644</v>
      </c>
      <c r="V480" s="21" t="s">
        <v>69</v>
      </c>
      <c r="W480" s="21">
        <v>0</v>
      </c>
      <c r="X480" s="21" t="s">
        <v>102</v>
      </c>
      <c r="Y480" s="21" t="s">
        <v>100</v>
      </c>
      <c r="Z480" s="21" t="s">
        <v>180</v>
      </c>
      <c r="AA480" s="21"/>
      <c r="AB480" s="179">
        <f>+DATE(2024,MONTH(Tabla1[[#This Row],[Fecha de inicio del Contrato ]]),1)</f>
        <v>45292</v>
      </c>
    </row>
    <row r="481" spans="1:28" ht="174" x14ac:dyDescent="0.35">
      <c r="A481" s="21" t="s">
        <v>405</v>
      </c>
      <c r="B481" s="21" t="s">
        <v>18</v>
      </c>
      <c r="C481" s="21" t="s">
        <v>2252</v>
      </c>
      <c r="D481" s="22">
        <v>80161504</v>
      </c>
      <c r="E481" s="21" t="s">
        <v>309</v>
      </c>
      <c r="F481" s="23" t="s">
        <v>409</v>
      </c>
      <c r="G481" s="24" t="s">
        <v>548</v>
      </c>
      <c r="H481" s="24" t="s">
        <v>2251</v>
      </c>
      <c r="I481" s="62">
        <v>42597410</v>
      </c>
      <c r="J481" s="21" t="s">
        <v>174</v>
      </c>
      <c r="K481" s="21" t="s">
        <v>192</v>
      </c>
      <c r="L481" s="30">
        <v>45301</v>
      </c>
      <c r="M481" s="30">
        <v>45657</v>
      </c>
      <c r="N481" s="21" t="s">
        <v>1</v>
      </c>
      <c r="O481" s="21" t="s">
        <v>408</v>
      </c>
      <c r="P481" s="25" t="s">
        <v>45</v>
      </c>
      <c r="Q481" s="21" t="s">
        <v>2149</v>
      </c>
      <c r="R481" s="21" t="s">
        <v>102</v>
      </c>
      <c r="S481" s="36" t="s">
        <v>102</v>
      </c>
      <c r="T481" s="42">
        <v>16</v>
      </c>
      <c r="U481" s="36">
        <v>42597410</v>
      </c>
      <c r="V481" s="21" t="s">
        <v>69</v>
      </c>
      <c r="W481" s="21">
        <v>0</v>
      </c>
      <c r="X481" s="21" t="s">
        <v>102</v>
      </c>
      <c r="Y481" s="21" t="s">
        <v>100</v>
      </c>
      <c r="Z481" s="21" t="s">
        <v>180</v>
      </c>
      <c r="AA481" s="21"/>
      <c r="AB481" s="179">
        <f>+DATE(2024,MONTH(Tabla1[[#This Row],[Fecha de inicio del Contrato ]]),1)</f>
        <v>45292</v>
      </c>
    </row>
    <row r="482" spans="1:28" ht="87" hidden="1" x14ac:dyDescent="0.35">
      <c r="A482" s="21" t="s">
        <v>223</v>
      </c>
      <c r="B482" s="21" t="s">
        <v>2253</v>
      </c>
      <c r="C482" s="21" t="s">
        <v>1389</v>
      </c>
      <c r="D482" s="22">
        <v>80161504</v>
      </c>
      <c r="E482" s="21" t="s">
        <v>309</v>
      </c>
      <c r="F482" s="23" t="s">
        <v>2254</v>
      </c>
      <c r="G482" s="24" t="s">
        <v>2255</v>
      </c>
      <c r="H482" s="24" t="s">
        <v>2256</v>
      </c>
      <c r="I482" s="62">
        <v>44843092</v>
      </c>
      <c r="J482" s="21" t="s">
        <v>174</v>
      </c>
      <c r="K482" s="21" t="s">
        <v>192</v>
      </c>
      <c r="L482" s="30">
        <v>45295</v>
      </c>
      <c r="M482" s="30">
        <v>45657</v>
      </c>
      <c r="N482" s="21" t="s">
        <v>225</v>
      </c>
      <c r="O482" s="21" t="s">
        <v>109</v>
      </c>
      <c r="P482" s="25" t="s">
        <v>1391</v>
      </c>
      <c r="Q482" s="21" t="s">
        <v>1392</v>
      </c>
      <c r="R482" s="21" t="s">
        <v>622</v>
      </c>
      <c r="S482" s="36" t="s">
        <v>622</v>
      </c>
      <c r="T482" s="42">
        <v>10</v>
      </c>
      <c r="U482" s="36">
        <v>44843092</v>
      </c>
      <c r="V482" s="21" t="s">
        <v>69</v>
      </c>
      <c r="W482" s="21">
        <v>0</v>
      </c>
      <c r="X482" s="21" t="s">
        <v>622</v>
      </c>
      <c r="Y482" s="21" t="s">
        <v>100</v>
      </c>
      <c r="Z482" s="21" t="s">
        <v>180</v>
      </c>
      <c r="AA482" s="21"/>
      <c r="AB482" s="179">
        <f>+DATE(2024,MONTH(Tabla1[[#This Row],[Fecha de inicio del Contrato ]]),1)</f>
        <v>45292</v>
      </c>
    </row>
    <row r="483" spans="1:28" ht="87" hidden="1" x14ac:dyDescent="0.35">
      <c r="A483" s="21" t="s">
        <v>223</v>
      </c>
      <c r="B483" s="21" t="s">
        <v>2253</v>
      </c>
      <c r="C483" s="21" t="s">
        <v>1393</v>
      </c>
      <c r="D483" s="22">
        <v>84111500</v>
      </c>
      <c r="E483" s="21" t="s">
        <v>1394</v>
      </c>
      <c r="F483" s="23" t="s">
        <v>2254</v>
      </c>
      <c r="G483" s="24" t="s">
        <v>2257</v>
      </c>
      <c r="H483" s="24" t="s">
        <v>2258</v>
      </c>
      <c r="I483" s="62">
        <v>110465867</v>
      </c>
      <c r="J483" s="21" t="s">
        <v>174</v>
      </c>
      <c r="K483" s="21" t="s">
        <v>1721</v>
      </c>
      <c r="L483" s="30">
        <v>45300</v>
      </c>
      <c r="M483" s="30">
        <v>45657</v>
      </c>
      <c r="N483" s="21" t="s">
        <v>225</v>
      </c>
      <c r="O483" s="21" t="s">
        <v>109</v>
      </c>
      <c r="P483" s="25" t="s">
        <v>1391</v>
      </c>
      <c r="Q483" s="21" t="s">
        <v>1392</v>
      </c>
      <c r="R483" s="21" t="s">
        <v>622</v>
      </c>
      <c r="S483" s="36" t="s">
        <v>622</v>
      </c>
      <c r="T483" s="42">
        <v>10</v>
      </c>
      <c r="U483" s="36">
        <v>110465867</v>
      </c>
      <c r="V483" s="21" t="s">
        <v>69</v>
      </c>
      <c r="W483" s="21">
        <v>0</v>
      </c>
      <c r="X483" s="21" t="s">
        <v>622</v>
      </c>
      <c r="Y483" s="21" t="s">
        <v>100</v>
      </c>
      <c r="Z483" s="21" t="s">
        <v>180</v>
      </c>
      <c r="AA483" s="21"/>
      <c r="AB483" s="179">
        <f>+DATE(2024,MONTH(Tabla1[[#This Row],[Fecha de inicio del Contrato ]]),1)</f>
        <v>45292</v>
      </c>
    </row>
    <row r="484" spans="1:28" ht="87" hidden="1" x14ac:dyDescent="0.35">
      <c r="A484" s="21" t="s">
        <v>223</v>
      </c>
      <c r="B484" s="21" t="s">
        <v>2253</v>
      </c>
      <c r="C484" s="21" t="s">
        <v>1395</v>
      </c>
      <c r="D484" s="22" t="s">
        <v>2259</v>
      </c>
      <c r="E484" s="21" t="s">
        <v>1396</v>
      </c>
      <c r="F484" s="23" t="s">
        <v>2254</v>
      </c>
      <c r="G484" s="24" t="s">
        <v>2260</v>
      </c>
      <c r="H484" s="24" t="s">
        <v>2261</v>
      </c>
      <c r="I484" s="62">
        <v>112030539</v>
      </c>
      <c r="J484" s="21" t="s">
        <v>174</v>
      </c>
      <c r="K484" s="21" t="s">
        <v>1721</v>
      </c>
      <c r="L484" s="30">
        <v>45295</v>
      </c>
      <c r="M484" s="30">
        <v>45657</v>
      </c>
      <c r="N484" s="21" t="s">
        <v>225</v>
      </c>
      <c r="O484" s="21" t="s">
        <v>109</v>
      </c>
      <c r="P484" s="25" t="s">
        <v>1391</v>
      </c>
      <c r="Q484" s="21" t="s">
        <v>1392</v>
      </c>
      <c r="R484" s="21" t="s">
        <v>622</v>
      </c>
      <c r="S484" s="36" t="s">
        <v>622</v>
      </c>
      <c r="T484" s="42">
        <v>10</v>
      </c>
      <c r="U484" s="36">
        <v>112030539</v>
      </c>
      <c r="V484" s="21" t="s">
        <v>69</v>
      </c>
      <c r="W484" s="21">
        <v>0</v>
      </c>
      <c r="X484" s="21" t="s">
        <v>622</v>
      </c>
      <c r="Y484" s="21" t="s">
        <v>100</v>
      </c>
      <c r="Z484" s="21" t="s">
        <v>180</v>
      </c>
      <c r="AA484" s="21"/>
      <c r="AB484" s="179">
        <f>+DATE(2024,MONTH(Tabla1[[#This Row],[Fecha de inicio del Contrato ]]),1)</f>
        <v>45292</v>
      </c>
    </row>
    <row r="485" spans="1:28" ht="87" hidden="1" x14ac:dyDescent="0.35">
      <c r="A485" s="21" t="s">
        <v>223</v>
      </c>
      <c r="B485" s="21" t="s">
        <v>2253</v>
      </c>
      <c r="C485" s="21" t="s">
        <v>1397</v>
      </c>
      <c r="D485" s="22">
        <v>84111500</v>
      </c>
      <c r="E485" s="21" t="s">
        <v>1394</v>
      </c>
      <c r="F485" s="23" t="s">
        <v>2254</v>
      </c>
      <c r="G485" s="24" t="s">
        <v>2262</v>
      </c>
      <c r="H485" s="24" t="s">
        <v>2263</v>
      </c>
      <c r="I485" s="62">
        <v>87022256</v>
      </c>
      <c r="J485" s="21" t="s">
        <v>174</v>
      </c>
      <c r="K485" s="21" t="s">
        <v>1721</v>
      </c>
      <c r="L485" s="30">
        <v>45306</v>
      </c>
      <c r="M485" s="30">
        <v>45657</v>
      </c>
      <c r="N485" s="21" t="s">
        <v>225</v>
      </c>
      <c r="O485" s="21" t="s">
        <v>109</v>
      </c>
      <c r="P485" s="25" t="s">
        <v>1391</v>
      </c>
      <c r="Q485" s="21" t="s">
        <v>1392</v>
      </c>
      <c r="R485" s="21" t="s">
        <v>622</v>
      </c>
      <c r="S485" s="36" t="s">
        <v>622</v>
      </c>
      <c r="T485" s="42">
        <v>10</v>
      </c>
      <c r="U485" s="36">
        <v>87022256</v>
      </c>
      <c r="V485" s="21" t="s">
        <v>69</v>
      </c>
      <c r="W485" s="21">
        <v>0</v>
      </c>
      <c r="X485" s="21" t="s">
        <v>622</v>
      </c>
      <c r="Y485" s="21" t="s">
        <v>100</v>
      </c>
      <c r="Z485" s="21" t="s">
        <v>180</v>
      </c>
      <c r="AA485" s="21"/>
      <c r="AB485" s="179">
        <f>+DATE(2024,MONTH(Tabla1[[#This Row],[Fecha de inicio del Contrato ]]),1)</f>
        <v>45292</v>
      </c>
    </row>
    <row r="486" spans="1:28" ht="116" hidden="1" x14ac:dyDescent="0.35">
      <c r="A486" s="21" t="s">
        <v>223</v>
      </c>
      <c r="B486" s="21" t="s">
        <v>2253</v>
      </c>
      <c r="C486" s="21" t="s">
        <v>1398</v>
      </c>
      <c r="D486" s="22">
        <v>80161506</v>
      </c>
      <c r="E486" s="21" t="s">
        <v>994</v>
      </c>
      <c r="F486" s="23" t="s">
        <v>2254</v>
      </c>
      <c r="G486" s="24" t="s">
        <v>2264</v>
      </c>
      <c r="H486" s="24" t="s">
        <v>2265</v>
      </c>
      <c r="I486" s="62">
        <v>43465232</v>
      </c>
      <c r="J486" s="21" t="s">
        <v>174</v>
      </c>
      <c r="K486" s="21" t="s">
        <v>192</v>
      </c>
      <c r="L486" s="30">
        <v>45306</v>
      </c>
      <c r="M486" s="30">
        <v>45657</v>
      </c>
      <c r="N486" s="21" t="s">
        <v>225</v>
      </c>
      <c r="O486" s="21" t="s">
        <v>109</v>
      </c>
      <c r="P486" s="25" t="s">
        <v>1391</v>
      </c>
      <c r="Q486" s="21" t="s">
        <v>1392</v>
      </c>
      <c r="R486" s="21" t="s">
        <v>622</v>
      </c>
      <c r="S486" s="36" t="s">
        <v>622</v>
      </c>
      <c r="T486" s="42">
        <v>10</v>
      </c>
      <c r="U486" s="36">
        <v>43465232</v>
      </c>
      <c r="V486" s="21" t="s">
        <v>69</v>
      </c>
      <c r="W486" s="21">
        <v>0</v>
      </c>
      <c r="X486" s="21" t="s">
        <v>622</v>
      </c>
      <c r="Y486" s="21" t="s">
        <v>100</v>
      </c>
      <c r="Z486" s="21" t="s">
        <v>180</v>
      </c>
      <c r="AA486" s="21"/>
      <c r="AB486" s="179">
        <f>+DATE(2024,MONTH(Tabla1[[#This Row],[Fecha de inicio del Contrato ]]),1)</f>
        <v>45292</v>
      </c>
    </row>
    <row r="487" spans="1:28" ht="116" hidden="1" x14ac:dyDescent="0.35">
      <c r="A487" s="21" t="s">
        <v>223</v>
      </c>
      <c r="B487" s="21" t="s">
        <v>2253</v>
      </c>
      <c r="C487" s="21" t="s">
        <v>1399</v>
      </c>
      <c r="D487" s="22">
        <v>80161506</v>
      </c>
      <c r="E487" s="21" t="s">
        <v>994</v>
      </c>
      <c r="F487" s="23" t="s">
        <v>2254</v>
      </c>
      <c r="G487" s="24" t="s">
        <v>2266</v>
      </c>
      <c r="H487" s="24" t="s">
        <v>2267</v>
      </c>
      <c r="I487" s="62">
        <v>43465232</v>
      </c>
      <c r="J487" s="21" t="s">
        <v>174</v>
      </c>
      <c r="K487" s="21" t="s">
        <v>192</v>
      </c>
      <c r="L487" s="30">
        <v>45306</v>
      </c>
      <c r="M487" s="30">
        <v>45657</v>
      </c>
      <c r="N487" s="21" t="s">
        <v>225</v>
      </c>
      <c r="O487" s="115" t="s">
        <v>109</v>
      </c>
      <c r="P487" s="25" t="s">
        <v>1391</v>
      </c>
      <c r="Q487" s="21" t="s">
        <v>1392</v>
      </c>
      <c r="R487" s="21" t="s">
        <v>622</v>
      </c>
      <c r="S487" s="36" t="s">
        <v>622</v>
      </c>
      <c r="T487" s="42">
        <v>10</v>
      </c>
      <c r="U487" s="36">
        <v>43465232</v>
      </c>
      <c r="V487" s="21" t="s">
        <v>69</v>
      </c>
      <c r="W487" s="21">
        <v>0</v>
      </c>
      <c r="X487" s="21" t="s">
        <v>622</v>
      </c>
      <c r="Y487" s="21" t="s">
        <v>100</v>
      </c>
      <c r="Z487" s="21" t="s">
        <v>180</v>
      </c>
      <c r="AA487" s="21"/>
      <c r="AB487" s="179">
        <f>+DATE(2024,MONTH(Tabla1[[#This Row],[Fecha de inicio del Contrato ]]),1)</f>
        <v>45292</v>
      </c>
    </row>
    <row r="488" spans="1:28" ht="101.5" hidden="1" x14ac:dyDescent="0.35">
      <c r="A488" s="21" t="s">
        <v>223</v>
      </c>
      <c r="B488" s="21" t="s">
        <v>2253</v>
      </c>
      <c r="C488" s="21" t="s">
        <v>1400</v>
      </c>
      <c r="D488" s="22" t="s">
        <v>2268</v>
      </c>
      <c r="E488" s="21" t="s">
        <v>1401</v>
      </c>
      <c r="F488" s="23" t="s">
        <v>2254</v>
      </c>
      <c r="G488" s="24" t="s">
        <v>2269</v>
      </c>
      <c r="H488" s="24" t="s">
        <v>2270</v>
      </c>
      <c r="I488" s="62">
        <v>50877289</v>
      </c>
      <c r="J488" s="21" t="s">
        <v>174</v>
      </c>
      <c r="K488" s="21" t="s">
        <v>1721</v>
      </c>
      <c r="L488" s="30">
        <v>45325</v>
      </c>
      <c r="M488" s="30">
        <v>45641</v>
      </c>
      <c r="N488" s="21" t="s">
        <v>225</v>
      </c>
      <c r="O488" s="21" t="s">
        <v>109</v>
      </c>
      <c r="P488" s="25" t="s">
        <v>1391</v>
      </c>
      <c r="Q488" s="21" t="s">
        <v>1392</v>
      </c>
      <c r="R488" s="21" t="s">
        <v>622</v>
      </c>
      <c r="S488" s="36" t="s">
        <v>622</v>
      </c>
      <c r="T488" s="42">
        <v>10</v>
      </c>
      <c r="U488" s="36">
        <v>50877289</v>
      </c>
      <c r="V488" s="21" t="s">
        <v>69</v>
      </c>
      <c r="W488" s="21">
        <v>0</v>
      </c>
      <c r="X488" s="21" t="s">
        <v>622</v>
      </c>
      <c r="Y488" s="21" t="s">
        <v>100</v>
      </c>
      <c r="Z488" s="21" t="s">
        <v>180</v>
      </c>
      <c r="AA488" s="21"/>
      <c r="AB488" s="179">
        <f>+DATE(2024,MONTH(Tabla1[[#This Row],[Fecha de inicio del Contrato ]]),1)</f>
        <v>45323</v>
      </c>
    </row>
    <row r="489" spans="1:28" ht="101.5" hidden="1" x14ac:dyDescent="0.35">
      <c r="A489" s="21" t="s">
        <v>223</v>
      </c>
      <c r="B489" s="21" t="s">
        <v>2253</v>
      </c>
      <c r="C489" s="21" t="s">
        <v>1402</v>
      </c>
      <c r="D489" s="22">
        <v>80101600</v>
      </c>
      <c r="E489" s="21" t="s">
        <v>1403</v>
      </c>
      <c r="F489" s="23" t="s">
        <v>2254</v>
      </c>
      <c r="G489" s="24" t="s">
        <v>2271</v>
      </c>
      <c r="H489" s="24" t="s">
        <v>2272</v>
      </c>
      <c r="I489" s="62">
        <v>134581134</v>
      </c>
      <c r="J489" s="21" t="s">
        <v>174</v>
      </c>
      <c r="K489" s="21" t="s">
        <v>1721</v>
      </c>
      <c r="L489" s="30">
        <v>45301</v>
      </c>
      <c r="M489" s="30">
        <v>45657</v>
      </c>
      <c r="N489" s="21" t="s">
        <v>225</v>
      </c>
      <c r="O489" s="21" t="s">
        <v>109</v>
      </c>
      <c r="P489" s="25" t="s">
        <v>1391</v>
      </c>
      <c r="Q489" s="21" t="s">
        <v>1392</v>
      </c>
      <c r="R489" s="21" t="s">
        <v>622</v>
      </c>
      <c r="S489" s="36" t="s">
        <v>622</v>
      </c>
      <c r="T489" s="42">
        <v>10</v>
      </c>
      <c r="U489" s="36">
        <v>134581134</v>
      </c>
      <c r="V489" s="21" t="s">
        <v>69</v>
      </c>
      <c r="W489" s="21">
        <v>0</v>
      </c>
      <c r="X489" s="21" t="s">
        <v>622</v>
      </c>
      <c r="Y489" s="21" t="s">
        <v>100</v>
      </c>
      <c r="Z489" s="21" t="s">
        <v>180</v>
      </c>
      <c r="AA489" s="21"/>
      <c r="AB489" s="179">
        <f>+DATE(2024,MONTH(Tabla1[[#This Row],[Fecha de inicio del Contrato ]]),1)</f>
        <v>45292</v>
      </c>
    </row>
    <row r="490" spans="1:28" ht="87" hidden="1" x14ac:dyDescent="0.35">
      <c r="A490" s="21" t="s">
        <v>223</v>
      </c>
      <c r="B490" s="21" t="s">
        <v>2253</v>
      </c>
      <c r="C490" s="21" t="s">
        <v>1404</v>
      </c>
      <c r="D490" s="22">
        <v>80101600</v>
      </c>
      <c r="E490" s="21" t="s">
        <v>1403</v>
      </c>
      <c r="F490" s="23" t="s">
        <v>2254</v>
      </c>
      <c r="G490" s="24" t="s">
        <v>2273</v>
      </c>
      <c r="H490" s="24" t="s">
        <v>2274</v>
      </c>
      <c r="I490" s="62">
        <v>87732269</v>
      </c>
      <c r="J490" s="21" t="s">
        <v>174</v>
      </c>
      <c r="K490" s="21" t="s">
        <v>1721</v>
      </c>
      <c r="L490" s="30">
        <v>45320</v>
      </c>
      <c r="M490" s="30">
        <v>45657</v>
      </c>
      <c r="N490" s="21" t="s">
        <v>225</v>
      </c>
      <c r="O490" s="21" t="s">
        <v>109</v>
      </c>
      <c r="P490" s="25" t="s">
        <v>1391</v>
      </c>
      <c r="Q490" s="21" t="s">
        <v>1392</v>
      </c>
      <c r="R490" s="21" t="s">
        <v>622</v>
      </c>
      <c r="S490" s="36" t="s">
        <v>622</v>
      </c>
      <c r="T490" s="42">
        <v>10</v>
      </c>
      <c r="U490" s="36">
        <v>87732269</v>
      </c>
      <c r="V490" s="21" t="s">
        <v>69</v>
      </c>
      <c r="W490" s="21">
        <v>0</v>
      </c>
      <c r="X490" s="21" t="s">
        <v>622</v>
      </c>
      <c r="Y490" s="21" t="s">
        <v>100</v>
      </c>
      <c r="Z490" s="21" t="s">
        <v>180</v>
      </c>
      <c r="AA490" s="21"/>
      <c r="AB490" s="179">
        <f>+DATE(2024,MONTH(Tabla1[[#This Row],[Fecha de inicio del Contrato ]]),1)</f>
        <v>45292</v>
      </c>
    </row>
    <row r="491" spans="1:28" ht="217.5" hidden="1" x14ac:dyDescent="0.35">
      <c r="A491" s="21" t="s">
        <v>223</v>
      </c>
      <c r="B491" s="21" t="s">
        <v>2253</v>
      </c>
      <c r="C491" s="21" t="s">
        <v>1405</v>
      </c>
      <c r="D491" s="22">
        <v>80101600</v>
      </c>
      <c r="E491" s="21" t="s">
        <v>1403</v>
      </c>
      <c r="F491" s="23" t="s">
        <v>2254</v>
      </c>
      <c r="G491" s="24" t="s">
        <v>2275</v>
      </c>
      <c r="H491" s="24" t="s">
        <v>2276</v>
      </c>
      <c r="I491" s="62">
        <v>165623462</v>
      </c>
      <c r="J491" s="21" t="s">
        <v>174</v>
      </c>
      <c r="K491" s="21" t="s">
        <v>1721</v>
      </c>
      <c r="L491" s="30">
        <v>45301</v>
      </c>
      <c r="M491" s="30">
        <v>45657</v>
      </c>
      <c r="N491" s="21" t="s">
        <v>225</v>
      </c>
      <c r="O491" s="122" t="s">
        <v>109</v>
      </c>
      <c r="P491" s="25" t="s">
        <v>1391</v>
      </c>
      <c r="Q491" s="21" t="s">
        <v>1392</v>
      </c>
      <c r="R491" s="21" t="s">
        <v>622</v>
      </c>
      <c r="S491" s="36" t="s">
        <v>622</v>
      </c>
      <c r="T491" s="42">
        <v>10</v>
      </c>
      <c r="U491" s="36">
        <v>165623462</v>
      </c>
      <c r="V491" s="21" t="s">
        <v>69</v>
      </c>
      <c r="W491" s="21">
        <v>0</v>
      </c>
      <c r="X491" s="21" t="s">
        <v>622</v>
      </c>
      <c r="Y491" s="21" t="s">
        <v>100</v>
      </c>
      <c r="Z491" s="21" t="s">
        <v>180</v>
      </c>
      <c r="AA491" s="21"/>
      <c r="AB491" s="179">
        <f>+DATE(2024,MONTH(Tabla1[[#This Row],[Fecha de inicio del Contrato ]]),1)</f>
        <v>45292</v>
      </c>
    </row>
    <row r="492" spans="1:28" ht="116" hidden="1" x14ac:dyDescent="0.35">
      <c r="A492" s="21" t="s">
        <v>223</v>
      </c>
      <c r="B492" s="21" t="s">
        <v>2253</v>
      </c>
      <c r="C492" s="21" t="s">
        <v>1406</v>
      </c>
      <c r="D492" s="22" t="s">
        <v>2277</v>
      </c>
      <c r="E492" s="21" t="s">
        <v>1408</v>
      </c>
      <c r="F492" s="23" t="s">
        <v>2254</v>
      </c>
      <c r="G492" s="24" t="s">
        <v>2278</v>
      </c>
      <c r="H492" s="24" t="s">
        <v>2279</v>
      </c>
      <c r="I492" s="62">
        <v>97635554</v>
      </c>
      <c r="J492" s="21" t="s">
        <v>174</v>
      </c>
      <c r="K492" s="21" t="s">
        <v>1721</v>
      </c>
      <c r="L492" s="30">
        <v>45325</v>
      </c>
      <c r="M492" s="30">
        <v>45641</v>
      </c>
      <c r="N492" s="21" t="s">
        <v>225</v>
      </c>
      <c r="O492" s="122" t="s">
        <v>109</v>
      </c>
      <c r="P492" s="25" t="s">
        <v>1391</v>
      </c>
      <c r="Q492" s="21" t="s">
        <v>1392</v>
      </c>
      <c r="R492" s="21" t="s">
        <v>622</v>
      </c>
      <c r="S492" s="36" t="s">
        <v>622</v>
      </c>
      <c r="T492" s="42">
        <v>10</v>
      </c>
      <c r="U492" s="36">
        <v>97635554</v>
      </c>
      <c r="V492" s="21" t="s">
        <v>69</v>
      </c>
      <c r="W492" s="21">
        <v>0</v>
      </c>
      <c r="X492" s="21" t="s">
        <v>622</v>
      </c>
      <c r="Y492" s="21" t="s">
        <v>100</v>
      </c>
      <c r="Z492" s="21" t="s">
        <v>180</v>
      </c>
      <c r="AA492" s="21"/>
      <c r="AB492" s="179">
        <f>+DATE(2024,MONTH(Tabla1[[#This Row],[Fecha de inicio del Contrato ]]),1)</f>
        <v>45323</v>
      </c>
    </row>
    <row r="493" spans="1:28" ht="87" hidden="1" x14ac:dyDescent="0.35">
      <c r="A493" s="21" t="s">
        <v>223</v>
      </c>
      <c r="B493" s="21" t="s">
        <v>2253</v>
      </c>
      <c r="C493" s="21" t="s">
        <v>1407</v>
      </c>
      <c r="D493" s="22" t="s">
        <v>2277</v>
      </c>
      <c r="E493" s="21" t="s">
        <v>1408</v>
      </c>
      <c r="F493" s="23" t="s">
        <v>2254</v>
      </c>
      <c r="G493" s="24" t="s">
        <v>2280</v>
      </c>
      <c r="H493" s="24" t="s">
        <v>2281</v>
      </c>
      <c r="I493" s="62">
        <v>68294539</v>
      </c>
      <c r="J493" s="21" t="s">
        <v>174</v>
      </c>
      <c r="K493" s="21" t="s">
        <v>1721</v>
      </c>
      <c r="L493" s="30">
        <v>45306</v>
      </c>
      <c r="M493" s="30">
        <v>45657</v>
      </c>
      <c r="N493" s="21" t="s">
        <v>225</v>
      </c>
      <c r="O493" s="21" t="s">
        <v>109</v>
      </c>
      <c r="P493" s="25" t="s">
        <v>1391</v>
      </c>
      <c r="Q493" s="21" t="s">
        <v>1392</v>
      </c>
      <c r="R493" s="21" t="s">
        <v>622</v>
      </c>
      <c r="S493" s="36" t="s">
        <v>622</v>
      </c>
      <c r="T493" s="42">
        <v>10</v>
      </c>
      <c r="U493" s="36">
        <v>68294539</v>
      </c>
      <c r="V493" s="21" t="s">
        <v>69</v>
      </c>
      <c r="W493" s="21">
        <v>0</v>
      </c>
      <c r="X493" s="21" t="s">
        <v>622</v>
      </c>
      <c r="Y493" s="21" t="s">
        <v>100</v>
      </c>
      <c r="Z493" s="21" t="s">
        <v>180</v>
      </c>
      <c r="AA493" s="21"/>
      <c r="AB493" s="179">
        <f>+DATE(2024,MONTH(Tabla1[[#This Row],[Fecha de inicio del Contrato ]]),1)</f>
        <v>45292</v>
      </c>
    </row>
    <row r="494" spans="1:28" ht="87" hidden="1" x14ac:dyDescent="0.35">
      <c r="A494" s="21" t="s">
        <v>223</v>
      </c>
      <c r="B494" s="21" t="s">
        <v>2253</v>
      </c>
      <c r="C494" s="21" t="s">
        <v>1409</v>
      </c>
      <c r="D494" s="22" t="s">
        <v>2268</v>
      </c>
      <c r="E494" s="21" t="s">
        <v>1401</v>
      </c>
      <c r="F494" s="23" t="s">
        <v>2254</v>
      </c>
      <c r="G494" s="24" t="s">
        <v>2282</v>
      </c>
      <c r="H494" s="24" t="s">
        <v>2283</v>
      </c>
      <c r="I494" s="62">
        <v>111522931</v>
      </c>
      <c r="J494" s="21" t="s">
        <v>174</v>
      </c>
      <c r="K494" s="21" t="s">
        <v>1721</v>
      </c>
      <c r="L494" s="30">
        <v>45306</v>
      </c>
      <c r="M494" s="30">
        <v>45657</v>
      </c>
      <c r="N494" s="21" t="s">
        <v>225</v>
      </c>
      <c r="O494" s="21" t="s">
        <v>109</v>
      </c>
      <c r="P494" s="25" t="s">
        <v>1391</v>
      </c>
      <c r="Q494" s="21" t="s">
        <v>1392</v>
      </c>
      <c r="R494" s="21" t="s">
        <v>622</v>
      </c>
      <c r="S494" s="36" t="s">
        <v>622</v>
      </c>
      <c r="T494" s="42">
        <v>10</v>
      </c>
      <c r="U494" s="36">
        <v>111522931</v>
      </c>
      <c r="V494" s="21" t="s">
        <v>69</v>
      </c>
      <c r="W494" s="21">
        <v>0</v>
      </c>
      <c r="X494" s="21" t="s">
        <v>622</v>
      </c>
      <c r="Y494" s="21" t="s">
        <v>100</v>
      </c>
      <c r="Z494" s="21" t="s">
        <v>180</v>
      </c>
      <c r="AA494" s="21"/>
      <c r="AB494" s="179">
        <f>+DATE(2024,MONTH(Tabla1[[#This Row],[Fecha de inicio del Contrato ]]),1)</f>
        <v>45292</v>
      </c>
    </row>
    <row r="495" spans="1:28" ht="101.5" hidden="1" x14ac:dyDescent="0.35">
      <c r="A495" s="21" t="s">
        <v>223</v>
      </c>
      <c r="B495" s="21" t="s">
        <v>2253</v>
      </c>
      <c r="C495" s="21" t="s">
        <v>1410</v>
      </c>
      <c r="D495" s="22" t="s">
        <v>2268</v>
      </c>
      <c r="E495" s="21" t="s">
        <v>1401</v>
      </c>
      <c r="F495" s="23" t="s">
        <v>2254</v>
      </c>
      <c r="G495" s="24" t="s">
        <v>2284</v>
      </c>
      <c r="H495" s="24" t="s">
        <v>2285</v>
      </c>
      <c r="I495" s="62">
        <v>82277187</v>
      </c>
      <c r="J495" s="21" t="s">
        <v>174</v>
      </c>
      <c r="K495" s="21" t="s">
        <v>1721</v>
      </c>
      <c r="L495" s="30">
        <v>45325</v>
      </c>
      <c r="M495" s="30">
        <v>45641</v>
      </c>
      <c r="N495" s="21" t="s">
        <v>225</v>
      </c>
      <c r="O495" s="21" t="s">
        <v>109</v>
      </c>
      <c r="P495" s="25" t="s">
        <v>1391</v>
      </c>
      <c r="Q495" s="21" t="s">
        <v>1392</v>
      </c>
      <c r="R495" s="21" t="s">
        <v>622</v>
      </c>
      <c r="S495" s="36" t="s">
        <v>622</v>
      </c>
      <c r="T495" s="42">
        <v>10</v>
      </c>
      <c r="U495" s="36">
        <v>82277187</v>
      </c>
      <c r="V495" s="21" t="s">
        <v>69</v>
      </c>
      <c r="W495" s="21">
        <v>0</v>
      </c>
      <c r="X495" s="21" t="s">
        <v>622</v>
      </c>
      <c r="Y495" s="21" t="s">
        <v>100</v>
      </c>
      <c r="Z495" s="21" t="s">
        <v>180</v>
      </c>
      <c r="AA495" s="21"/>
      <c r="AB495" s="179">
        <f>+DATE(2024,MONTH(Tabla1[[#This Row],[Fecha de inicio del Contrato ]]),1)</f>
        <v>45323</v>
      </c>
    </row>
    <row r="496" spans="1:28" ht="87" hidden="1" x14ac:dyDescent="0.35">
      <c r="A496" s="21" t="s">
        <v>223</v>
      </c>
      <c r="B496" s="21" t="s">
        <v>2253</v>
      </c>
      <c r="C496" s="21" t="s">
        <v>1411</v>
      </c>
      <c r="D496" s="22">
        <v>80101600</v>
      </c>
      <c r="E496" s="21" t="s">
        <v>1403</v>
      </c>
      <c r="F496" s="23" t="s">
        <v>2254</v>
      </c>
      <c r="G496" s="24" t="s">
        <v>2286</v>
      </c>
      <c r="H496" s="24" t="s">
        <v>2287</v>
      </c>
      <c r="I496" s="62">
        <v>101621006</v>
      </c>
      <c r="J496" s="21" t="s">
        <v>174</v>
      </c>
      <c r="K496" s="21" t="s">
        <v>1721</v>
      </c>
      <c r="L496" s="30">
        <v>45306</v>
      </c>
      <c r="M496" s="30">
        <v>45641</v>
      </c>
      <c r="N496" s="21" t="s">
        <v>225</v>
      </c>
      <c r="O496" s="21" t="s">
        <v>109</v>
      </c>
      <c r="P496" s="25" t="s">
        <v>1391</v>
      </c>
      <c r="Q496" s="21" t="s">
        <v>1392</v>
      </c>
      <c r="R496" s="21" t="s">
        <v>622</v>
      </c>
      <c r="S496" s="36" t="s">
        <v>622</v>
      </c>
      <c r="T496" s="42">
        <v>10</v>
      </c>
      <c r="U496" s="36">
        <v>101621006</v>
      </c>
      <c r="V496" s="21" t="s">
        <v>69</v>
      </c>
      <c r="W496" s="21">
        <v>0</v>
      </c>
      <c r="X496" s="21" t="s">
        <v>622</v>
      </c>
      <c r="Y496" s="21" t="s">
        <v>100</v>
      </c>
      <c r="Z496" s="21" t="s">
        <v>180</v>
      </c>
      <c r="AA496" s="21"/>
      <c r="AB496" s="179">
        <f>+DATE(2024,MONTH(Tabla1[[#This Row],[Fecha de inicio del Contrato ]]),1)</f>
        <v>45292</v>
      </c>
    </row>
    <row r="497" spans="1:28" ht="87" hidden="1" x14ac:dyDescent="0.35">
      <c r="A497" s="21" t="s">
        <v>223</v>
      </c>
      <c r="B497" s="21" t="s">
        <v>2253</v>
      </c>
      <c r="C497" s="21" t="s">
        <v>1412</v>
      </c>
      <c r="D497" s="22">
        <v>80101600</v>
      </c>
      <c r="E497" s="21" t="s">
        <v>1403</v>
      </c>
      <c r="F497" s="23" t="s">
        <v>2254</v>
      </c>
      <c r="G497" s="24" t="s">
        <v>2288</v>
      </c>
      <c r="H497" s="24" t="s">
        <v>2289</v>
      </c>
      <c r="I497" s="62">
        <v>120775106</v>
      </c>
      <c r="J497" s="21" t="s">
        <v>174</v>
      </c>
      <c r="K497" s="21" t="s">
        <v>1721</v>
      </c>
      <c r="L497" s="30">
        <v>45313</v>
      </c>
      <c r="M497" s="30">
        <v>45657</v>
      </c>
      <c r="N497" s="21" t="s">
        <v>225</v>
      </c>
      <c r="O497" s="21" t="s">
        <v>109</v>
      </c>
      <c r="P497" s="25" t="s">
        <v>1391</v>
      </c>
      <c r="Q497" s="21" t="s">
        <v>1392</v>
      </c>
      <c r="R497" s="21" t="s">
        <v>622</v>
      </c>
      <c r="S497" s="36" t="s">
        <v>622</v>
      </c>
      <c r="T497" s="42">
        <v>10</v>
      </c>
      <c r="U497" s="36">
        <v>120775106</v>
      </c>
      <c r="V497" s="21" t="s">
        <v>69</v>
      </c>
      <c r="W497" s="21">
        <v>0</v>
      </c>
      <c r="X497" s="21" t="s">
        <v>622</v>
      </c>
      <c r="Y497" s="21" t="s">
        <v>100</v>
      </c>
      <c r="Z497" s="21" t="s">
        <v>180</v>
      </c>
      <c r="AA497" s="21"/>
      <c r="AB497" s="179">
        <f>+DATE(2024,MONTH(Tabla1[[#This Row],[Fecha de inicio del Contrato ]]),1)</f>
        <v>45292</v>
      </c>
    </row>
    <row r="498" spans="1:28" ht="87" hidden="1" x14ac:dyDescent="0.35">
      <c r="A498" s="21" t="s">
        <v>223</v>
      </c>
      <c r="B498" s="21" t="s">
        <v>2253</v>
      </c>
      <c r="C498" s="21" t="s">
        <v>1413</v>
      </c>
      <c r="D498" s="22">
        <v>80101600</v>
      </c>
      <c r="E498" s="21" t="s">
        <v>1403</v>
      </c>
      <c r="F498" s="23" t="s">
        <v>2254</v>
      </c>
      <c r="G498" s="24" t="s">
        <v>2290</v>
      </c>
      <c r="H498" s="24" t="s">
        <v>2291</v>
      </c>
      <c r="I498" s="62">
        <v>116248364</v>
      </c>
      <c r="J498" s="21" t="s">
        <v>174</v>
      </c>
      <c r="K498" s="21" t="s">
        <v>1721</v>
      </c>
      <c r="L498" s="30">
        <v>45301</v>
      </c>
      <c r="M498" s="30">
        <v>45657</v>
      </c>
      <c r="N498" s="21" t="s">
        <v>225</v>
      </c>
      <c r="O498" s="21" t="s">
        <v>109</v>
      </c>
      <c r="P498" s="25" t="s">
        <v>1391</v>
      </c>
      <c r="Q498" s="21" t="s">
        <v>1392</v>
      </c>
      <c r="R498" s="21" t="s">
        <v>622</v>
      </c>
      <c r="S498" s="36" t="s">
        <v>622</v>
      </c>
      <c r="T498" s="42">
        <v>10</v>
      </c>
      <c r="U498" s="36">
        <v>116248364</v>
      </c>
      <c r="V498" s="21" t="s">
        <v>69</v>
      </c>
      <c r="W498" s="21">
        <v>0</v>
      </c>
      <c r="X498" s="21" t="s">
        <v>622</v>
      </c>
      <c r="Y498" s="21" t="s">
        <v>100</v>
      </c>
      <c r="Z498" s="21" t="s">
        <v>180</v>
      </c>
      <c r="AA498" s="21"/>
      <c r="AB498" s="179">
        <f>+DATE(2024,MONTH(Tabla1[[#This Row],[Fecha de inicio del Contrato ]]),1)</f>
        <v>45292</v>
      </c>
    </row>
    <row r="499" spans="1:28" ht="87" hidden="1" x14ac:dyDescent="0.35">
      <c r="A499" s="21" t="s">
        <v>223</v>
      </c>
      <c r="B499" s="21" t="s">
        <v>2253</v>
      </c>
      <c r="C499" s="21" t="s">
        <v>1414</v>
      </c>
      <c r="D499" s="22">
        <v>80101600</v>
      </c>
      <c r="E499" s="21" t="s">
        <v>1403</v>
      </c>
      <c r="F499" s="23" t="s">
        <v>2254</v>
      </c>
      <c r="G499" s="24" t="s">
        <v>2292</v>
      </c>
      <c r="H499" s="24" t="s">
        <v>2293</v>
      </c>
      <c r="I499" s="62">
        <v>103522237</v>
      </c>
      <c r="J499" s="21" t="s">
        <v>174</v>
      </c>
      <c r="K499" s="21" t="s">
        <v>1721</v>
      </c>
      <c r="L499" s="30">
        <v>45313</v>
      </c>
      <c r="M499" s="30">
        <v>45657</v>
      </c>
      <c r="N499" s="21" t="s">
        <v>225</v>
      </c>
      <c r="O499" s="21" t="s">
        <v>109</v>
      </c>
      <c r="P499" s="25" t="s">
        <v>1391</v>
      </c>
      <c r="Q499" s="21" t="s">
        <v>1392</v>
      </c>
      <c r="R499" s="21" t="s">
        <v>622</v>
      </c>
      <c r="S499" s="36" t="s">
        <v>622</v>
      </c>
      <c r="T499" s="42">
        <v>10</v>
      </c>
      <c r="U499" s="36">
        <v>103522237</v>
      </c>
      <c r="V499" s="21" t="s">
        <v>69</v>
      </c>
      <c r="W499" s="21">
        <v>0</v>
      </c>
      <c r="X499" s="21" t="s">
        <v>622</v>
      </c>
      <c r="Y499" s="21" t="s">
        <v>100</v>
      </c>
      <c r="Z499" s="21" t="s">
        <v>180</v>
      </c>
      <c r="AA499" s="21"/>
      <c r="AB499" s="179">
        <f>+DATE(2024,MONTH(Tabla1[[#This Row],[Fecha de inicio del Contrato ]]),1)</f>
        <v>45292</v>
      </c>
    </row>
    <row r="500" spans="1:28" ht="87" hidden="1" x14ac:dyDescent="0.35">
      <c r="A500" s="21" t="s">
        <v>223</v>
      </c>
      <c r="B500" s="21" t="s">
        <v>2253</v>
      </c>
      <c r="C500" s="21" t="s">
        <v>1415</v>
      </c>
      <c r="D500" s="22">
        <v>80101600</v>
      </c>
      <c r="E500" s="21" t="s">
        <v>1403</v>
      </c>
      <c r="F500" s="23" t="s">
        <v>2254</v>
      </c>
      <c r="G500" s="24" t="s">
        <v>2294</v>
      </c>
      <c r="H500" s="24" t="s">
        <v>2295</v>
      </c>
      <c r="I500" s="62">
        <v>91858174</v>
      </c>
      <c r="J500" s="21" t="s">
        <v>174</v>
      </c>
      <c r="K500" s="21" t="s">
        <v>1721</v>
      </c>
      <c r="L500" s="30">
        <v>45313</v>
      </c>
      <c r="M500" s="30">
        <v>45657</v>
      </c>
      <c r="N500" s="21" t="s">
        <v>225</v>
      </c>
      <c r="O500" s="21" t="s">
        <v>109</v>
      </c>
      <c r="P500" s="25" t="s">
        <v>1391</v>
      </c>
      <c r="Q500" s="21" t="s">
        <v>1392</v>
      </c>
      <c r="R500" s="21" t="s">
        <v>622</v>
      </c>
      <c r="S500" s="36" t="s">
        <v>622</v>
      </c>
      <c r="T500" s="42">
        <v>10</v>
      </c>
      <c r="U500" s="36">
        <v>91858174</v>
      </c>
      <c r="V500" s="21" t="s">
        <v>69</v>
      </c>
      <c r="W500" s="21">
        <v>0</v>
      </c>
      <c r="X500" s="21" t="s">
        <v>622</v>
      </c>
      <c r="Y500" s="21" t="s">
        <v>100</v>
      </c>
      <c r="Z500" s="21" t="s">
        <v>180</v>
      </c>
      <c r="AA500" s="21"/>
      <c r="AB500" s="179">
        <f>+DATE(2024,MONTH(Tabla1[[#This Row],[Fecha de inicio del Contrato ]]),1)</f>
        <v>45292</v>
      </c>
    </row>
    <row r="501" spans="1:28" ht="116" hidden="1" x14ac:dyDescent="0.35">
      <c r="A501" s="21" t="s">
        <v>223</v>
      </c>
      <c r="B501" s="21" t="s">
        <v>2253</v>
      </c>
      <c r="C501" s="21" t="s">
        <v>1416</v>
      </c>
      <c r="D501" s="22">
        <v>80101600</v>
      </c>
      <c r="E501" s="21" t="s">
        <v>1403</v>
      </c>
      <c r="F501" s="23" t="s">
        <v>2254</v>
      </c>
      <c r="G501" s="24" t="s">
        <v>2296</v>
      </c>
      <c r="H501" s="24" t="s">
        <v>2297</v>
      </c>
      <c r="I501" s="62">
        <v>82277187</v>
      </c>
      <c r="J501" s="21" t="s">
        <v>174</v>
      </c>
      <c r="K501" s="21" t="s">
        <v>1721</v>
      </c>
      <c r="L501" s="30">
        <v>45325</v>
      </c>
      <c r="M501" s="30">
        <v>45641</v>
      </c>
      <c r="N501" s="21" t="s">
        <v>225</v>
      </c>
      <c r="O501" s="21" t="s">
        <v>109</v>
      </c>
      <c r="P501" s="25" t="s">
        <v>1391</v>
      </c>
      <c r="Q501" s="21" t="s">
        <v>1392</v>
      </c>
      <c r="R501" s="21" t="s">
        <v>622</v>
      </c>
      <c r="S501" s="36" t="s">
        <v>622</v>
      </c>
      <c r="T501" s="42">
        <v>10</v>
      </c>
      <c r="U501" s="36">
        <v>82277187</v>
      </c>
      <c r="V501" s="21" t="s">
        <v>69</v>
      </c>
      <c r="W501" s="21">
        <v>0</v>
      </c>
      <c r="X501" s="21" t="s">
        <v>622</v>
      </c>
      <c r="Y501" s="21" t="s">
        <v>100</v>
      </c>
      <c r="Z501" s="21" t="s">
        <v>180</v>
      </c>
      <c r="AA501" s="21"/>
      <c r="AB501" s="179">
        <f>+DATE(2024,MONTH(Tabla1[[#This Row],[Fecha de inicio del Contrato ]]),1)</f>
        <v>45323</v>
      </c>
    </row>
    <row r="502" spans="1:28" ht="87" hidden="1" x14ac:dyDescent="0.35">
      <c r="A502" s="21" t="s">
        <v>223</v>
      </c>
      <c r="B502" s="21" t="s">
        <v>2253</v>
      </c>
      <c r="C502" s="21" t="s">
        <v>1417</v>
      </c>
      <c r="D502" s="22">
        <v>80101600</v>
      </c>
      <c r="E502" s="21" t="s">
        <v>1403</v>
      </c>
      <c r="F502" s="23" t="s">
        <v>2254</v>
      </c>
      <c r="G502" s="24" t="s">
        <v>2298</v>
      </c>
      <c r="H502" s="24" t="s">
        <v>2299</v>
      </c>
      <c r="I502" s="62">
        <v>113129890</v>
      </c>
      <c r="J502" s="21" t="s">
        <v>174</v>
      </c>
      <c r="K502" s="21" t="s">
        <v>1721</v>
      </c>
      <c r="L502" s="30">
        <v>45301</v>
      </c>
      <c r="M502" s="30">
        <v>45657</v>
      </c>
      <c r="N502" s="21" t="s">
        <v>225</v>
      </c>
      <c r="O502" s="21" t="s">
        <v>109</v>
      </c>
      <c r="P502" s="25" t="s">
        <v>1391</v>
      </c>
      <c r="Q502" s="21" t="s">
        <v>1392</v>
      </c>
      <c r="R502" s="21" t="s">
        <v>622</v>
      </c>
      <c r="S502" s="36" t="s">
        <v>622</v>
      </c>
      <c r="T502" s="42">
        <v>10</v>
      </c>
      <c r="U502" s="36">
        <v>113129890</v>
      </c>
      <c r="V502" s="21" t="s">
        <v>69</v>
      </c>
      <c r="W502" s="21">
        <v>0</v>
      </c>
      <c r="X502" s="21" t="s">
        <v>622</v>
      </c>
      <c r="Y502" s="21" t="s">
        <v>100</v>
      </c>
      <c r="Z502" s="21" t="s">
        <v>180</v>
      </c>
      <c r="AA502" s="21"/>
      <c r="AB502" s="179">
        <f>+DATE(2024,MONTH(Tabla1[[#This Row],[Fecha de inicio del Contrato ]]),1)</f>
        <v>45292</v>
      </c>
    </row>
    <row r="503" spans="1:28" ht="101.5" hidden="1" x14ac:dyDescent="0.35">
      <c r="A503" s="21" t="s">
        <v>223</v>
      </c>
      <c r="B503" s="21" t="s">
        <v>2253</v>
      </c>
      <c r="C503" s="21" t="s">
        <v>1418</v>
      </c>
      <c r="D503" s="22">
        <v>80101600</v>
      </c>
      <c r="E503" s="21" t="s">
        <v>1403</v>
      </c>
      <c r="F503" s="23" t="s">
        <v>2254</v>
      </c>
      <c r="G503" s="24" t="s">
        <v>2300</v>
      </c>
      <c r="H503" s="24" t="s">
        <v>2301</v>
      </c>
      <c r="I503" s="62">
        <v>109273189</v>
      </c>
      <c r="J503" s="21" t="s">
        <v>174</v>
      </c>
      <c r="K503" s="21" t="s">
        <v>1721</v>
      </c>
      <c r="L503" s="30">
        <v>45313</v>
      </c>
      <c r="M503" s="30">
        <v>45657</v>
      </c>
      <c r="N503" s="21" t="s">
        <v>225</v>
      </c>
      <c r="O503" s="21" t="s">
        <v>109</v>
      </c>
      <c r="P503" s="25" t="s">
        <v>1391</v>
      </c>
      <c r="Q503" s="21" t="s">
        <v>1392</v>
      </c>
      <c r="R503" s="21" t="s">
        <v>622</v>
      </c>
      <c r="S503" s="36" t="s">
        <v>622</v>
      </c>
      <c r="T503" s="42">
        <v>10</v>
      </c>
      <c r="U503" s="36">
        <v>109273189</v>
      </c>
      <c r="V503" s="21" t="s">
        <v>69</v>
      </c>
      <c r="W503" s="21">
        <v>0</v>
      </c>
      <c r="X503" s="21" t="s">
        <v>622</v>
      </c>
      <c r="Y503" s="21" t="s">
        <v>100</v>
      </c>
      <c r="Z503" s="21" t="s">
        <v>180</v>
      </c>
      <c r="AA503" s="21"/>
      <c r="AB503" s="179">
        <f>+DATE(2024,MONTH(Tabla1[[#This Row],[Fecha de inicio del Contrato ]]),1)</f>
        <v>45292</v>
      </c>
    </row>
    <row r="504" spans="1:28" ht="87" hidden="1" x14ac:dyDescent="0.35">
      <c r="A504" s="21" t="s">
        <v>223</v>
      </c>
      <c r="B504" s="21" t="s">
        <v>2253</v>
      </c>
      <c r="C504" s="21" t="s">
        <v>1420</v>
      </c>
      <c r="D504" s="22">
        <v>80101600</v>
      </c>
      <c r="E504" s="21" t="s">
        <v>1403</v>
      </c>
      <c r="F504" s="23" t="s">
        <v>2254</v>
      </c>
      <c r="G504" s="24" t="s">
        <v>2302</v>
      </c>
      <c r="H504" s="24" t="s">
        <v>2303</v>
      </c>
      <c r="I504" s="62">
        <v>75639554</v>
      </c>
      <c r="J504" s="21" t="s">
        <v>174</v>
      </c>
      <c r="K504" s="21" t="s">
        <v>1721</v>
      </c>
      <c r="L504" s="30">
        <v>45320</v>
      </c>
      <c r="M504" s="30">
        <v>45641</v>
      </c>
      <c r="N504" s="21" t="s">
        <v>225</v>
      </c>
      <c r="O504" s="21" t="s">
        <v>109</v>
      </c>
      <c r="P504" s="25" t="s">
        <v>1391</v>
      </c>
      <c r="Q504" s="21" t="s">
        <v>1392</v>
      </c>
      <c r="R504" s="21" t="s">
        <v>622</v>
      </c>
      <c r="S504" s="36" t="s">
        <v>622</v>
      </c>
      <c r="T504" s="42">
        <v>10</v>
      </c>
      <c r="U504" s="36">
        <v>75639554</v>
      </c>
      <c r="V504" s="21" t="s">
        <v>69</v>
      </c>
      <c r="W504" s="21">
        <v>0</v>
      </c>
      <c r="X504" s="21" t="s">
        <v>622</v>
      </c>
      <c r="Y504" s="21" t="s">
        <v>100</v>
      </c>
      <c r="Z504" s="21" t="s">
        <v>180</v>
      </c>
      <c r="AA504" s="21"/>
      <c r="AB504" s="179">
        <f>+DATE(2024,MONTH(Tabla1[[#This Row],[Fecha de inicio del Contrato ]]),1)</f>
        <v>45292</v>
      </c>
    </row>
    <row r="505" spans="1:28" ht="87" hidden="1" x14ac:dyDescent="0.35">
      <c r="A505" s="21" t="s">
        <v>223</v>
      </c>
      <c r="B505" s="21" t="s">
        <v>2253</v>
      </c>
      <c r="C505" s="21" t="s">
        <v>1421</v>
      </c>
      <c r="D505" s="22">
        <v>80101600</v>
      </c>
      <c r="E505" s="21" t="s">
        <v>1403</v>
      </c>
      <c r="F505" s="23" t="s">
        <v>2254</v>
      </c>
      <c r="G505" s="24" t="s">
        <v>2273</v>
      </c>
      <c r="H505" s="24" t="s">
        <v>2304</v>
      </c>
      <c r="I505" s="62">
        <v>87969379</v>
      </c>
      <c r="J505" s="21" t="s">
        <v>174</v>
      </c>
      <c r="K505" s="21" t="s">
        <v>1721</v>
      </c>
      <c r="L505" s="30">
        <v>45320</v>
      </c>
      <c r="M505" s="30">
        <v>45641</v>
      </c>
      <c r="N505" s="21" t="s">
        <v>225</v>
      </c>
      <c r="O505" s="21" t="s">
        <v>109</v>
      </c>
      <c r="P505" s="25" t="s">
        <v>1391</v>
      </c>
      <c r="Q505" s="21" t="s">
        <v>1392</v>
      </c>
      <c r="R505" s="21" t="s">
        <v>622</v>
      </c>
      <c r="S505" s="36" t="s">
        <v>622</v>
      </c>
      <c r="T505" s="42">
        <v>10</v>
      </c>
      <c r="U505" s="36">
        <v>87969379</v>
      </c>
      <c r="V505" s="21" t="s">
        <v>69</v>
      </c>
      <c r="W505" s="21">
        <v>0</v>
      </c>
      <c r="X505" s="21" t="s">
        <v>622</v>
      </c>
      <c r="Y505" s="21" t="s">
        <v>100</v>
      </c>
      <c r="Z505" s="21" t="s">
        <v>180</v>
      </c>
      <c r="AA505" s="21"/>
      <c r="AB505" s="179">
        <f>+DATE(2024,MONTH(Tabla1[[#This Row],[Fecha de inicio del Contrato ]]),1)</f>
        <v>45292</v>
      </c>
    </row>
    <row r="506" spans="1:28" ht="116" hidden="1" x14ac:dyDescent="0.35">
      <c r="A506" s="21" t="s">
        <v>223</v>
      </c>
      <c r="B506" s="21" t="s">
        <v>2253</v>
      </c>
      <c r="C506" s="21" t="s">
        <v>1422</v>
      </c>
      <c r="D506" s="22" t="s">
        <v>2305</v>
      </c>
      <c r="E506" s="21" t="s">
        <v>1419</v>
      </c>
      <c r="F506" s="23" t="s">
        <v>2254</v>
      </c>
      <c r="G506" s="24" t="s">
        <v>2306</v>
      </c>
      <c r="H506" s="24" t="s">
        <v>2307</v>
      </c>
      <c r="I506" s="62">
        <v>62259667</v>
      </c>
      <c r="J506" s="21" t="s">
        <v>174</v>
      </c>
      <c r="K506" s="21" t="s">
        <v>1721</v>
      </c>
      <c r="L506" s="30">
        <v>45307</v>
      </c>
      <c r="M506" s="30">
        <v>45657</v>
      </c>
      <c r="N506" s="21" t="s">
        <v>225</v>
      </c>
      <c r="O506" s="21" t="s">
        <v>109</v>
      </c>
      <c r="P506" s="25" t="s">
        <v>1391</v>
      </c>
      <c r="Q506" s="21" t="s">
        <v>1392</v>
      </c>
      <c r="R506" s="21" t="s">
        <v>622</v>
      </c>
      <c r="S506" s="36" t="s">
        <v>622</v>
      </c>
      <c r="T506" s="42">
        <v>10</v>
      </c>
      <c r="U506" s="36">
        <v>62259667</v>
      </c>
      <c r="V506" s="21" t="s">
        <v>69</v>
      </c>
      <c r="W506" s="21">
        <v>0</v>
      </c>
      <c r="X506" s="21" t="s">
        <v>622</v>
      </c>
      <c r="Y506" s="21" t="s">
        <v>100</v>
      </c>
      <c r="Z506" s="21" t="s">
        <v>180</v>
      </c>
      <c r="AA506" s="21"/>
      <c r="AB506" s="179">
        <f>+DATE(2024,MONTH(Tabla1[[#This Row],[Fecha de inicio del Contrato ]]),1)</f>
        <v>45292</v>
      </c>
    </row>
    <row r="507" spans="1:28" ht="116" hidden="1" x14ac:dyDescent="0.35">
      <c r="A507" s="21" t="s">
        <v>223</v>
      </c>
      <c r="B507" s="21" t="s">
        <v>2253</v>
      </c>
      <c r="C507" s="21" t="s">
        <v>1423</v>
      </c>
      <c r="D507" s="22" t="s">
        <v>2268</v>
      </c>
      <c r="E507" s="21" t="s">
        <v>1401</v>
      </c>
      <c r="F507" s="23" t="s">
        <v>2254</v>
      </c>
      <c r="G507" s="24" t="s">
        <v>2308</v>
      </c>
      <c r="H507" s="24" t="s">
        <v>2309</v>
      </c>
      <c r="I507" s="62">
        <v>129993141</v>
      </c>
      <c r="J507" s="21" t="s">
        <v>174</v>
      </c>
      <c r="K507" s="21" t="s">
        <v>1721</v>
      </c>
      <c r="L507" s="30">
        <v>45313</v>
      </c>
      <c r="M507" s="30">
        <v>45657</v>
      </c>
      <c r="N507" s="21" t="s">
        <v>225</v>
      </c>
      <c r="O507" s="21" t="s">
        <v>109</v>
      </c>
      <c r="P507" s="25" t="s">
        <v>1391</v>
      </c>
      <c r="Q507" s="21" t="s">
        <v>1392</v>
      </c>
      <c r="R507" s="21" t="s">
        <v>622</v>
      </c>
      <c r="S507" s="36" t="s">
        <v>622</v>
      </c>
      <c r="T507" s="42">
        <v>10</v>
      </c>
      <c r="U507" s="36">
        <v>129993141</v>
      </c>
      <c r="V507" s="21" t="s">
        <v>69</v>
      </c>
      <c r="W507" s="21">
        <v>0</v>
      </c>
      <c r="X507" s="21" t="s">
        <v>622</v>
      </c>
      <c r="Y507" s="21" t="s">
        <v>100</v>
      </c>
      <c r="Z507" s="21" t="s">
        <v>180</v>
      </c>
      <c r="AA507" s="21"/>
      <c r="AB507" s="179">
        <f>+DATE(2024,MONTH(Tabla1[[#This Row],[Fecha de inicio del Contrato ]]),1)</f>
        <v>45292</v>
      </c>
    </row>
    <row r="508" spans="1:28" ht="101.5" hidden="1" x14ac:dyDescent="0.35">
      <c r="A508" s="21" t="s">
        <v>223</v>
      </c>
      <c r="B508" s="21" t="s">
        <v>2253</v>
      </c>
      <c r="C508" s="21" t="s">
        <v>1424</v>
      </c>
      <c r="D508" s="22" t="s">
        <v>2268</v>
      </c>
      <c r="E508" s="21" t="s">
        <v>1401</v>
      </c>
      <c r="F508" s="23" t="s">
        <v>2254</v>
      </c>
      <c r="G508" s="24" t="s">
        <v>2310</v>
      </c>
      <c r="H508" s="24" t="s">
        <v>2311</v>
      </c>
      <c r="I508" s="62">
        <v>109949558</v>
      </c>
      <c r="J508" s="21" t="s">
        <v>174</v>
      </c>
      <c r="K508" s="21" t="s">
        <v>1721</v>
      </c>
      <c r="L508" s="30">
        <v>45313</v>
      </c>
      <c r="M508" s="30">
        <v>45641</v>
      </c>
      <c r="N508" s="21" t="s">
        <v>225</v>
      </c>
      <c r="O508" s="21" t="s">
        <v>109</v>
      </c>
      <c r="P508" s="25" t="s">
        <v>1391</v>
      </c>
      <c r="Q508" s="21" t="s">
        <v>1392</v>
      </c>
      <c r="R508" s="21" t="s">
        <v>622</v>
      </c>
      <c r="S508" s="36" t="s">
        <v>622</v>
      </c>
      <c r="T508" s="42">
        <v>10</v>
      </c>
      <c r="U508" s="36">
        <v>109949558</v>
      </c>
      <c r="V508" s="21" t="s">
        <v>69</v>
      </c>
      <c r="W508" s="21">
        <v>0</v>
      </c>
      <c r="X508" s="21" t="s">
        <v>622</v>
      </c>
      <c r="Y508" s="21" t="s">
        <v>100</v>
      </c>
      <c r="Z508" s="21" t="s">
        <v>180</v>
      </c>
      <c r="AA508" s="21"/>
      <c r="AB508" s="179">
        <f>+DATE(2024,MONTH(Tabla1[[#This Row],[Fecha de inicio del Contrato ]]),1)</f>
        <v>45292</v>
      </c>
    </row>
    <row r="509" spans="1:28" ht="87" hidden="1" x14ac:dyDescent="0.35">
      <c r="A509" s="21" t="s">
        <v>223</v>
      </c>
      <c r="B509" s="21" t="s">
        <v>2253</v>
      </c>
      <c r="C509" s="21" t="s">
        <v>1425</v>
      </c>
      <c r="D509" s="22" t="s">
        <v>2268</v>
      </c>
      <c r="E509" s="21" t="s">
        <v>1401</v>
      </c>
      <c r="F509" s="23" t="s">
        <v>2254</v>
      </c>
      <c r="G509" s="24" t="s">
        <v>2312</v>
      </c>
      <c r="H509" s="24" t="s">
        <v>2313</v>
      </c>
      <c r="I509" s="62">
        <v>94134296</v>
      </c>
      <c r="J509" s="21" t="s">
        <v>174</v>
      </c>
      <c r="K509" s="21" t="s">
        <v>1721</v>
      </c>
      <c r="L509" s="30">
        <v>45320</v>
      </c>
      <c r="M509" s="30">
        <v>45641</v>
      </c>
      <c r="N509" s="21" t="s">
        <v>225</v>
      </c>
      <c r="O509" s="21" t="s">
        <v>109</v>
      </c>
      <c r="P509" s="25" t="s">
        <v>1391</v>
      </c>
      <c r="Q509" s="21" t="s">
        <v>1392</v>
      </c>
      <c r="R509" s="21" t="s">
        <v>622</v>
      </c>
      <c r="S509" s="36" t="s">
        <v>622</v>
      </c>
      <c r="T509" s="42">
        <v>10</v>
      </c>
      <c r="U509" s="36">
        <v>94134296</v>
      </c>
      <c r="V509" s="21" t="s">
        <v>69</v>
      </c>
      <c r="W509" s="21">
        <v>0</v>
      </c>
      <c r="X509" s="21" t="s">
        <v>622</v>
      </c>
      <c r="Y509" s="21" t="s">
        <v>100</v>
      </c>
      <c r="Z509" s="21" t="s">
        <v>180</v>
      </c>
      <c r="AA509" s="21"/>
      <c r="AB509" s="179">
        <f>+DATE(2024,MONTH(Tabla1[[#This Row],[Fecha de inicio del Contrato ]]),1)</f>
        <v>45292</v>
      </c>
    </row>
    <row r="510" spans="1:28" ht="87" hidden="1" x14ac:dyDescent="0.35">
      <c r="A510" s="21" t="s">
        <v>223</v>
      </c>
      <c r="B510" s="21" t="s">
        <v>2253</v>
      </c>
      <c r="C510" s="21" t="s">
        <v>1426</v>
      </c>
      <c r="D510" s="22">
        <v>80101600</v>
      </c>
      <c r="E510" s="21" t="s">
        <v>1403</v>
      </c>
      <c r="F510" s="23" t="s">
        <v>2254</v>
      </c>
      <c r="G510" s="24" t="s">
        <v>2314</v>
      </c>
      <c r="H510" s="24" t="s">
        <v>2315</v>
      </c>
      <c r="I510" s="62">
        <v>94055311</v>
      </c>
      <c r="J510" s="21" t="s">
        <v>174</v>
      </c>
      <c r="K510" s="21" t="s">
        <v>1721</v>
      </c>
      <c r="L510" s="30">
        <v>45313</v>
      </c>
      <c r="M510" s="30">
        <v>45657</v>
      </c>
      <c r="N510" s="21" t="s">
        <v>225</v>
      </c>
      <c r="O510" s="21" t="s">
        <v>109</v>
      </c>
      <c r="P510" s="25" t="s">
        <v>1391</v>
      </c>
      <c r="Q510" s="21" t="s">
        <v>1392</v>
      </c>
      <c r="R510" s="21" t="s">
        <v>622</v>
      </c>
      <c r="S510" s="36" t="s">
        <v>622</v>
      </c>
      <c r="T510" s="42">
        <v>10</v>
      </c>
      <c r="U510" s="36">
        <v>94055311</v>
      </c>
      <c r="V510" s="21" t="s">
        <v>69</v>
      </c>
      <c r="W510" s="21">
        <v>0</v>
      </c>
      <c r="X510" s="21" t="s">
        <v>622</v>
      </c>
      <c r="Y510" s="21" t="s">
        <v>100</v>
      </c>
      <c r="Z510" s="21" t="s">
        <v>180</v>
      </c>
      <c r="AA510" s="21"/>
      <c r="AB510" s="179">
        <f>+DATE(2024,MONTH(Tabla1[[#This Row],[Fecha de inicio del Contrato ]]),1)</f>
        <v>45292</v>
      </c>
    </row>
    <row r="511" spans="1:28" ht="101.5" hidden="1" x14ac:dyDescent="0.35">
      <c r="A511" s="21" t="s">
        <v>223</v>
      </c>
      <c r="B511" s="21" t="s">
        <v>2253</v>
      </c>
      <c r="C511" s="21" t="s">
        <v>1427</v>
      </c>
      <c r="D511" s="22">
        <v>80101600</v>
      </c>
      <c r="E511" s="21" t="s">
        <v>1403</v>
      </c>
      <c r="F511" s="23" t="s">
        <v>2254</v>
      </c>
      <c r="G511" s="24" t="s">
        <v>2316</v>
      </c>
      <c r="H511" s="24" t="s">
        <v>2317</v>
      </c>
      <c r="I511" s="62">
        <v>75803387</v>
      </c>
      <c r="J511" s="21" t="s">
        <v>174</v>
      </c>
      <c r="K511" s="21" t="s">
        <v>1721</v>
      </c>
      <c r="L511" s="30">
        <v>45301</v>
      </c>
      <c r="M511" s="30">
        <v>45641</v>
      </c>
      <c r="N511" s="21" t="s">
        <v>225</v>
      </c>
      <c r="O511" s="21" t="s">
        <v>109</v>
      </c>
      <c r="P511" s="25" t="s">
        <v>1391</v>
      </c>
      <c r="Q511" s="21" t="s">
        <v>1392</v>
      </c>
      <c r="R511" s="21" t="s">
        <v>622</v>
      </c>
      <c r="S511" s="36" t="s">
        <v>622</v>
      </c>
      <c r="T511" s="42">
        <v>10</v>
      </c>
      <c r="U511" s="36">
        <v>75803387</v>
      </c>
      <c r="V511" s="21" t="s">
        <v>69</v>
      </c>
      <c r="W511" s="21">
        <v>0</v>
      </c>
      <c r="X511" s="21" t="s">
        <v>622</v>
      </c>
      <c r="Y511" s="21" t="s">
        <v>100</v>
      </c>
      <c r="Z511" s="21" t="s">
        <v>180</v>
      </c>
      <c r="AA511" s="21"/>
      <c r="AB511" s="179">
        <f>+DATE(2024,MONTH(Tabla1[[#This Row],[Fecha de inicio del Contrato ]]),1)</f>
        <v>45292</v>
      </c>
    </row>
    <row r="512" spans="1:28" ht="101.5" hidden="1" x14ac:dyDescent="0.35">
      <c r="A512" s="21" t="s">
        <v>223</v>
      </c>
      <c r="B512" s="21" t="s">
        <v>2253</v>
      </c>
      <c r="C512" s="21" t="s">
        <v>1428</v>
      </c>
      <c r="D512" s="22">
        <v>80101600</v>
      </c>
      <c r="E512" s="21" t="s">
        <v>1403</v>
      </c>
      <c r="F512" s="23" t="s">
        <v>2254</v>
      </c>
      <c r="G512" s="24" t="s">
        <v>2316</v>
      </c>
      <c r="H512" s="24" t="s">
        <v>2318</v>
      </c>
      <c r="I512" s="62">
        <v>93838298</v>
      </c>
      <c r="J512" s="21" t="s">
        <v>174</v>
      </c>
      <c r="K512" s="21" t="s">
        <v>1721</v>
      </c>
      <c r="L512" s="30">
        <v>45321</v>
      </c>
      <c r="M512" s="30">
        <v>45641</v>
      </c>
      <c r="N512" s="21" t="s">
        <v>225</v>
      </c>
      <c r="O512" s="21" t="s">
        <v>109</v>
      </c>
      <c r="P512" s="25" t="s">
        <v>1391</v>
      </c>
      <c r="Q512" s="21" t="s">
        <v>1392</v>
      </c>
      <c r="R512" s="21" t="s">
        <v>622</v>
      </c>
      <c r="S512" s="36" t="s">
        <v>622</v>
      </c>
      <c r="T512" s="42">
        <v>10</v>
      </c>
      <c r="U512" s="36">
        <v>93838298</v>
      </c>
      <c r="V512" s="21" t="s">
        <v>69</v>
      </c>
      <c r="W512" s="21">
        <v>0</v>
      </c>
      <c r="X512" s="21" t="s">
        <v>622</v>
      </c>
      <c r="Y512" s="21" t="s">
        <v>100</v>
      </c>
      <c r="Z512" s="21" t="s">
        <v>180</v>
      </c>
      <c r="AA512" s="21"/>
      <c r="AB512" s="179">
        <f>+DATE(2024,MONTH(Tabla1[[#This Row],[Fecha de inicio del Contrato ]]),1)</f>
        <v>45292</v>
      </c>
    </row>
    <row r="513" spans="1:28" ht="116" hidden="1" x14ac:dyDescent="0.35">
      <c r="A513" s="21" t="s">
        <v>223</v>
      </c>
      <c r="B513" s="21" t="s">
        <v>2253</v>
      </c>
      <c r="C513" s="21" t="s">
        <v>1429</v>
      </c>
      <c r="D513" s="22">
        <v>80101600</v>
      </c>
      <c r="E513" s="21" t="s">
        <v>1403</v>
      </c>
      <c r="F513" s="23" t="s">
        <v>2254</v>
      </c>
      <c r="G513" s="24" t="s">
        <v>2319</v>
      </c>
      <c r="H513" s="24" t="s">
        <v>2320</v>
      </c>
      <c r="I513" s="62">
        <v>109273189</v>
      </c>
      <c r="J513" s="21" t="s">
        <v>174</v>
      </c>
      <c r="K513" s="21" t="s">
        <v>1721</v>
      </c>
      <c r="L513" s="30">
        <v>45313</v>
      </c>
      <c r="M513" s="30">
        <v>45657</v>
      </c>
      <c r="N513" s="21" t="s">
        <v>225</v>
      </c>
      <c r="O513" s="21" t="s">
        <v>109</v>
      </c>
      <c r="P513" s="25" t="s">
        <v>1391</v>
      </c>
      <c r="Q513" s="21" t="s">
        <v>1392</v>
      </c>
      <c r="R513" s="21" t="s">
        <v>622</v>
      </c>
      <c r="S513" s="36" t="s">
        <v>622</v>
      </c>
      <c r="T513" s="42">
        <v>10</v>
      </c>
      <c r="U513" s="36">
        <v>109273189</v>
      </c>
      <c r="V513" s="21" t="s">
        <v>69</v>
      </c>
      <c r="W513" s="21">
        <v>0</v>
      </c>
      <c r="X513" s="21" t="s">
        <v>622</v>
      </c>
      <c r="Y513" s="21" t="s">
        <v>100</v>
      </c>
      <c r="Z513" s="21" t="s">
        <v>180</v>
      </c>
      <c r="AA513" s="21"/>
      <c r="AB513" s="179">
        <f>+DATE(2024,MONTH(Tabla1[[#This Row],[Fecha de inicio del Contrato ]]),1)</f>
        <v>45292</v>
      </c>
    </row>
    <row r="514" spans="1:28" ht="116" hidden="1" x14ac:dyDescent="0.35">
      <c r="A514" s="21" t="s">
        <v>223</v>
      </c>
      <c r="B514" s="21" t="s">
        <v>2253</v>
      </c>
      <c r="C514" s="21" t="s">
        <v>1430</v>
      </c>
      <c r="D514" s="22">
        <v>80101600</v>
      </c>
      <c r="E514" s="21" t="s">
        <v>1403</v>
      </c>
      <c r="F514" s="23" t="s">
        <v>2254</v>
      </c>
      <c r="G514" s="24" t="s">
        <v>2319</v>
      </c>
      <c r="H514" s="24" t="s">
        <v>2320</v>
      </c>
      <c r="I514" s="62">
        <v>101390767</v>
      </c>
      <c r="J514" s="21" t="s">
        <v>174</v>
      </c>
      <c r="K514" s="21" t="s">
        <v>1721</v>
      </c>
      <c r="L514" s="30">
        <v>45314</v>
      </c>
      <c r="M514" s="30">
        <v>45641</v>
      </c>
      <c r="N514" s="21" t="s">
        <v>225</v>
      </c>
      <c r="O514" s="21" t="s">
        <v>109</v>
      </c>
      <c r="P514" s="25" t="s">
        <v>1391</v>
      </c>
      <c r="Q514" s="21" t="s">
        <v>1392</v>
      </c>
      <c r="R514" s="21" t="s">
        <v>622</v>
      </c>
      <c r="S514" s="36" t="s">
        <v>622</v>
      </c>
      <c r="T514" s="42">
        <v>10</v>
      </c>
      <c r="U514" s="36">
        <v>101390767</v>
      </c>
      <c r="V514" s="21" t="s">
        <v>69</v>
      </c>
      <c r="W514" s="21">
        <v>0</v>
      </c>
      <c r="X514" s="21" t="s">
        <v>622</v>
      </c>
      <c r="Y514" s="21" t="s">
        <v>100</v>
      </c>
      <c r="Z514" s="21" t="s">
        <v>180</v>
      </c>
      <c r="AA514" s="21"/>
      <c r="AB514" s="179">
        <f>+DATE(2024,MONTH(Tabla1[[#This Row],[Fecha de inicio del Contrato ]]),1)</f>
        <v>45292</v>
      </c>
    </row>
    <row r="515" spans="1:28" ht="87" hidden="1" x14ac:dyDescent="0.35">
      <c r="A515" s="21" t="s">
        <v>223</v>
      </c>
      <c r="B515" s="21" t="s">
        <v>84</v>
      </c>
      <c r="C515" s="21" t="s">
        <v>1431</v>
      </c>
      <c r="D515" s="22" t="s">
        <v>2259</v>
      </c>
      <c r="E515" s="21" t="s">
        <v>1396</v>
      </c>
      <c r="F515" s="23" t="s">
        <v>2254</v>
      </c>
      <c r="G515" s="24" t="s">
        <v>2321</v>
      </c>
      <c r="H515" s="24" t="s">
        <v>2322</v>
      </c>
      <c r="I515" s="62">
        <v>133224509</v>
      </c>
      <c r="J515" s="21" t="s">
        <v>174</v>
      </c>
      <c r="K515" s="21" t="s">
        <v>1721</v>
      </c>
      <c r="L515" s="30">
        <v>45295</v>
      </c>
      <c r="M515" s="30">
        <v>45657</v>
      </c>
      <c r="N515" s="21" t="s">
        <v>225</v>
      </c>
      <c r="O515" s="21" t="s">
        <v>109</v>
      </c>
      <c r="P515" s="25" t="s">
        <v>1391</v>
      </c>
      <c r="Q515" s="21" t="s">
        <v>1392</v>
      </c>
      <c r="R515" s="21" t="s">
        <v>622</v>
      </c>
      <c r="S515" s="36" t="s">
        <v>622</v>
      </c>
      <c r="T515" s="42">
        <v>10</v>
      </c>
      <c r="U515" s="36">
        <v>133224509</v>
      </c>
      <c r="V515" s="21" t="s">
        <v>69</v>
      </c>
      <c r="W515" s="21">
        <v>0</v>
      </c>
      <c r="X515" s="21" t="s">
        <v>622</v>
      </c>
      <c r="Y515" s="21" t="s">
        <v>100</v>
      </c>
      <c r="Z515" s="21" t="s">
        <v>180</v>
      </c>
      <c r="AA515" s="21"/>
      <c r="AB515" s="179">
        <f>+DATE(2024,MONTH(Tabla1[[#This Row],[Fecha de inicio del Contrato ]]),1)</f>
        <v>45292</v>
      </c>
    </row>
    <row r="516" spans="1:28" ht="116" hidden="1" x14ac:dyDescent="0.35">
      <c r="A516" s="21" t="s">
        <v>223</v>
      </c>
      <c r="B516" s="21" t="s">
        <v>84</v>
      </c>
      <c r="C516" s="21" t="s">
        <v>1432</v>
      </c>
      <c r="D516" s="22">
        <v>80101600</v>
      </c>
      <c r="E516" s="21" t="s">
        <v>1403</v>
      </c>
      <c r="F516" s="23" t="s">
        <v>2254</v>
      </c>
      <c r="G516" s="24" t="s">
        <v>2323</v>
      </c>
      <c r="H516" s="24" t="s">
        <v>2324</v>
      </c>
      <c r="I516" s="62">
        <v>42463163</v>
      </c>
      <c r="J516" s="21" t="s">
        <v>174</v>
      </c>
      <c r="K516" s="21" t="s">
        <v>1721</v>
      </c>
      <c r="L516" s="30">
        <v>45314</v>
      </c>
      <c r="M516" s="30">
        <v>45657</v>
      </c>
      <c r="N516" s="21" t="s">
        <v>225</v>
      </c>
      <c r="O516" s="21" t="s">
        <v>109</v>
      </c>
      <c r="P516" s="25" t="s">
        <v>1391</v>
      </c>
      <c r="Q516" s="21" t="s">
        <v>1392</v>
      </c>
      <c r="R516" s="21" t="s">
        <v>622</v>
      </c>
      <c r="S516" s="36" t="s">
        <v>622</v>
      </c>
      <c r="T516" s="42">
        <v>10</v>
      </c>
      <c r="U516" s="36">
        <v>42463163</v>
      </c>
      <c r="V516" s="21" t="s">
        <v>69</v>
      </c>
      <c r="W516" s="21">
        <v>0</v>
      </c>
      <c r="X516" s="21" t="s">
        <v>622</v>
      </c>
      <c r="Y516" s="21" t="s">
        <v>100</v>
      </c>
      <c r="Z516" s="21" t="s">
        <v>180</v>
      </c>
      <c r="AA516" s="21"/>
      <c r="AB516" s="179">
        <f>+DATE(2024,MONTH(Tabla1[[#This Row],[Fecha de inicio del Contrato ]]),1)</f>
        <v>45292</v>
      </c>
    </row>
    <row r="517" spans="1:28" ht="87" hidden="1" x14ac:dyDescent="0.35">
      <c r="A517" s="21" t="s">
        <v>223</v>
      </c>
      <c r="B517" s="21" t="s">
        <v>84</v>
      </c>
      <c r="C517" s="21" t="s">
        <v>1433</v>
      </c>
      <c r="D517" s="22">
        <v>80101601</v>
      </c>
      <c r="E517" s="21" t="s">
        <v>1403</v>
      </c>
      <c r="F517" s="23" t="s">
        <v>2254</v>
      </c>
      <c r="G517" s="24" t="s">
        <v>2325</v>
      </c>
      <c r="H517" s="24" t="s">
        <v>2326</v>
      </c>
      <c r="I517" s="62">
        <v>29679495</v>
      </c>
      <c r="J517" s="21" t="s">
        <v>174</v>
      </c>
      <c r="K517" s="21" t="s">
        <v>192</v>
      </c>
      <c r="L517" s="30">
        <v>45314</v>
      </c>
      <c r="M517" s="30">
        <v>45657</v>
      </c>
      <c r="N517" s="21" t="s">
        <v>225</v>
      </c>
      <c r="O517" s="21" t="s">
        <v>109</v>
      </c>
      <c r="P517" s="25" t="s">
        <v>1391</v>
      </c>
      <c r="Q517" s="21" t="s">
        <v>1392</v>
      </c>
      <c r="R517" s="21" t="s">
        <v>622</v>
      </c>
      <c r="S517" s="36" t="s">
        <v>622</v>
      </c>
      <c r="T517" s="42">
        <v>10</v>
      </c>
      <c r="U517" s="36">
        <v>29679495</v>
      </c>
      <c r="V517" s="21" t="s">
        <v>69</v>
      </c>
      <c r="W517" s="21">
        <v>0</v>
      </c>
      <c r="X517" s="21" t="s">
        <v>622</v>
      </c>
      <c r="Y517" s="21" t="s">
        <v>100</v>
      </c>
      <c r="Z517" s="21" t="s">
        <v>180</v>
      </c>
      <c r="AA517" s="21"/>
      <c r="AB517" s="179">
        <f>+DATE(2024,MONTH(Tabla1[[#This Row],[Fecha de inicio del Contrato ]]),1)</f>
        <v>45292</v>
      </c>
    </row>
    <row r="518" spans="1:28" ht="87" hidden="1" x14ac:dyDescent="0.35">
      <c r="A518" s="21" t="s">
        <v>223</v>
      </c>
      <c r="B518" s="21" t="s">
        <v>84</v>
      </c>
      <c r="C518" s="21" t="s">
        <v>1435</v>
      </c>
      <c r="D518" s="22" t="s">
        <v>1507</v>
      </c>
      <c r="E518" s="21" t="s">
        <v>1434</v>
      </c>
      <c r="F518" s="23" t="s">
        <v>2254</v>
      </c>
      <c r="G518" s="24" t="s">
        <v>2327</v>
      </c>
      <c r="H518" s="24" t="s">
        <v>2328</v>
      </c>
      <c r="I518" s="62">
        <v>46724675</v>
      </c>
      <c r="J518" s="21" t="s">
        <v>174</v>
      </c>
      <c r="K518" s="21" t="s">
        <v>1721</v>
      </c>
      <c r="L518" s="30">
        <v>45314</v>
      </c>
      <c r="M518" s="30">
        <v>45657</v>
      </c>
      <c r="N518" s="21" t="s">
        <v>225</v>
      </c>
      <c r="O518" s="21" t="s">
        <v>109</v>
      </c>
      <c r="P518" s="25" t="s">
        <v>1391</v>
      </c>
      <c r="Q518" s="21" t="s">
        <v>1392</v>
      </c>
      <c r="R518" s="21" t="s">
        <v>622</v>
      </c>
      <c r="S518" s="36" t="s">
        <v>622</v>
      </c>
      <c r="T518" s="42">
        <v>10</v>
      </c>
      <c r="U518" s="36">
        <v>46724675</v>
      </c>
      <c r="V518" s="21" t="s">
        <v>69</v>
      </c>
      <c r="W518" s="21">
        <v>0</v>
      </c>
      <c r="X518" s="21" t="s">
        <v>622</v>
      </c>
      <c r="Y518" s="21" t="s">
        <v>100</v>
      </c>
      <c r="Z518" s="21" t="s">
        <v>180</v>
      </c>
      <c r="AA518" s="21"/>
      <c r="AB518" s="179">
        <f>+DATE(2024,MONTH(Tabla1[[#This Row],[Fecha de inicio del Contrato ]]),1)</f>
        <v>45292</v>
      </c>
    </row>
    <row r="519" spans="1:28" ht="87" hidden="1" x14ac:dyDescent="0.35">
      <c r="A519" s="21" t="s">
        <v>223</v>
      </c>
      <c r="B519" s="21" t="s">
        <v>2253</v>
      </c>
      <c r="C519" s="21" t="s">
        <v>1436</v>
      </c>
      <c r="D519" s="22">
        <v>80101600</v>
      </c>
      <c r="E519" s="21" t="s">
        <v>1403</v>
      </c>
      <c r="F519" s="23" t="s">
        <v>2254</v>
      </c>
      <c r="G519" s="24" t="s">
        <v>2329</v>
      </c>
      <c r="H519" s="24" t="s">
        <v>2330</v>
      </c>
      <c r="I519" s="62">
        <v>76228599</v>
      </c>
      <c r="J519" s="21" t="s">
        <v>174</v>
      </c>
      <c r="K519" s="21" t="s">
        <v>1721</v>
      </c>
      <c r="L519" s="30">
        <v>45325</v>
      </c>
      <c r="M519" s="30">
        <v>45641</v>
      </c>
      <c r="N519" s="21" t="s">
        <v>225</v>
      </c>
      <c r="O519" s="21" t="s">
        <v>109</v>
      </c>
      <c r="P519" s="25" t="s">
        <v>1391</v>
      </c>
      <c r="Q519" s="21" t="s">
        <v>1392</v>
      </c>
      <c r="R519" s="21" t="s">
        <v>622</v>
      </c>
      <c r="S519" s="36" t="s">
        <v>622</v>
      </c>
      <c r="T519" s="42">
        <v>10</v>
      </c>
      <c r="U519" s="36">
        <v>76228599</v>
      </c>
      <c r="V519" s="21" t="s">
        <v>69</v>
      </c>
      <c r="W519" s="21">
        <v>0</v>
      </c>
      <c r="X519" s="21" t="s">
        <v>622</v>
      </c>
      <c r="Y519" s="21" t="s">
        <v>100</v>
      </c>
      <c r="Z519" s="21" t="s">
        <v>180</v>
      </c>
      <c r="AA519" s="21"/>
      <c r="AB519" s="179">
        <f>+DATE(2024,MONTH(Tabla1[[#This Row],[Fecha de inicio del Contrato ]]),1)</f>
        <v>45323</v>
      </c>
    </row>
    <row r="520" spans="1:28" ht="87" hidden="1" x14ac:dyDescent="0.35">
      <c r="A520" s="21" t="s">
        <v>223</v>
      </c>
      <c r="B520" s="21" t="s">
        <v>2253</v>
      </c>
      <c r="C520" s="21" t="s">
        <v>1437</v>
      </c>
      <c r="D520" s="22">
        <v>80101600</v>
      </c>
      <c r="E520" s="21" t="s">
        <v>1403</v>
      </c>
      <c r="F520" s="23" t="s">
        <v>2254</v>
      </c>
      <c r="G520" s="24" t="s">
        <v>2329</v>
      </c>
      <c r="H520" s="24" t="s">
        <v>2331</v>
      </c>
      <c r="I520" s="62">
        <v>76228599</v>
      </c>
      <c r="J520" s="21" t="s">
        <v>174</v>
      </c>
      <c r="K520" s="21" t="s">
        <v>1721</v>
      </c>
      <c r="L520" s="30">
        <v>45325</v>
      </c>
      <c r="M520" s="30">
        <v>45641</v>
      </c>
      <c r="N520" s="21" t="s">
        <v>225</v>
      </c>
      <c r="O520" s="21" t="s">
        <v>109</v>
      </c>
      <c r="P520" s="25" t="s">
        <v>1391</v>
      </c>
      <c r="Q520" s="21" t="s">
        <v>1392</v>
      </c>
      <c r="R520" s="21" t="s">
        <v>622</v>
      </c>
      <c r="S520" s="36" t="s">
        <v>622</v>
      </c>
      <c r="T520" s="42">
        <v>10</v>
      </c>
      <c r="U520" s="36">
        <v>76228599</v>
      </c>
      <c r="V520" s="21" t="s">
        <v>69</v>
      </c>
      <c r="W520" s="21">
        <v>0</v>
      </c>
      <c r="X520" s="21" t="s">
        <v>622</v>
      </c>
      <c r="Y520" s="21" t="s">
        <v>100</v>
      </c>
      <c r="Z520" s="21" t="s">
        <v>180</v>
      </c>
      <c r="AA520" s="21"/>
      <c r="AB520" s="179">
        <f>+DATE(2024,MONTH(Tabla1[[#This Row],[Fecha de inicio del Contrato ]]),1)</f>
        <v>45323</v>
      </c>
    </row>
    <row r="521" spans="1:28" ht="87" hidden="1" x14ac:dyDescent="0.35">
      <c r="A521" s="21" t="s">
        <v>223</v>
      </c>
      <c r="B521" s="21" t="s">
        <v>2253</v>
      </c>
      <c r="C521" s="21" t="s">
        <v>1438</v>
      </c>
      <c r="D521" s="22">
        <v>80101600</v>
      </c>
      <c r="E521" s="21" t="s">
        <v>1403</v>
      </c>
      <c r="F521" s="23" t="s">
        <v>2254</v>
      </c>
      <c r="G521" s="24" t="s">
        <v>2329</v>
      </c>
      <c r="H521" s="24" t="s">
        <v>2332</v>
      </c>
      <c r="I521" s="62">
        <v>76228599</v>
      </c>
      <c r="J521" s="21" t="s">
        <v>174</v>
      </c>
      <c r="K521" s="21" t="s">
        <v>1721</v>
      </c>
      <c r="L521" s="30">
        <v>45325</v>
      </c>
      <c r="M521" s="30">
        <v>45641</v>
      </c>
      <c r="N521" s="21" t="s">
        <v>225</v>
      </c>
      <c r="O521" s="21" t="s">
        <v>109</v>
      </c>
      <c r="P521" s="25" t="s">
        <v>1391</v>
      </c>
      <c r="Q521" s="21" t="s">
        <v>1392</v>
      </c>
      <c r="R521" s="21" t="s">
        <v>622</v>
      </c>
      <c r="S521" s="36" t="s">
        <v>622</v>
      </c>
      <c r="T521" s="42">
        <v>10</v>
      </c>
      <c r="U521" s="36">
        <v>76228599</v>
      </c>
      <c r="V521" s="21" t="s">
        <v>69</v>
      </c>
      <c r="W521" s="21">
        <v>0</v>
      </c>
      <c r="X521" s="21" t="s">
        <v>622</v>
      </c>
      <c r="Y521" s="21" t="s">
        <v>100</v>
      </c>
      <c r="Z521" s="21" t="s">
        <v>180</v>
      </c>
      <c r="AA521" s="21"/>
      <c r="AB521" s="179">
        <f>+DATE(2024,MONTH(Tabla1[[#This Row],[Fecha de inicio del Contrato ]]),1)</f>
        <v>45323</v>
      </c>
    </row>
    <row r="522" spans="1:28" ht="87" hidden="1" x14ac:dyDescent="0.35">
      <c r="A522" s="21" t="s">
        <v>223</v>
      </c>
      <c r="B522" s="21" t="s">
        <v>2253</v>
      </c>
      <c r="C522" s="21" t="s">
        <v>1439</v>
      </c>
      <c r="D522" s="22">
        <v>80101600</v>
      </c>
      <c r="E522" s="21" t="s">
        <v>1403</v>
      </c>
      <c r="F522" s="23" t="s">
        <v>2254</v>
      </c>
      <c r="G522" s="24" t="s">
        <v>2329</v>
      </c>
      <c r="H522" s="24" t="s">
        <v>2332</v>
      </c>
      <c r="I522" s="62">
        <v>76228599</v>
      </c>
      <c r="J522" s="21" t="s">
        <v>174</v>
      </c>
      <c r="K522" s="21" t="s">
        <v>1721</v>
      </c>
      <c r="L522" s="30">
        <v>45325</v>
      </c>
      <c r="M522" s="30">
        <v>45641</v>
      </c>
      <c r="N522" s="21" t="s">
        <v>225</v>
      </c>
      <c r="O522" s="21" t="s">
        <v>109</v>
      </c>
      <c r="P522" s="25" t="s">
        <v>1391</v>
      </c>
      <c r="Q522" s="21" t="s">
        <v>1392</v>
      </c>
      <c r="R522" s="21" t="s">
        <v>622</v>
      </c>
      <c r="S522" s="36" t="s">
        <v>622</v>
      </c>
      <c r="T522" s="42">
        <v>10</v>
      </c>
      <c r="U522" s="36">
        <v>76228599</v>
      </c>
      <c r="V522" s="21" t="s">
        <v>69</v>
      </c>
      <c r="W522" s="21">
        <v>0</v>
      </c>
      <c r="X522" s="21" t="s">
        <v>622</v>
      </c>
      <c r="Y522" s="21" t="s">
        <v>100</v>
      </c>
      <c r="Z522" s="21" t="s">
        <v>180</v>
      </c>
      <c r="AA522" s="21"/>
      <c r="AB522" s="179">
        <f>+DATE(2024,MONTH(Tabla1[[#This Row],[Fecha de inicio del Contrato ]]),1)</f>
        <v>45323</v>
      </c>
    </row>
    <row r="523" spans="1:28" ht="87" hidden="1" x14ac:dyDescent="0.35">
      <c r="A523" s="21" t="s">
        <v>223</v>
      </c>
      <c r="B523" s="21" t="s">
        <v>2253</v>
      </c>
      <c r="C523" s="21" t="s">
        <v>1440</v>
      </c>
      <c r="D523" s="22">
        <v>80101600</v>
      </c>
      <c r="E523" s="21" t="s">
        <v>1403</v>
      </c>
      <c r="F523" s="23" t="s">
        <v>2254</v>
      </c>
      <c r="G523" s="24" t="s">
        <v>2333</v>
      </c>
      <c r="H523" s="24" t="s">
        <v>2334</v>
      </c>
      <c r="I523" s="62">
        <v>75984277</v>
      </c>
      <c r="J523" s="21" t="s">
        <v>174</v>
      </c>
      <c r="K523" s="21" t="s">
        <v>1721</v>
      </c>
      <c r="L523" s="30">
        <v>45326</v>
      </c>
      <c r="M523" s="30">
        <v>45641</v>
      </c>
      <c r="N523" s="21" t="s">
        <v>225</v>
      </c>
      <c r="O523" s="21" t="s">
        <v>109</v>
      </c>
      <c r="P523" s="25" t="s">
        <v>1391</v>
      </c>
      <c r="Q523" s="21" t="s">
        <v>1392</v>
      </c>
      <c r="R523" s="21" t="s">
        <v>622</v>
      </c>
      <c r="S523" s="36" t="s">
        <v>622</v>
      </c>
      <c r="T523" s="42">
        <v>10</v>
      </c>
      <c r="U523" s="36">
        <v>75984277</v>
      </c>
      <c r="V523" s="21" t="s">
        <v>69</v>
      </c>
      <c r="W523" s="21">
        <v>0</v>
      </c>
      <c r="X523" s="21" t="s">
        <v>622</v>
      </c>
      <c r="Y523" s="21" t="s">
        <v>100</v>
      </c>
      <c r="Z523" s="21" t="s">
        <v>180</v>
      </c>
      <c r="AA523" s="21"/>
      <c r="AB523" s="179">
        <f>+DATE(2024,MONTH(Tabla1[[#This Row],[Fecha de inicio del Contrato ]]),1)</f>
        <v>45323</v>
      </c>
    </row>
    <row r="524" spans="1:28" ht="116" hidden="1" x14ac:dyDescent="0.35">
      <c r="A524" s="21" t="s">
        <v>223</v>
      </c>
      <c r="B524" s="21" t="s">
        <v>2253</v>
      </c>
      <c r="C524" s="21" t="s">
        <v>1441</v>
      </c>
      <c r="D524" s="22">
        <v>80101600</v>
      </c>
      <c r="E524" s="21" t="s">
        <v>1403</v>
      </c>
      <c r="F524" s="23" t="s">
        <v>2254</v>
      </c>
      <c r="G524" s="24" t="s">
        <v>2335</v>
      </c>
      <c r="H524" s="24" t="s">
        <v>2336</v>
      </c>
      <c r="I524" s="62">
        <v>80158899</v>
      </c>
      <c r="J524" s="21" t="s">
        <v>174</v>
      </c>
      <c r="K524" s="21" t="s">
        <v>1721</v>
      </c>
      <c r="L524" s="30">
        <v>45301</v>
      </c>
      <c r="M524" s="30">
        <v>45641</v>
      </c>
      <c r="N524" s="21" t="s">
        <v>225</v>
      </c>
      <c r="O524" s="21" t="s">
        <v>109</v>
      </c>
      <c r="P524" s="25" t="s">
        <v>1391</v>
      </c>
      <c r="Q524" s="21" t="s">
        <v>1392</v>
      </c>
      <c r="R524" s="21" t="s">
        <v>622</v>
      </c>
      <c r="S524" s="36" t="s">
        <v>622</v>
      </c>
      <c r="T524" s="42">
        <v>10</v>
      </c>
      <c r="U524" s="36">
        <v>80158899</v>
      </c>
      <c r="V524" s="21" t="s">
        <v>69</v>
      </c>
      <c r="W524" s="21">
        <v>0</v>
      </c>
      <c r="X524" s="21" t="s">
        <v>622</v>
      </c>
      <c r="Y524" s="21" t="s">
        <v>100</v>
      </c>
      <c r="Z524" s="21" t="s">
        <v>180</v>
      </c>
      <c r="AA524" s="21"/>
      <c r="AB524" s="179">
        <f>+DATE(2024,MONTH(Tabla1[[#This Row],[Fecha de inicio del Contrato ]]),1)</f>
        <v>45292</v>
      </c>
    </row>
    <row r="525" spans="1:28" ht="101.5" hidden="1" x14ac:dyDescent="0.35">
      <c r="A525" s="21" t="s">
        <v>223</v>
      </c>
      <c r="B525" s="21" t="s">
        <v>2253</v>
      </c>
      <c r="C525" s="21" t="s">
        <v>1442</v>
      </c>
      <c r="D525" s="22">
        <v>80101600</v>
      </c>
      <c r="E525" s="21" t="s">
        <v>1403</v>
      </c>
      <c r="F525" s="23" t="s">
        <v>2254</v>
      </c>
      <c r="G525" s="24" t="s">
        <v>2337</v>
      </c>
      <c r="H525" s="24" t="s">
        <v>2338</v>
      </c>
      <c r="I525" s="62">
        <v>54909834</v>
      </c>
      <c r="J525" s="21" t="s">
        <v>174</v>
      </c>
      <c r="K525" s="21" t="s">
        <v>1721</v>
      </c>
      <c r="L525" s="30">
        <v>45323</v>
      </c>
      <c r="M525" s="30">
        <v>45641</v>
      </c>
      <c r="N525" s="21" t="s">
        <v>225</v>
      </c>
      <c r="O525" s="21" t="s">
        <v>109</v>
      </c>
      <c r="P525" s="25" t="s">
        <v>1391</v>
      </c>
      <c r="Q525" s="21" t="s">
        <v>1392</v>
      </c>
      <c r="R525" s="21" t="s">
        <v>622</v>
      </c>
      <c r="S525" s="36" t="s">
        <v>622</v>
      </c>
      <c r="T525" s="42">
        <v>10</v>
      </c>
      <c r="U525" s="36">
        <v>54909834</v>
      </c>
      <c r="V525" s="21" t="s">
        <v>69</v>
      </c>
      <c r="W525" s="21">
        <v>0</v>
      </c>
      <c r="X525" s="21" t="s">
        <v>622</v>
      </c>
      <c r="Y525" s="21" t="s">
        <v>100</v>
      </c>
      <c r="Z525" s="21" t="s">
        <v>180</v>
      </c>
      <c r="AA525" s="21"/>
      <c r="AB525" s="179">
        <f>+DATE(2024,MONTH(Tabla1[[#This Row],[Fecha de inicio del Contrato ]]),1)</f>
        <v>45323</v>
      </c>
    </row>
    <row r="526" spans="1:28" ht="87" hidden="1" x14ac:dyDescent="0.35">
      <c r="A526" s="21" t="s">
        <v>223</v>
      </c>
      <c r="B526" s="21" t="s">
        <v>97</v>
      </c>
      <c r="C526" s="21" t="s">
        <v>1443</v>
      </c>
      <c r="D526" s="22">
        <v>80101600</v>
      </c>
      <c r="E526" s="21" t="s">
        <v>1403</v>
      </c>
      <c r="F526" s="23" t="s">
        <v>2254</v>
      </c>
      <c r="G526" s="24" t="s">
        <v>2339</v>
      </c>
      <c r="H526" s="24" t="s">
        <v>2340</v>
      </c>
      <c r="I526" s="62">
        <v>106084784</v>
      </c>
      <c r="J526" s="21" t="s">
        <v>174</v>
      </c>
      <c r="K526" s="21" t="s">
        <v>1721</v>
      </c>
      <c r="L526" s="30">
        <v>45314</v>
      </c>
      <c r="M526" s="30">
        <v>45657</v>
      </c>
      <c r="N526" s="21" t="s">
        <v>225</v>
      </c>
      <c r="O526" s="21" t="s">
        <v>109</v>
      </c>
      <c r="P526" s="25" t="s">
        <v>1391</v>
      </c>
      <c r="Q526" s="21" t="s">
        <v>1392</v>
      </c>
      <c r="R526" s="21" t="s">
        <v>622</v>
      </c>
      <c r="S526" s="36" t="s">
        <v>622</v>
      </c>
      <c r="T526" s="42">
        <v>10</v>
      </c>
      <c r="U526" s="36">
        <v>106084784</v>
      </c>
      <c r="V526" s="21" t="s">
        <v>69</v>
      </c>
      <c r="W526" s="21">
        <v>0</v>
      </c>
      <c r="X526" s="21" t="s">
        <v>622</v>
      </c>
      <c r="Y526" s="21" t="s">
        <v>100</v>
      </c>
      <c r="Z526" s="21" t="s">
        <v>180</v>
      </c>
      <c r="AA526" s="21"/>
      <c r="AB526" s="179">
        <f>+DATE(2024,MONTH(Tabla1[[#This Row],[Fecha de inicio del Contrato ]]),1)</f>
        <v>45292</v>
      </c>
    </row>
    <row r="527" spans="1:28" ht="87" hidden="1" x14ac:dyDescent="0.35">
      <c r="A527" s="21" t="s">
        <v>223</v>
      </c>
      <c r="B527" s="21" t="s">
        <v>97</v>
      </c>
      <c r="C527" s="21" t="s">
        <v>1444</v>
      </c>
      <c r="D527" s="22">
        <v>80101600</v>
      </c>
      <c r="E527" s="21" t="s">
        <v>1403</v>
      </c>
      <c r="F527" s="23" t="s">
        <v>2254</v>
      </c>
      <c r="G527" s="24" t="s">
        <v>2341</v>
      </c>
      <c r="H527" s="24" t="s">
        <v>2342</v>
      </c>
      <c r="I527" s="62">
        <v>48150590</v>
      </c>
      <c r="J527" s="21" t="s">
        <v>174</v>
      </c>
      <c r="K527" s="21" t="s">
        <v>1721</v>
      </c>
      <c r="L527" s="30">
        <v>45314</v>
      </c>
      <c r="M527" s="30">
        <v>45657</v>
      </c>
      <c r="N527" s="21" t="s">
        <v>225</v>
      </c>
      <c r="O527" s="21" t="s">
        <v>109</v>
      </c>
      <c r="P527" s="25" t="s">
        <v>1391</v>
      </c>
      <c r="Q527" s="21" t="s">
        <v>1392</v>
      </c>
      <c r="R527" s="21" t="s">
        <v>622</v>
      </c>
      <c r="S527" s="36" t="s">
        <v>622</v>
      </c>
      <c r="T527" s="42">
        <v>10</v>
      </c>
      <c r="U527" s="36">
        <v>48150590</v>
      </c>
      <c r="V527" s="21" t="s">
        <v>69</v>
      </c>
      <c r="W527" s="21">
        <v>0</v>
      </c>
      <c r="X527" s="21" t="s">
        <v>622</v>
      </c>
      <c r="Y527" s="21" t="s">
        <v>100</v>
      </c>
      <c r="Z527" s="21" t="s">
        <v>180</v>
      </c>
      <c r="AA527" s="21"/>
      <c r="AB527" s="179">
        <f>+DATE(2024,MONTH(Tabla1[[#This Row],[Fecha de inicio del Contrato ]]),1)</f>
        <v>45292</v>
      </c>
    </row>
    <row r="528" spans="1:28" ht="87" hidden="1" x14ac:dyDescent="0.35">
      <c r="A528" s="21" t="s">
        <v>223</v>
      </c>
      <c r="B528" s="21" t="s">
        <v>97</v>
      </c>
      <c r="C528" s="21" t="s">
        <v>1445</v>
      </c>
      <c r="D528" s="22" t="s">
        <v>1507</v>
      </c>
      <c r="E528" s="21" t="s">
        <v>1434</v>
      </c>
      <c r="F528" s="23" t="s">
        <v>2254</v>
      </c>
      <c r="G528" s="24" t="s">
        <v>2343</v>
      </c>
      <c r="H528" s="24" t="s">
        <v>2344</v>
      </c>
      <c r="I528" s="62">
        <v>40584251</v>
      </c>
      <c r="J528" s="21" t="s">
        <v>174</v>
      </c>
      <c r="K528" s="21" t="s">
        <v>192</v>
      </c>
      <c r="L528" s="30">
        <v>45314</v>
      </c>
      <c r="M528" s="30">
        <v>45641</v>
      </c>
      <c r="N528" s="21" t="s">
        <v>225</v>
      </c>
      <c r="O528" s="21" t="s">
        <v>109</v>
      </c>
      <c r="P528" s="25" t="s">
        <v>1391</v>
      </c>
      <c r="Q528" s="21" t="s">
        <v>1392</v>
      </c>
      <c r="R528" s="21" t="s">
        <v>622</v>
      </c>
      <c r="S528" s="36" t="s">
        <v>622</v>
      </c>
      <c r="T528" s="42">
        <v>10</v>
      </c>
      <c r="U528" s="36">
        <v>40584251</v>
      </c>
      <c r="V528" s="21" t="s">
        <v>69</v>
      </c>
      <c r="W528" s="21">
        <v>0</v>
      </c>
      <c r="X528" s="21" t="s">
        <v>622</v>
      </c>
      <c r="Y528" s="21" t="s">
        <v>100</v>
      </c>
      <c r="Z528" s="21" t="s">
        <v>180</v>
      </c>
      <c r="AA528" s="21"/>
      <c r="AB528" s="179">
        <f>+DATE(2024,MONTH(Tabla1[[#This Row],[Fecha de inicio del Contrato ]]),1)</f>
        <v>45292</v>
      </c>
    </row>
    <row r="529" spans="1:28" ht="87" hidden="1" x14ac:dyDescent="0.35">
      <c r="A529" s="21" t="s">
        <v>223</v>
      </c>
      <c r="B529" s="21" t="s">
        <v>97</v>
      </c>
      <c r="C529" s="21" t="s">
        <v>1446</v>
      </c>
      <c r="D529" s="22" t="s">
        <v>1507</v>
      </c>
      <c r="E529" s="21" t="s">
        <v>1434</v>
      </c>
      <c r="F529" s="23" t="s">
        <v>2254</v>
      </c>
      <c r="G529" s="24" t="s">
        <v>2345</v>
      </c>
      <c r="H529" s="24" t="s">
        <v>2346</v>
      </c>
      <c r="I529" s="62">
        <v>89352545</v>
      </c>
      <c r="J529" s="21" t="s">
        <v>174</v>
      </c>
      <c r="K529" s="21" t="s">
        <v>1721</v>
      </c>
      <c r="L529" s="30">
        <v>45315</v>
      </c>
      <c r="M529" s="30">
        <v>45641</v>
      </c>
      <c r="N529" s="21" t="s">
        <v>225</v>
      </c>
      <c r="O529" s="21" t="s">
        <v>109</v>
      </c>
      <c r="P529" s="25" t="s">
        <v>1391</v>
      </c>
      <c r="Q529" s="21" t="s">
        <v>1392</v>
      </c>
      <c r="R529" s="21" t="s">
        <v>622</v>
      </c>
      <c r="S529" s="36" t="s">
        <v>622</v>
      </c>
      <c r="T529" s="42">
        <v>10</v>
      </c>
      <c r="U529" s="36">
        <v>89352545</v>
      </c>
      <c r="V529" s="21" t="s">
        <v>69</v>
      </c>
      <c r="W529" s="21">
        <v>0</v>
      </c>
      <c r="X529" s="21" t="s">
        <v>622</v>
      </c>
      <c r="Y529" s="21" t="s">
        <v>100</v>
      </c>
      <c r="Z529" s="21" t="s">
        <v>180</v>
      </c>
      <c r="AA529" s="21"/>
      <c r="AB529" s="179">
        <f>+DATE(2024,MONTH(Tabla1[[#This Row],[Fecha de inicio del Contrato ]]),1)</f>
        <v>45292</v>
      </c>
    </row>
    <row r="530" spans="1:28" ht="87" hidden="1" x14ac:dyDescent="0.35">
      <c r="A530" s="21" t="s">
        <v>223</v>
      </c>
      <c r="B530" s="21" t="s">
        <v>97</v>
      </c>
      <c r="C530" s="21" t="s">
        <v>1447</v>
      </c>
      <c r="D530" s="22" t="s">
        <v>1507</v>
      </c>
      <c r="E530" s="21" t="s">
        <v>1434</v>
      </c>
      <c r="F530" s="23" t="s">
        <v>2254</v>
      </c>
      <c r="G530" s="24" t="s">
        <v>2347</v>
      </c>
      <c r="H530" s="24" t="s">
        <v>2348</v>
      </c>
      <c r="I530" s="62">
        <v>98278596</v>
      </c>
      <c r="J530" s="21" t="s">
        <v>174</v>
      </c>
      <c r="K530" s="21" t="s">
        <v>1721</v>
      </c>
      <c r="L530" s="30">
        <v>45321</v>
      </c>
      <c r="M530" s="30">
        <v>45657</v>
      </c>
      <c r="N530" s="21" t="s">
        <v>225</v>
      </c>
      <c r="O530" s="21" t="s">
        <v>109</v>
      </c>
      <c r="P530" s="25" t="s">
        <v>1391</v>
      </c>
      <c r="Q530" s="21" t="s">
        <v>1392</v>
      </c>
      <c r="R530" s="21" t="s">
        <v>622</v>
      </c>
      <c r="S530" s="36" t="s">
        <v>622</v>
      </c>
      <c r="T530" s="42">
        <v>10</v>
      </c>
      <c r="U530" s="36">
        <v>98278596</v>
      </c>
      <c r="V530" s="21" t="s">
        <v>69</v>
      </c>
      <c r="W530" s="21">
        <v>0</v>
      </c>
      <c r="X530" s="21" t="s">
        <v>622</v>
      </c>
      <c r="Y530" s="21" t="s">
        <v>100</v>
      </c>
      <c r="Z530" s="21" t="s">
        <v>180</v>
      </c>
      <c r="AA530" s="21"/>
      <c r="AB530" s="179">
        <f>+DATE(2024,MONTH(Tabla1[[#This Row],[Fecha de inicio del Contrato ]]),1)</f>
        <v>45292</v>
      </c>
    </row>
    <row r="531" spans="1:28" ht="87" hidden="1" x14ac:dyDescent="0.35">
      <c r="A531" s="21" t="s">
        <v>223</v>
      </c>
      <c r="B531" s="21" t="s">
        <v>97</v>
      </c>
      <c r="C531" s="21" t="s">
        <v>1448</v>
      </c>
      <c r="D531" s="22" t="s">
        <v>1507</v>
      </c>
      <c r="E531" s="21" t="s">
        <v>1434</v>
      </c>
      <c r="F531" s="23" t="s">
        <v>2254</v>
      </c>
      <c r="G531" s="24" t="s">
        <v>2349</v>
      </c>
      <c r="H531" s="24" t="s">
        <v>2350</v>
      </c>
      <c r="I531" s="62">
        <v>63475047</v>
      </c>
      <c r="J531" s="21" t="s">
        <v>174</v>
      </c>
      <c r="K531" s="21" t="s">
        <v>1721</v>
      </c>
      <c r="L531" s="30">
        <v>45321</v>
      </c>
      <c r="M531" s="30">
        <v>45657</v>
      </c>
      <c r="N531" s="21" t="s">
        <v>225</v>
      </c>
      <c r="O531" s="21" t="s">
        <v>109</v>
      </c>
      <c r="P531" s="25" t="s">
        <v>1391</v>
      </c>
      <c r="Q531" s="21" t="s">
        <v>1392</v>
      </c>
      <c r="R531" s="21" t="s">
        <v>622</v>
      </c>
      <c r="S531" s="36" t="s">
        <v>622</v>
      </c>
      <c r="T531" s="42">
        <v>10</v>
      </c>
      <c r="U531" s="36">
        <v>63475047</v>
      </c>
      <c r="V531" s="21" t="s">
        <v>69</v>
      </c>
      <c r="W531" s="21">
        <v>0</v>
      </c>
      <c r="X531" s="21" t="s">
        <v>622</v>
      </c>
      <c r="Y531" s="21" t="s">
        <v>100</v>
      </c>
      <c r="Z531" s="21" t="s">
        <v>180</v>
      </c>
      <c r="AA531" s="21"/>
      <c r="AB531" s="179">
        <f>+DATE(2024,MONTH(Tabla1[[#This Row],[Fecha de inicio del Contrato ]]),1)</f>
        <v>45292</v>
      </c>
    </row>
    <row r="532" spans="1:28" ht="87" hidden="1" x14ac:dyDescent="0.35">
      <c r="A532" s="21" t="s">
        <v>223</v>
      </c>
      <c r="B532" s="21" t="s">
        <v>97</v>
      </c>
      <c r="C532" s="21" t="s">
        <v>1449</v>
      </c>
      <c r="D532" s="22">
        <v>80101600</v>
      </c>
      <c r="E532" s="21" t="s">
        <v>1403</v>
      </c>
      <c r="F532" s="23" t="s">
        <v>2254</v>
      </c>
      <c r="G532" s="24" t="s">
        <v>2351</v>
      </c>
      <c r="H532" s="24" t="s">
        <v>2352</v>
      </c>
      <c r="I532" s="62">
        <v>87692746</v>
      </c>
      <c r="J532" s="21" t="s">
        <v>174</v>
      </c>
      <c r="K532" s="21" t="s">
        <v>1721</v>
      </c>
      <c r="L532" s="30">
        <v>45321</v>
      </c>
      <c r="M532" s="30">
        <v>45641</v>
      </c>
      <c r="N532" s="21" t="s">
        <v>225</v>
      </c>
      <c r="O532" s="21" t="s">
        <v>109</v>
      </c>
      <c r="P532" s="25" t="s">
        <v>1391</v>
      </c>
      <c r="Q532" s="21" t="s">
        <v>1392</v>
      </c>
      <c r="R532" s="21" t="s">
        <v>622</v>
      </c>
      <c r="S532" s="36" t="s">
        <v>622</v>
      </c>
      <c r="T532" s="42">
        <v>10</v>
      </c>
      <c r="U532" s="36">
        <v>87692746</v>
      </c>
      <c r="V532" s="21" t="s">
        <v>69</v>
      </c>
      <c r="W532" s="21">
        <v>0</v>
      </c>
      <c r="X532" s="21" t="s">
        <v>622</v>
      </c>
      <c r="Y532" s="21" t="s">
        <v>100</v>
      </c>
      <c r="Z532" s="21" t="s">
        <v>180</v>
      </c>
      <c r="AA532" s="21"/>
      <c r="AB532" s="179">
        <f>+DATE(2024,MONTH(Tabla1[[#This Row],[Fecha de inicio del Contrato ]]),1)</f>
        <v>45292</v>
      </c>
    </row>
    <row r="533" spans="1:28" ht="87" hidden="1" x14ac:dyDescent="0.35">
      <c r="A533" s="21" t="s">
        <v>223</v>
      </c>
      <c r="B533" s="21" t="s">
        <v>97</v>
      </c>
      <c r="C533" s="21" t="s">
        <v>1450</v>
      </c>
      <c r="D533" s="22">
        <v>80101600</v>
      </c>
      <c r="E533" s="21" t="s">
        <v>1403</v>
      </c>
      <c r="F533" s="23" t="s">
        <v>2254</v>
      </c>
      <c r="G533" s="24" t="s">
        <v>2353</v>
      </c>
      <c r="H533" s="24" t="s">
        <v>2354</v>
      </c>
      <c r="I533" s="62">
        <v>108630406</v>
      </c>
      <c r="J533" s="21" t="s">
        <v>174</v>
      </c>
      <c r="K533" s="21" t="s">
        <v>1721</v>
      </c>
      <c r="L533" s="30">
        <v>45315</v>
      </c>
      <c r="M533" s="30">
        <v>45657</v>
      </c>
      <c r="N533" s="21" t="s">
        <v>225</v>
      </c>
      <c r="O533" s="21" t="s">
        <v>109</v>
      </c>
      <c r="P533" s="25" t="s">
        <v>1391</v>
      </c>
      <c r="Q533" s="21" t="s">
        <v>1392</v>
      </c>
      <c r="R533" s="21" t="s">
        <v>622</v>
      </c>
      <c r="S533" s="36" t="s">
        <v>622</v>
      </c>
      <c r="T533" s="42">
        <v>10</v>
      </c>
      <c r="U533" s="36">
        <v>108630406</v>
      </c>
      <c r="V533" s="21" t="s">
        <v>69</v>
      </c>
      <c r="W533" s="21">
        <v>0</v>
      </c>
      <c r="X533" s="21" t="s">
        <v>622</v>
      </c>
      <c r="Y533" s="21" t="s">
        <v>100</v>
      </c>
      <c r="Z533" s="21" t="s">
        <v>180</v>
      </c>
      <c r="AA533" s="21"/>
      <c r="AB533" s="179">
        <f>+DATE(2024,MONTH(Tabla1[[#This Row],[Fecha de inicio del Contrato ]]),1)</f>
        <v>45292</v>
      </c>
    </row>
    <row r="534" spans="1:28" ht="87" hidden="1" x14ac:dyDescent="0.35">
      <c r="A534" s="21" t="s">
        <v>223</v>
      </c>
      <c r="B534" s="21" t="s">
        <v>97</v>
      </c>
      <c r="C534" s="21" t="s">
        <v>1451</v>
      </c>
      <c r="D534" s="22">
        <v>80101600</v>
      </c>
      <c r="E534" s="21" t="s">
        <v>1403</v>
      </c>
      <c r="F534" s="23" t="s">
        <v>2254</v>
      </c>
      <c r="G534" s="24" t="s">
        <v>2355</v>
      </c>
      <c r="H534" s="24" t="s">
        <v>2356</v>
      </c>
      <c r="I534" s="62">
        <v>91842249</v>
      </c>
      <c r="J534" s="21" t="s">
        <v>174</v>
      </c>
      <c r="K534" s="21" t="s">
        <v>1721</v>
      </c>
      <c r="L534" s="30">
        <v>45306</v>
      </c>
      <c r="M534" s="30">
        <v>45641</v>
      </c>
      <c r="N534" s="21" t="s">
        <v>225</v>
      </c>
      <c r="O534" s="21" t="s">
        <v>109</v>
      </c>
      <c r="P534" s="25" t="s">
        <v>1391</v>
      </c>
      <c r="Q534" s="21" t="s">
        <v>1392</v>
      </c>
      <c r="R534" s="21" t="s">
        <v>622</v>
      </c>
      <c r="S534" s="36" t="s">
        <v>622</v>
      </c>
      <c r="T534" s="42">
        <v>10</v>
      </c>
      <c r="U534" s="36">
        <v>91842249</v>
      </c>
      <c r="V534" s="21" t="s">
        <v>69</v>
      </c>
      <c r="W534" s="21">
        <v>0</v>
      </c>
      <c r="X534" s="21" t="s">
        <v>622</v>
      </c>
      <c r="Y534" s="21" t="s">
        <v>100</v>
      </c>
      <c r="Z534" s="21" t="s">
        <v>180</v>
      </c>
      <c r="AA534" s="21"/>
      <c r="AB534" s="179">
        <f>+DATE(2024,MONTH(Tabla1[[#This Row],[Fecha de inicio del Contrato ]]),1)</f>
        <v>45292</v>
      </c>
    </row>
    <row r="535" spans="1:28" ht="87" hidden="1" x14ac:dyDescent="0.35">
      <c r="A535" s="21" t="s">
        <v>223</v>
      </c>
      <c r="B535" s="21" t="s">
        <v>97</v>
      </c>
      <c r="C535" s="21" t="s">
        <v>1453</v>
      </c>
      <c r="D535" s="22">
        <v>80101600</v>
      </c>
      <c r="E535" s="21" t="s">
        <v>1403</v>
      </c>
      <c r="F535" s="23" t="s">
        <v>2254</v>
      </c>
      <c r="G535" s="24" t="s">
        <v>2357</v>
      </c>
      <c r="H535" s="24" t="s">
        <v>2358</v>
      </c>
      <c r="I535" s="62">
        <v>108630406</v>
      </c>
      <c r="J535" s="21" t="s">
        <v>174</v>
      </c>
      <c r="K535" s="21" t="s">
        <v>1721</v>
      </c>
      <c r="L535" s="30">
        <v>45315</v>
      </c>
      <c r="M535" s="30">
        <v>45657</v>
      </c>
      <c r="N535" s="21" t="s">
        <v>225</v>
      </c>
      <c r="O535" s="21" t="s">
        <v>109</v>
      </c>
      <c r="P535" s="25" t="s">
        <v>1391</v>
      </c>
      <c r="Q535" s="21" t="s">
        <v>1392</v>
      </c>
      <c r="R535" s="21" t="s">
        <v>622</v>
      </c>
      <c r="S535" s="36" t="s">
        <v>622</v>
      </c>
      <c r="T535" s="42">
        <v>10</v>
      </c>
      <c r="U535" s="36">
        <v>108630406</v>
      </c>
      <c r="V535" s="21" t="s">
        <v>69</v>
      </c>
      <c r="W535" s="21">
        <v>0</v>
      </c>
      <c r="X535" s="21" t="s">
        <v>622</v>
      </c>
      <c r="Y535" s="21" t="s">
        <v>100</v>
      </c>
      <c r="Z535" s="21" t="s">
        <v>180</v>
      </c>
      <c r="AA535" s="21"/>
      <c r="AB535" s="179">
        <f>+DATE(2024,MONTH(Tabla1[[#This Row],[Fecha de inicio del Contrato ]]),1)</f>
        <v>45292</v>
      </c>
    </row>
    <row r="536" spans="1:28" ht="101.5" hidden="1" x14ac:dyDescent="0.35">
      <c r="A536" s="21" t="s">
        <v>223</v>
      </c>
      <c r="B536" s="21" t="s">
        <v>97</v>
      </c>
      <c r="C536" s="21" t="s">
        <v>1454</v>
      </c>
      <c r="D536" s="22">
        <v>80101600</v>
      </c>
      <c r="E536" s="21" t="s">
        <v>1403</v>
      </c>
      <c r="F536" s="23" t="s">
        <v>2254</v>
      </c>
      <c r="G536" s="24" t="s">
        <v>2359</v>
      </c>
      <c r="H536" s="24" t="s">
        <v>2360</v>
      </c>
      <c r="I536" s="62">
        <v>102913282</v>
      </c>
      <c r="J536" s="21" t="s">
        <v>174</v>
      </c>
      <c r="K536" s="21" t="s">
        <v>1721</v>
      </c>
      <c r="L536" s="30">
        <v>45315</v>
      </c>
      <c r="M536" s="30">
        <v>45657</v>
      </c>
      <c r="N536" s="21" t="s">
        <v>225</v>
      </c>
      <c r="O536" s="21" t="s">
        <v>109</v>
      </c>
      <c r="P536" s="25" t="s">
        <v>1391</v>
      </c>
      <c r="Q536" s="21" t="s">
        <v>1392</v>
      </c>
      <c r="R536" s="21" t="s">
        <v>622</v>
      </c>
      <c r="S536" s="36" t="s">
        <v>622</v>
      </c>
      <c r="T536" s="42">
        <v>10</v>
      </c>
      <c r="U536" s="36">
        <v>102913282</v>
      </c>
      <c r="V536" s="21" t="s">
        <v>69</v>
      </c>
      <c r="W536" s="21">
        <v>0</v>
      </c>
      <c r="X536" s="21" t="s">
        <v>622</v>
      </c>
      <c r="Y536" s="21" t="s">
        <v>100</v>
      </c>
      <c r="Z536" s="21" t="s">
        <v>180</v>
      </c>
      <c r="AA536" s="21"/>
      <c r="AB536" s="179">
        <f>+DATE(2024,MONTH(Tabla1[[#This Row],[Fecha de inicio del Contrato ]]),1)</f>
        <v>45292</v>
      </c>
    </row>
    <row r="537" spans="1:28" ht="87" hidden="1" x14ac:dyDescent="0.35">
      <c r="A537" s="21" t="s">
        <v>223</v>
      </c>
      <c r="B537" s="21" t="s">
        <v>97</v>
      </c>
      <c r="C537" s="21" t="s">
        <v>1456</v>
      </c>
      <c r="D537" s="22">
        <v>80101600</v>
      </c>
      <c r="E537" s="21" t="s">
        <v>1403</v>
      </c>
      <c r="F537" s="23" t="s">
        <v>2254</v>
      </c>
      <c r="G537" s="24" t="s">
        <v>2361</v>
      </c>
      <c r="H537" s="24" t="s">
        <v>2362</v>
      </c>
      <c r="I537" s="62">
        <v>54212566</v>
      </c>
      <c r="J537" s="21" t="s">
        <v>174</v>
      </c>
      <c r="K537" s="21" t="s">
        <v>1721</v>
      </c>
      <c r="L537" s="30">
        <v>45326</v>
      </c>
      <c r="M537" s="30">
        <v>45641</v>
      </c>
      <c r="N537" s="21" t="s">
        <v>225</v>
      </c>
      <c r="O537" s="21" t="s">
        <v>109</v>
      </c>
      <c r="P537" s="25" t="s">
        <v>1391</v>
      </c>
      <c r="Q537" s="21" t="s">
        <v>1392</v>
      </c>
      <c r="R537" s="21" t="s">
        <v>622</v>
      </c>
      <c r="S537" s="36" t="s">
        <v>622</v>
      </c>
      <c r="T537" s="42">
        <v>10</v>
      </c>
      <c r="U537" s="36">
        <v>54212566</v>
      </c>
      <c r="V537" s="21" t="s">
        <v>69</v>
      </c>
      <c r="W537" s="21">
        <v>0</v>
      </c>
      <c r="X537" s="21" t="s">
        <v>622</v>
      </c>
      <c r="Y537" s="21" t="s">
        <v>100</v>
      </c>
      <c r="Z537" s="21" t="s">
        <v>180</v>
      </c>
      <c r="AA537" s="21"/>
      <c r="AB537" s="179">
        <f>+DATE(2024,MONTH(Tabla1[[#This Row],[Fecha de inicio del Contrato ]]),1)</f>
        <v>45323</v>
      </c>
    </row>
    <row r="538" spans="1:28" ht="87" hidden="1" x14ac:dyDescent="0.35">
      <c r="A538" s="21" t="s">
        <v>223</v>
      </c>
      <c r="B538" s="21" t="s">
        <v>97</v>
      </c>
      <c r="C538" s="21" t="s">
        <v>1458</v>
      </c>
      <c r="D538" s="22">
        <v>80101600</v>
      </c>
      <c r="E538" s="21" t="s">
        <v>1403</v>
      </c>
      <c r="F538" s="23" t="s">
        <v>2254</v>
      </c>
      <c r="G538" s="24" t="s">
        <v>2363</v>
      </c>
      <c r="H538" s="24" t="s">
        <v>2364</v>
      </c>
      <c r="I538" s="62">
        <v>100476499</v>
      </c>
      <c r="J538" s="21" t="s">
        <v>174</v>
      </c>
      <c r="K538" s="21" t="s">
        <v>1721</v>
      </c>
      <c r="L538" s="30">
        <v>45306</v>
      </c>
      <c r="M538" s="30">
        <v>45657</v>
      </c>
      <c r="N538" s="21" t="s">
        <v>225</v>
      </c>
      <c r="O538" s="21" t="s">
        <v>109</v>
      </c>
      <c r="P538" s="25" t="s">
        <v>1391</v>
      </c>
      <c r="Q538" s="21" t="s">
        <v>1392</v>
      </c>
      <c r="R538" s="21" t="s">
        <v>622</v>
      </c>
      <c r="S538" s="36" t="s">
        <v>622</v>
      </c>
      <c r="T538" s="42">
        <v>10</v>
      </c>
      <c r="U538" s="36">
        <v>100476499</v>
      </c>
      <c r="V538" s="21" t="s">
        <v>69</v>
      </c>
      <c r="W538" s="21">
        <v>0</v>
      </c>
      <c r="X538" s="21" t="s">
        <v>622</v>
      </c>
      <c r="Y538" s="21" t="s">
        <v>100</v>
      </c>
      <c r="Z538" s="21" t="s">
        <v>180</v>
      </c>
      <c r="AA538" s="21"/>
      <c r="AB538" s="179">
        <f>+DATE(2024,MONTH(Tabla1[[#This Row],[Fecha de inicio del Contrato ]]),1)</f>
        <v>45292</v>
      </c>
    </row>
    <row r="539" spans="1:28" ht="87" hidden="1" x14ac:dyDescent="0.35">
      <c r="A539" s="21" t="s">
        <v>223</v>
      </c>
      <c r="B539" s="21" t="s">
        <v>97</v>
      </c>
      <c r="C539" s="21" t="s">
        <v>1460</v>
      </c>
      <c r="D539" s="22">
        <v>80101600</v>
      </c>
      <c r="E539" s="21" t="s">
        <v>1403</v>
      </c>
      <c r="F539" s="23" t="s">
        <v>2254</v>
      </c>
      <c r="G539" s="24" t="s">
        <v>2365</v>
      </c>
      <c r="H539" s="24" t="s">
        <v>2366</v>
      </c>
      <c r="I539" s="62">
        <v>104207177</v>
      </c>
      <c r="J539" s="21" t="s">
        <v>174</v>
      </c>
      <c r="K539" s="21" t="s">
        <v>1721</v>
      </c>
      <c r="L539" s="30">
        <v>45320</v>
      </c>
      <c r="M539" s="30">
        <v>45657</v>
      </c>
      <c r="N539" s="21" t="s">
        <v>225</v>
      </c>
      <c r="O539" s="21" t="s">
        <v>109</v>
      </c>
      <c r="P539" s="25" t="s">
        <v>1391</v>
      </c>
      <c r="Q539" s="21" t="s">
        <v>1392</v>
      </c>
      <c r="R539" s="21" t="s">
        <v>622</v>
      </c>
      <c r="S539" s="36" t="s">
        <v>622</v>
      </c>
      <c r="T539" s="42">
        <v>10</v>
      </c>
      <c r="U539" s="36">
        <v>104207177</v>
      </c>
      <c r="V539" s="21" t="s">
        <v>69</v>
      </c>
      <c r="W539" s="21">
        <v>0</v>
      </c>
      <c r="X539" s="21" t="s">
        <v>622</v>
      </c>
      <c r="Y539" s="21" t="s">
        <v>100</v>
      </c>
      <c r="Z539" s="21" t="s">
        <v>180</v>
      </c>
      <c r="AA539" s="21"/>
      <c r="AB539" s="179">
        <f>+DATE(2024,MONTH(Tabla1[[#This Row],[Fecha de inicio del Contrato ]]),1)</f>
        <v>45292</v>
      </c>
    </row>
    <row r="540" spans="1:28" ht="87" hidden="1" x14ac:dyDescent="0.35">
      <c r="A540" s="21" t="s">
        <v>223</v>
      </c>
      <c r="B540" s="21" t="s">
        <v>97</v>
      </c>
      <c r="C540" s="21" t="s">
        <v>1462</v>
      </c>
      <c r="D540" s="22" t="s">
        <v>1507</v>
      </c>
      <c r="E540" s="21" t="s">
        <v>1434</v>
      </c>
      <c r="F540" s="23" t="s">
        <v>2254</v>
      </c>
      <c r="G540" s="24" t="s">
        <v>2367</v>
      </c>
      <c r="H540" s="24" t="s">
        <v>2368</v>
      </c>
      <c r="I540" s="62">
        <v>40459002</v>
      </c>
      <c r="J540" s="21" t="s">
        <v>174</v>
      </c>
      <c r="K540" s="21" t="s">
        <v>1721</v>
      </c>
      <c r="L540" s="30">
        <v>45315</v>
      </c>
      <c r="M540" s="30">
        <v>45641</v>
      </c>
      <c r="N540" s="21" t="s">
        <v>225</v>
      </c>
      <c r="O540" s="21" t="s">
        <v>109</v>
      </c>
      <c r="P540" s="25" t="s">
        <v>1391</v>
      </c>
      <c r="Q540" s="21" t="s">
        <v>1392</v>
      </c>
      <c r="R540" s="21" t="s">
        <v>622</v>
      </c>
      <c r="S540" s="36" t="s">
        <v>622</v>
      </c>
      <c r="T540" s="42">
        <v>10</v>
      </c>
      <c r="U540" s="36">
        <v>40459002</v>
      </c>
      <c r="V540" s="21" t="s">
        <v>69</v>
      </c>
      <c r="W540" s="21">
        <v>0</v>
      </c>
      <c r="X540" s="21" t="s">
        <v>622</v>
      </c>
      <c r="Y540" s="21" t="s">
        <v>100</v>
      </c>
      <c r="Z540" s="21" t="s">
        <v>180</v>
      </c>
      <c r="AA540" s="21"/>
      <c r="AB540" s="179">
        <f>+DATE(2024,MONTH(Tabla1[[#This Row],[Fecha de inicio del Contrato ]]),1)</f>
        <v>45292</v>
      </c>
    </row>
    <row r="541" spans="1:28" ht="87" hidden="1" x14ac:dyDescent="0.35">
      <c r="A541" s="21" t="s">
        <v>223</v>
      </c>
      <c r="B541" s="21" t="s">
        <v>97</v>
      </c>
      <c r="C541" s="21" t="s">
        <v>1464</v>
      </c>
      <c r="D541" s="22">
        <v>80101600</v>
      </c>
      <c r="E541" s="21" t="s">
        <v>1403</v>
      </c>
      <c r="F541" s="23" t="s">
        <v>2254</v>
      </c>
      <c r="G541" s="24" t="s">
        <v>2369</v>
      </c>
      <c r="H541" s="24" t="s">
        <v>2370</v>
      </c>
      <c r="I541" s="62">
        <v>84023212</v>
      </c>
      <c r="J541" s="21" t="s">
        <v>174</v>
      </c>
      <c r="K541" s="21" t="s">
        <v>1721</v>
      </c>
      <c r="L541" s="30">
        <v>45326</v>
      </c>
      <c r="M541" s="30">
        <v>45641</v>
      </c>
      <c r="N541" s="21" t="s">
        <v>225</v>
      </c>
      <c r="O541" s="21" t="s">
        <v>109</v>
      </c>
      <c r="P541" s="25" t="s">
        <v>1391</v>
      </c>
      <c r="Q541" s="21" t="s">
        <v>1392</v>
      </c>
      <c r="R541" s="21" t="s">
        <v>622</v>
      </c>
      <c r="S541" s="36" t="s">
        <v>622</v>
      </c>
      <c r="T541" s="42">
        <v>10</v>
      </c>
      <c r="U541" s="36">
        <v>84023212</v>
      </c>
      <c r="V541" s="21" t="s">
        <v>69</v>
      </c>
      <c r="W541" s="21">
        <v>0</v>
      </c>
      <c r="X541" s="21" t="s">
        <v>622</v>
      </c>
      <c r="Y541" s="21" t="s">
        <v>100</v>
      </c>
      <c r="Z541" s="21" t="s">
        <v>180</v>
      </c>
      <c r="AA541" s="21"/>
      <c r="AB541" s="179">
        <f>+DATE(2024,MONTH(Tabla1[[#This Row],[Fecha de inicio del Contrato ]]),1)</f>
        <v>45323</v>
      </c>
    </row>
    <row r="542" spans="1:28" ht="87" hidden="1" x14ac:dyDescent="0.35">
      <c r="A542" s="21" t="s">
        <v>223</v>
      </c>
      <c r="B542" s="21" t="s">
        <v>97</v>
      </c>
      <c r="C542" s="21" t="s">
        <v>1465</v>
      </c>
      <c r="D542" s="22">
        <v>80101600</v>
      </c>
      <c r="E542" s="21" t="s">
        <v>1403</v>
      </c>
      <c r="F542" s="23" t="s">
        <v>2254</v>
      </c>
      <c r="G542" s="24" t="s">
        <v>2371</v>
      </c>
      <c r="H542" s="24" t="s">
        <v>2372</v>
      </c>
      <c r="I542" s="62">
        <v>45025771</v>
      </c>
      <c r="J542" s="21" t="s">
        <v>174</v>
      </c>
      <c r="K542" s="21" t="s">
        <v>1721</v>
      </c>
      <c r="L542" s="30">
        <v>45321</v>
      </c>
      <c r="M542" s="30">
        <v>45641</v>
      </c>
      <c r="N542" s="21" t="s">
        <v>225</v>
      </c>
      <c r="O542" s="21" t="s">
        <v>109</v>
      </c>
      <c r="P542" s="25" t="s">
        <v>1391</v>
      </c>
      <c r="Q542" s="21" t="s">
        <v>1392</v>
      </c>
      <c r="R542" s="21" t="s">
        <v>622</v>
      </c>
      <c r="S542" s="36" t="s">
        <v>622</v>
      </c>
      <c r="T542" s="42">
        <v>10</v>
      </c>
      <c r="U542" s="36">
        <v>45025771</v>
      </c>
      <c r="V542" s="21" t="s">
        <v>69</v>
      </c>
      <c r="W542" s="21">
        <v>0</v>
      </c>
      <c r="X542" s="21" t="s">
        <v>622</v>
      </c>
      <c r="Y542" s="21" t="s">
        <v>100</v>
      </c>
      <c r="Z542" s="21" t="s">
        <v>180</v>
      </c>
      <c r="AA542" s="21"/>
      <c r="AB542" s="179">
        <f>+DATE(2024,MONTH(Tabla1[[#This Row],[Fecha de inicio del Contrato ]]),1)</f>
        <v>45292</v>
      </c>
    </row>
    <row r="543" spans="1:28" ht="87" hidden="1" x14ac:dyDescent="0.35">
      <c r="A543" s="21" t="s">
        <v>223</v>
      </c>
      <c r="B543" s="21" t="s">
        <v>97</v>
      </c>
      <c r="C543" s="21" t="s">
        <v>1466</v>
      </c>
      <c r="D543" s="22" t="s">
        <v>2373</v>
      </c>
      <c r="E543" s="21" t="s">
        <v>1452</v>
      </c>
      <c r="F543" s="23" t="s">
        <v>2254</v>
      </c>
      <c r="G543" s="24" t="s">
        <v>2374</v>
      </c>
      <c r="H543" s="24" t="s">
        <v>2375</v>
      </c>
      <c r="I543" s="62">
        <v>124640482</v>
      </c>
      <c r="J543" s="21" t="s">
        <v>174</v>
      </c>
      <c r="K543" s="21" t="s">
        <v>1721</v>
      </c>
      <c r="L543" s="30">
        <v>45326</v>
      </c>
      <c r="M543" s="30">
        <v>45657</v>
      </c>
      <c r="N543" s="21" t="s">
        <v>225</v>
      </c>
      <c r="O543" s="21" t="s">
        <v>109</v>
      </c>
      <c r="P543" s="25" t="s">
        <v>1391</v>
      </c>
      <c r="Q543" s="21" t="s">
        <v>1392</v>
      </c>
      <c r="R543" s="21" t="s">
        <v>622</v>
      </c>
      <c r="S543" s="36" t="s">
        <v>622</v>
      </c>
      <c r="T543" s="42">
        <v>10</v>
      </c>
      <c r="U543" s="36">
        <v>124640482</v>
      </c>
      <c r="V543" s="21" t="s">
        <v>69</v>
      </c>
      <c r="W543" s="21">
        <v>0</v>
      </c>
      <c r="X543" s="21" t="s">
        <v>622</v>
      </c>
      <c r="Y543" s="21" t="s">
        <v>100</v>
      </c>
      <c r="Z543" s="21" t="s">
        <v>180</v>
      </c>
      <c r="AA543" s="21"/>
      <c r="AB543" s="179">
        <f>+DATE(2024,MONTH(Tabla1[[#This Row],[Fecha de inicio del Contrato ]]),1)</f>
        <v>45323</v>
      </c>
    </row>
    <row r="544" spans="1:28" ht="87" hidden="1" x14ac:dyDescent="0.35">
      <c r="A544" s="21" t="s">
        <v>223</v>
      </c>
      <c r="B544" s="21" t="s">
        <v>97</v>
      </c>
      <c r="C544" s="21" t="s">
        <v>1467</v>
      </c>
      <c r="D544" s="22">
        <v>80101600</v>
      </c>
      <c r="E544" s="21" t="s">
        <v>1403</v>
      </c>
      <c r="F544" s="23" t="s">
        <v>2254</v>
      </c>
      <c r="G544" s="24" t="s">
        <v>2376</v>
      </c>
      <c r="H544" s="24" t="s">
        <v>2377</v>
      </c>
      <c r="I544" s="62">
        <v>28278700</v>
      </c>
      <c r="J544" s="21" t="s">
        <v>174</v>
      </c>
      <c r="K544" s="21" t="s">
        <v>192</v>
      </c>
      <c r="L544" s="30">
        <v>45315</v>
      </c>
      <c r="M544" s="30">
        <v>45641</v>
      </c>
      <c r="N544" s="21" t="s">
        <v>225</v>
      </c>
      <c r="O544" s="21" t="s">
        <v>109</v>
      </c>
      <c r="P544" s="25" t="s">
        <v>1391</v>
      </c>
      <c r="Q544" s="21" t="s">
        <v>1392</v>
      </c>
      <c r="R544" s="21" t="s">
        <v>622</v>
      </c>
      <c r="S544" s="36" t="s">
        <v>622</v>
      </c>
      <c r="T544" s="42">
        <v>10</v>
      </c>
      <c r="U544" s="36">
        <v>28278700</v>
      </c>
      <c r="V544" s="21" t="s">
        <v>69</v>
      </c>
      <c r="W544" s="21">
        <v>0</v>
      </c>
      <c r="X544" s="21" t="s">
        <v>622</v>
      </c>
      <c r="Y544" s="21" t="s">
        <v>100</v>
      </c>
      <c r="Z544" s="21" t="s">
        <v>180</v>
      </c>
      <c r="AA544" s="21"/>
      <c r="AB544" s="179">
        <f>+DATE(2024,MONTH(Tabla1[[#This Row],[Fecha de inicio del Contrato ]]),1)</f>
        <v>45292</v>
      </c>
    </row>
    <row r="545" spans="1:28" ht="87" hidden="1" x14ac:dyDescent="0.35">
      <c r="A545" s="21" t="s">
        <v>223</v>
      </c>
      <c r="B545" s="21" t="s">
        <v>97</v>
      </c>
      <c r="C545" s="21" t="s">
        <v>1468</v>
      </c>
      <c r="D545" s="22">
        <v>80101600</v>
      </c>
      <c r="E545" s="21" t="s">
        <v>1403</v>
      </c>
      <c r="F545" s="23" t="s">
        <v>2254</v>
      </c>
      <c r="G545" s="24" t="s">
        <v>2376</v>
      </c>
      <c r="H545" s="24" t="s">
        <v>2377</v>
      </c>
      <c r="I545" s="62">
        <v>38955870</v>
      </c>
      <c r="J545" s="21" t="s">
        <v>174</v>
      </c>
      <c r="K545" s="21" t="s">
        <v>192</v>
      </c>
      <c r="L545" s="30">
        <v>45326</v>
      </c>
      <c r="M545" s="30">
        <v>45641</v>
      </c>
      <c r="N545" s="21" t="s">
        <v>225</v>
      </c>
      <c r="O545" s="21" t="s">
        <v>109</v>
      </c>
      <c r="P545" s="25" t="s">
        <v>1391</v>
      </c>
      <c r="Q545" s="21" t="s">
        <v>1392</v>
      </c>
      <c r="R545" s="21" t="s">
        <v>622</v>
      </c>
      <c r="S545" s="36" t="s">
        <v>622</v>
      </c>
      <c r="T545" s="42">
        <v>10</v>
      </c>
      <c r="U545" s="36">
        <v>38955870</v>
      </c>
      <c r="V545" s="21" t="s">
        <v>69</v>
      </c>
      <c r="W545" s="21">
        <v>0</v>
      </c>
      <c r="X545" s="21" t="s">
        <v>622</v>
      </c>
      <c r="Y545" s="21" t="s">
        <v>100</v>
      </c>
      <c r="Z545" s="21" t="s">
        <v>180</v>
      </c>
      <c r="AA545" s="21"/>
      <c r="AB545" s="179">
        <f>+DATE(2024,MONTH(Tabla1[[#This Row],[Fecha de inicio del Contrato ]]),1)</f>
        <v>45323</v>
      </c>
    </row>
    <row r="546" spans="1:28" ht="87" hidden="1" x14ac:dyDescent="0.35">
      <c r="A546" s="53" t="s">
        <v>223</v>
      </c>
      <c r="B546" s="53" t="s">
        <v>97</v>
      </c>
      <c r="C546" s="53" t="s">
        <v>1469</v>
      </c>
      <c r="D546" s="54" t="s">
        <v>2277</v>
      </c>
      <c r="E546" s="53" t="s">
        <v>1408</v>
      </c>
      <c r="F546" s="55" t="s">
        <v>2254</v>
      </c>
      <c r="G546" s="56" t="s">
        <v>2376</v>
      </c>
      <c r="H546" s="56" t="s">
        <v>2378</v>
      </c>
      <c r="I546" s="63">
        <v>44150246</v>
      </c>
      <c r="J546" s="53" t="s">
        <v>174</v>
      </c>
      <c r="K546" s="53" t="s">
        <v>1721</v>
      </c>
      <c r="L546" s="57">
        <v>45315</v>
      </c>
      <c r="M546" s="57">
        <v>45641</v>
      </c>
      <c r="N546" s="53" t="s">
        <v>225</v>
      </c>
      <c r="O546" s="53" t="s">
        <v>109</v>
      </c>
      <c r="P546" s="58" t="s">
        <v>1391</v>
      </c>
      <c r="Q546" s="53" t="s">
        <v>1392</v>
      </c>
      <c r="R546" s="53" t="s">
        <v>622</v>
      </c>
      <c r="S546" s="59" t="s">
        <v>622</v>
      </c>
      <c r="T546" s="60">
        <v>10</v>
      </c>
      <c r="U546" s="59">
        <v>44150246</v>
      </c>
      <c r="V546" s="53" t="s">
        <v>69</v>
      </c>
      <c r="W546" s="53">
        <v>0</v>
      </c>
      <c r="X546" s="53" t="s">
        <v>622</v>
      </c>
      <c r="Y546" s="53" t="s">
        <v>100</v>
      </c>
      <c r="Z546" s="53" t="s">
        <v>180</v>
      </c>
      <c r="AA546" s="53"/>
      <c r="AB546" s="179">
        <f>+DATE(2024,MONTH(Tabla1[[#This Row],[Fecha de inicio del Contrato ]]),1)</f>
        <v>45292</v>
      </c>
    </row>
    <row r="547" spans="1:28" ht="87" hidden="1" x14ac:dyDescent="0.35">
      <c r="A547" s="21" t="s">
        <v>223</v>
      </c>
      <c r="B547" s="21" t="s">
        <v>97</v>
      </c>
      <c r="C547" s="21" t="s">
        <v>1470</v>
      </c>
      <c r="D547" s="22" t="s">
        <v>2373</v>
      </c>
      <c r="E547" s="21" t="s">
        <v>1452</v>
      </c>
      <c r="F547" s="23" t="s">
        <v>2254</v>
      </c>
      <c r="G547" s="24" t="s">
        <v>2379</v>
      </c>
      <c r="H547" s="24" t="s">
        <v>2380</v>
      </c>
      <c r="I547" s="62">
        <v>93502044</v>
      </c>
      <c r="J547" s="21" t="s">
        <v>174</v>
      </c>
      <c r="K547" s="21" t="s">
        <v>1721</v>
      </c>
      <c r="L547" s="30">
        <v>45315</v>
      </c>
      <c r="M547" s="30">
        <v>45657</v>
      </c>
      <c r="N547" s="21" t="s">
        <v>225</v>
      </c>
      <c r="O547" s="21" t="s">
        <v>109</v>
      </c>
      <c r="P547" s="25" t="s">
        <v>1391</v>
      </c>
      <c r="Q547" s="21" t="s">
        <v>1392</v>
      </c>
      <c r="R547" s="21" t="s">
        <v>622</v>
      </c>
      <c r="S547" s="36" t="s">
        <v>622</v>
      </c>
      <c r="T547" s="42">
        <v>10</v>
      </c>
      <c r="U547" s="36">
        <v>93502044</v>
      </c>
      <c r="V547" s="21" t="s">
        <v>69</v>
      </c>
      <c r="W547" s="21">
        <v>0</v>
      </c>
      <c r="X547" s="21" t="s">
        <v>622</v>
      </c>
      <c r="Y547" s="21" t="s">
        <v>100</v>
      </c>
      <c r="Z547" s="21" t="s">
        <v>180</v>
      </c>
      <c r="AA547" s="21"/>
      <c r="AB547" s="179">
        <f>+DATE(2024,MONTH(Tabla1[[#This Row],[Fecha de inicio del Contrato ]]),1)</f>
        <v>45292</v>
      </c>
    </row>
    <row r="548" spans="1:28" ht="87" hidden="1" x14ac:dyDescent="0.35">
      <c r="A548" s="21" t="s">
        <v>223</v>
      </c>
      <c r="B548" s="21" t="s">
        <v>97</v>
      </c>
      <c r="C548" s="21" t="s">
        <v>1471</v>
      </c>
      <c r="D548" s="22">
        <v>80101600</v>
      </c>
      <c r="E548" s="21" t="s">
        <v>1403</v>
      </c>
      <c r="F548" s="23" t="s">
        <v>2254</v>
      </c>
      <c r="G548" s="24" t="s">
        <v>2381</v>
      </c>
      <c r="H548" s="24" t="s">
        <v>2382</v>
      </c>
      <c r="I548" s="62">
        <v>39456911</v>
      </c>
      <c r="J548" s="21" t="s">
        <v>174</v>
      </c>
      <c r="K548" s="21" t="s">
        <v>1721</v>
      </c>
      <c r="L548" s="30">
        <v>45323</v>
      </c>
      <c r="M548" s="30">
        <v>45641</v>
      </c>
      <c r="N548" s="21" t="s">
        <v>225</v>
      </c>
      <c r="O548" s="21" t="s">
        <v>109</v>
      </c>
      <c r="P548" s="25" t="s">
        <v>1391</v>
      </c>
      <c r="Q548" s="21" t="s">
        <v>1392</v>
      </c>
      <c r="R548" s="21" t="s">
        <v>622</v>
      </c>
      <c r="S548" s="36" t="s">
        <v>622</v>
      </c>
      <c r="T548" s="42">
        <v>10</v>
      </c>
      <c r="U548" s="36">
        <v>39456911</v>
      </c>
      <c r="V548" s="21" t="s">
        <v>69</v>
      </c>
      <c r="W548" s="21">
        <v>0</v>
      </c>
      <c r="X548" s="21" t="s">
        <v>622</v>
      </c>
      <c r="Y548" s="21" t="s">
        <v>100</v>
      </c>
      <c r="Z548" s="21" t="s">
        <v>2383</v>
      </c>
      <c r="AA548" s="21"/>
      <c r="AB548" s="179">
        <f>+DATE(2024,MONTH(Tabla1[[#This Row],[Fecha de inicio del Contrato ]]),1)</f>
        <v>45323</v>
      </c>
    </row>
    <row r="549" spans="1:28" ht="87" hidden="1" x14ac:dyDescent="0.35">
      <c r="A549" s="21" t="s">
        <v>223</v>
      </c>
      <c r="B549" s="21" t="s">
        <v>16</v>
      </c>
      <c r="C549" s="21" t="s">
        <v>1472</v>
      </c>
      <c r="D549" s="22">
        <v>80161507</v>
      </c>
      <c r="E549" s="21" t="s">
        <v>173</v>
      </c>
      <c r="F549" s="23" t="s">
        <v>212</v>
      </c>
      <c r="G549" s="24" t="s">
        <v>1455</v>
      </c>
      <c r="H549" s="24" t="s">
        <v>2384</v>
      </c>
      <c r="I549" s="62">
        <v>73974533</v>
      </c>
      <c r="J549" s="21" t="s">
        <v>174</v>
      </c>
      <c r="K549" s="21" t="s">
        <v>1721</v>
      </c>
      <c r="L549" s="30">
        <v>45313</v>
      </c>
      <c r="M549" s="30">
        <v>45627</v>
      </c>
      <c r="N549" s="21" t="s">
        <v>225</v>
      </c>
      <c r="O549" s="21" t="s">
        <v>109</v>
      </c>
      <c r="P549" s="25" t="s">
        <v>1391</v>
      </c>
      <c r="Q549" s="21" t="s">
        <v>1392</v>
      </c>
      <c r="R549" s="21" t="s">
        <v>622</v>
      </c>
      <c r="S549" s="36" t="s">
        <v>622</v>
      </c>
      <c r="T549" s="42">
        <v>10</v>
      </c>
      <c r="U549" s="36">
        <v>73974533</v>
      </c>
      <c r="V549" s="21" t="s">
        <v>69</v>
      </c>
      <c r="W549" s="21">
        <v>0</v>
      </c>
      <c r="X549" s="21" t="s">
        <v>622</v>
      </c>
      <c r="Y549" s="21" t="s">
        <v>100</v>
      </c>
      <c r="Z549" s="21" t="s">
        <v>180</v>
      </c>
      <c r="AA549" s="21"/>
      <c r="AB549" s="179">
        <f>+DATE(2024,MONTH(Tabla1[[#This Row],[Fecha de inicio del Contrato ]]),1)</f>
        <v>45292</v>
      </c>
    </row>
    <row r="550" spans="1:28" ht="87" hidden="1" x14ac:dyDescent="0.35">
      <c r="A550" s="21" t="s">
        <v>223</v>
      </c>
      <c r="B550" s="21" t="s">
        <v>16</v>
      </c>
      <c r="C550" s="21" t="s">
        <v>1473</v>
      </c>
      <c r="D550" s="22">
        <v>80161507</v>
      </c>
      <c r="E550" s="21" t="s">
        <v>173</v>
      </c>
      <c r="F550" s="23" t="s">
        <v>212</v>
      </c>
      <c r="G550" s="24" t="s">
        <v>1457</v>
      </c>
      <c r="H550" s="24" t="s">
        <v>2385</v>
      </c>
      <c r="I550" s="62">
        <v>73736672</v>
      </c>
      <c r="J550" s="21" t="s">
        <v>174</v>
      </c>
      <c r="K550" s="21" t="s">
        <v>1721</v>
      </c>
      <c r="L550" s="30">
        <v>45313</v>
      </c>
      <c r="M550" s="30">
        <v>45626</v>
      </c>
      <c r="N550" s="21" t="s">
        <v>225</v>
      </c>
      <c r="O550" s="21" t="s">
        <v>109</v>
      </c>
      <c r="P550" s="25" t="s">
        <v>1391</v>
      </c>
      <c r="Q550" s="21" t="s">
        <v>1392</v>
      </c>
      <c r="R550" s="21" t="s">
        <v>622</v>
      </c>
      <c r="S550" s="36" t="s">
        <v>622</v>
      </c>
      <c r="T550" s="42">
        <v>10</v>
      </c>
      <c r="U550" s="36">
        <v>73736672</v>
      </c>
      <c r="V550" s="21" t="s">
        <v>69</v>
      </c>
      <c r="W550" s="21">
        <v>0</v>
      </c>
      <c r="X550" s="21" t="s">
        <v>622</v>
      </c>
      <c r="Y550" s="21" t="s">
        <v>100</v>
      </c>
      <c r="Z550" s="21" t="s">
        <v>180</v>
      </c>
      <c r="AA550" s="21"/>
      <c r="AB550" s="179">
        <f>+DATE(2024,MONTH(Tabla1[[#This Row],[Fecha de inicio del Contrato ]]),1)</f>
        <v>45292</v>
      </c>
    </row>
    <row r="551" spans="1:28" ht="72.5" hidden="1" x14ac:dyDescent="0.35">
      <c r="A551" s="21" t="s">
        <v>223</v>
      </c>
      <c r="B551" s="21" t="s">
        <v>16</v>
      </c>
      <c r="C551" s="21" t="s">
        <v>1475</v>
      </c>
      <c r="D551" s="22">
        <v>80161507</v>
      </c>
      <c r="E551" s="21" t="s">
        <v>173</v>
      </c>
      <c r="F551" s="23" t="s">
        <v>212</v>
      </c>
      <c r="G551" s="24" t="s">
        <v>1459</v>
      </c>
      <c r="H551" s="24" t="s">
        <v>2386</v>
      </c>
      <c r="I551" s="62">
        <v>64707562</v>
      </c>
      <c r="J551" s="21" t="s">
        <v>174</v>
      </c>
      <c r="K551" s="21" t="s">
        <v>1721</v>
      </c>
      <c r="L551" s="30">
        <v>45306</v>
      </c>
      <c r="M551" s="30">
        <v>45620</v>
      </c>
      <c r="N551" s="21" t="s">
        <v>225</v>
      </c>
      <c r="O551" s="21" t="s">
        <v>109</v>
      </c>
      <c r="P551" s="25" t="s">
        <v>1391</v>
      </c>
      <c r="Q551" s="21" t="s">
        <v>1392</v>
      </c>
      <c r="R551" s="21" t="s">
        <v>622</v>
      </c>
      <c r="S551" s="36" t="s">
        <v>622</v>
      </c>
      <c r="T551" s="42">
        <v>10</v>
      </c>
      <c r="U551" s="36">
        <v>64707562</v>
      </c>
      <c r="V551" s="21" t="s">
        <v>69</v>
      </c>
      <c r="W551" s="21">
        <v>0</v>
      </c>
      <c r="X551" s="21" t="s">
        <v>622</v>
      </c>
      <c r="Y551" s="21" t="s">
        <v>100</v>
      </c>
      <c r="Z551" s="21" t="s">
        <v>180</v>
      </c>
      <c r="AA551" s="21"/>
      <c r="AB551" s="179">
        <f>+DATE(2024,MONTH(Tabla1[[#This Row],[Fecha de inicio del Contrato ]]),1)</f>
        <v>45292</v>
      </c>
    </row>
    <row r="552" spans="1:28" ht="72.5" hidden="1" x14ac:dyDescent="0.35">
      <c r="A552" s="21" t="s">
        <v>223</v>
      </c>
      <c r="B552" s="21" t="s">
        <v>16</v>
      </c>
      <c r="C552" s="21" t="s">
        <v>1478</v>
      </c>
      <c r="D552" s="22">
        <v>86131504</v>
      </c>
      <c r="E552" s="21" t="s">
        <v>173</v>
      </c>
      <c r="F552" s="23" t="s">
        <v>212</v>
      </c>
      <c r="G552" s="24" t="s">
        <v>1461</v>
      </c>
      <c r="H552" s="24" t="s">
        <v>2387</v>
      </c>
      <c r="I552" s="62">
        <v>97009685</v>
      </c>
      <c r="J552" s="21" t="s">
        <v>174</v>
      </c>
      <c r="K552" s="21" t="s">
        <v>1721</v>
      </c>
      <c r="L552" s="30">
        <v>45313</v>
      </c>
      <c r="M552" s="30">
        <v>45626</v>
      </c>
      <c r="N552" s="21" t="s">
        <v>225</v>
      </c>
      <c r="O552" s="21" t="s">
        <v>109</v>
      </c>
      <c r="P552" s="25" t="s">
        <v>1391</v>
      </c>
      <c r="Q552" s="21" t="s">
        <v>1392</v>
      </c>
      <c r="R552" s="21" t="s">
        <v>622</v>
      </c>
      <c r="S552" s="36" t="s">
        <v>622</v>
      </c>
      <c r="T552" s="42">
        <v>10</v>
      </c>
      <c r="U552" s="36">
        <v>97009685</v>
      </c>
      <c r="V552" s="21" t="s">
        <v>69</v>
      </c>
      <c r="W552" s="21">
        <v>0</v>
      </c>
      <c r="X552" s="21" t="s">
        <v>622</v>
      </c>
      <c r="Y552" s="21" t="s">
        <v>100</v>
      </c>
      <c r="Z552" s="21" t="s">
        <v>180</v>
      </c>
      <c r="AA552" s="21"/>
      <c r="AB552" s="179">
        <f>+DATE(2024,MONTH(Tabla1[[#This Row],[Fecha de inicio del Contrato ]]),1)</f>
        <v>45292</v>
      </c>
    </row>
    <row r="553" spans="1:28" ht="72.5" hidden="1" x14ac:dyDescent="0.35">
      <c r="A553" s="21" t="s">
        <v>223</v>
      </c>
      <c r="B553" s="21" t="s">
        <v>16</v>
      </c>
      <c r="C553" s="21" t="s">
        <v>1479</v>
      </c>
      <c r="D553" s="22">
        <v>80141626</v>
      </c>
      <c r="E553" s="21" t="s">
        <v>173</v>
      </c>
      <c r="F553" s="23" t="s">
        <v>212</v>
      </c>
      <c r="G553" s="24" t="s">
        <v>1463</v>
      </c>
      <c r="H553" s="24" t="s">
        <v>2388</v>
      </c>
      <c r="I553" s="62">
        <v>38955881</v>
      </c>
      <c r="J553" s="21" t="s">
        <v>174</v>
      </c>
      <c r="K553" s="21" t="s">
        <v>1721</v>
      </c>
      <c r="L553" s="30">
        <v>45300</v>
      </c>
      <c r="M553" s="30">
        <v>45614</v>
      </c>
      <c r="N553" s="21" t="s">
        <v>225</v>
      </c>
      <c r="O553" s="21" t="s">
        <v>109</v>
      </c>
      <c r="P553" s="25" t="s">
        <v>1391</v>
      </c>
      <c r="Q553" s="122" t="s">
        <v>1392</v>
      </c>
      <c r="R553" s="21" t="s">
        <v>622</v>
      </c>
      <c r="S553" s="36" t="s">
        <v>622</v>
      </c>
      <c r="T553" s="42">
        <v>10</v>
      </c>
      <c r="U553" s="36">
        <v>38955881</v>
      </c>
      <c r="V553" s="21" t="s">
        <v>69</v>
      </c>
      <c r="W553" s="21">
        <v>0</v>
      </c>
      <c r="X553" s="21" t="s">
        <v>622</v>
      </c>
      <c r="Y553" s="21" t="s">
        <v>100</v>
      </c>
      <c r="Z553" s="21" t="s">
        <v>180</v>
      </c>
      <c r="AA553" s="21"/>
      <c r="AB553" s="179">
        <f>+DATE(2024,MONTH(Tabla1[[#This Row],[Fecha de inicio del Contrato ]]),1)</f>
        <v>45292</v>
      </c>
    </row>
    <row r="554" spans="1:28" ht="101.5" hidden="1" x14ac:dyDescent="0.35">
      <c r="A554" s="21" t="s">
        <v>223</v>
      </c>
      <c r="B554" s="21" t="s">
        <v>5</v>
      </c>
      <c r="C554" s="21" t="s">
        <v>1480</v>
      </c>
      <c r="D554" s="22">
        <v>93121607</v>
      </c>
      <c r="E554" s="21" t="s">
        <v>237</v>
      </c>
      <c r="F554" s="23" t="s">
        <v>1390</v>
      </c>
      <c r="G554" s="24" t="s">
        <v>2389</v>
      </c>
      <c r="H554" s="24" t="s">
        <v>2389</v>
      </c>
      <c r="I554" s="62">
        <v>82299641</v>
      </c>
      <c r="J554" s="21" t="s">
        <v>174</v>
      </c>
      <c r="K554" s="21" t="s">
        <v>1721</v>
      </c>
      <c r="L554" s="30">
        <v>45307</v>
      </c>
      <c r="M554" s="30">
        <v>45657</v>
      </c>
      <c r="N554" s="21" t="s">
        <v>225</v>
      </c>
      <c r="O554" s="21" t="s">
        <v>107</v>
      </c>
      <c r="P554" s="25" t="s">
        <v>1391</v>
      </c>
      <c r="Q554" s="122" t="s">
        <v>1392</v>
      </c>
      <c r="R554" s="21" t="s">
        <v>622</v>
      </c>
      <c r="S554" s="36" t="s">
        <v>622</v>
      </c>
      <c r="T554" s="42">
        <v>10</v>
      </c>
      <c r="U554" s="36">
        <v>82299641</v>
      </c>
      <c r="V554" s="21" t="s">
        <v>69</v>
      </c>
      <c r="W554" s="21">
        <v>0</v>
      </c>
      <c r="X554" s="21" t="s">
        <v>622</v>
      </c>
      <c r="Y554" s="21" t="s">
        <v>100</v>
      </c>
      <c r="Z554" s="21" t="s">
        <v>180</v>
      </c>
      <c r="AA554" s="21"/>
      <c r="AB554" s="179">
        <f>+DATE(2024,MONTH(Tabla1[[#This Row],[Fecha de inicio del Contrato ]]),1)</f>
        <v>45292</v>
      </c>
    </row>
    <row r="555" spans="1:28" ht="101.5" hidden="1" x14ac:dyDescent="0.35">
      <c r="A555" s="21" t="s">
        <v>223</v>
      </c>
      <c r="B555" s="21" t="s">
        <v>5</v>
      </c>
      <c r="C555" s="21" t="s">
        <v>1481</v>
      </c>
      <c r="D555" s="22">
        <v>93121607</v>
      </c>
      <c r="E555" s="21" t="s">
        <v>237</v>
      </c>
      <c r="F555" s="23" t="s">
        <v>1390</v>
      </c>
      <c r="G555" s="24" t="s">
        <v>2390</v>
      </c>
      <c r="H555" s="24" t="s">
        <v>2391</v>
      </c>
      <c r="I555" s="62">
        <v>117053991</v>
      </c>
      <c r="J555" s="21" t="s">
        <v>174</v>
      </c>
      <c r="K555" s="21" t="s">
        <v>1721</v>
      </c>
      <c r="L555" s="30">
        <v>45307</v>
      </c>
      <c r="M555" s="30">
        <v>45657</v>
      </c>
      <c r="N555" s="21" t="s">
        <v>225</v>
      </c>
      <c r="O555" s="21" t="s">
        <v>107</v>
      </c>
      <c r="P555" s="25" t="s">
        <v>1391</v>
      </c>
      <c r="Q555" s="21" t="s">
        <v>1392</v>
      </c>
      <c r="R555" s="21" t="s">
        <v>622</v>
      </c>
      <c r="S555" s="36" t="s">
        <v>622</v>
      </c>
      <c r="T555" s="42">
        <v>10</v>
      </c>
      <c r="U555" s="36">
        <v>117053991</v>
      </c>
      <c r="V555" s="21" t="s">
        <v>69</v>
      </c>
      <c r="W555" s="21">
        <v>0</v>
      </c>
      <c r="X555" s="21" t="s">
        <v>622</v>
      </c>
      <c r="Y555" s="21" t="s">
        <v>100</v>
      </c>
      <c r="Z555" s="21" t="s">
        <v>180</v>
      </c>
      <c r="AA555" s="21"/>
      <c r="AB555" s="179">
        <f>+DATE(2024,MONTH(Tabla1[[#This Row],[Fecha de inicio del Contrato ]]),1)</f>
        <v>45292</v>
      </c>
    </row>
    <row r="556" spans="1:28" ht="87" hidden="1" x14ac:dyDescent="0.35">
      <c r="A556" s="21" t="s">
        <v>223</v>
      </c>
      <c r="B556" s="21" t="s">
        <v>5</v>
      </c>
      <c r="C556" s="21" t="s">
        <v>1482</v>
      </c>
      <c r="D556" s="22">
        <v>93121607</v>
      </c>
      <c r="E556" s="21" t="s">
        <v>237</v>
      </c>
      <c r="F556" s="23" t="s">
        <v>1390</v>
      </c>
      <c r="G556" s="24" t="s">
        <v>2392</v>
      </c>
      <c r="H556" s="24" t="s">
        <v>2393</v>
      </c>
      <c r="I556" s="62">
        <v>91243291</v>
      </c>
      <c r="J556" s="21" t="s">
        <v>174</v>
      </c>
      <c r="K556" s="21" t="s">
        <v>1721</v>
      </c>
      <c r="L556" s="30">
        <v>45307</v>
      </c>
      <c r="M556" s="30">
        <v>45657</v>
      </c>
      <c r="N556" s="21" t="s">
        <v>225</v>
      </c>
      <c r="O556" s="21" t="s">
        <v>107</v>
      </c>
      <c r="P556" s="25" t="s">
        <v>1391</v>
      </c>
      <c r="Q556" s="21" t="s">
        <v>1392</v>
      </c>
      <c r="R556" s="21" t="s">
        <v>622</v>
      </c>
      <c r="S556" s="36" t="s">
        <v>622</v>
      </c>
      <c r="T556" s="42">
        <v>10</v>
      </c>
      <c r="U556" s="36">
        <v>91243291</v>
      </c>
      <c r="V556" s="21" t="s">
        <v>69</v>
      </c>
      <c r="W556" s="21">
        <v>0</v>
      </c>
      <c r="X556" s="21" t="s">
        <v>622</v>
      </c>
      <c r="Y556" s="21" t="s">
        <v>100</v>
      </c>
      <c r="Z556" s="21" t="s">
        <v>180</v>
      </c>
      <c r="AA556" s="21"/>
      <c r="AB556" s="179">
        <f>+DATE(2024,MONTH(Tabla1[[#This Row],[Fecha de inicio del Contrato ]]),1)</f>
        <v>45292</v>
      </c>
    </row>
    <row r="557" spans="1:28" ht="101.5" hidden="1" x14ac:dyDescent="0.35">
      <c r="A557" s="21" t="s">
        <v>223</v>
      </c>
      <c r="B557" s="21" t="s">
        <v>5</v>
      </c>
      <c r="C557" s="21" t="s">
        <v>1483</v>
      </c>
      <c r="D557" s="22">
        <v>93121607</v>
      </c>
      <c r="E557" s="21" t="s">
        <v>237</v>
      </c>
      <c r="F557" s="23" t="s">
        <v>1390</v>
      </c>
      <c r="G557" s="24" t="s">
        <v>2394</v>
      </c>
      <c r="H557" s="24" t="s">
        <v>2395</v>
      </c>
      <c r="I557" s="62">
        <v>86771472</v>
      </c>
      <c r="J557" s="21" t="s">
        <v>174</v>
      </c>
      <c r="K557" s="21" t="s">
        <v>1721</v>
      </c>
      <c r="L557" s="30">
        <v>45307</v>
      </c>
      <c r="M557" s="30">
        <v>45657</v>
      </c>
      <c r="N557" s="21" t="s">
        <v>225</v>
      </c>
      <c r="O557" s="21" t="s">
        <v>107</v>
      </c>
      <c r="P557" s="25" t="s">
        <v>1391</v>
      </c>
      <c r="Q557" s="21" t="s">
        <v>1392</v>
      </c>
      <c r="R557" s="21" t="s">
        <v>622</v>
      </c>
      <c r="S557" s="36" t="s">
        <v>622</v>
      </c>
      <c r="T557" s="42">
        <v>10</v>
      </c>
      <c r="U557" s="36">
        <v>86771472</v>
      </c>
      <c r="V557" s="21" t="s">
        <v>69</v>
      </c>
      <c r="W557" s="21">
        <v>0</v>
      </c>
      <c r="X557" s="21" t="s">
        <v>622</v>
      </c>
      <c r="Y557" s="21" t="s">
        <v>100</v>
      </c>
      <c r="Z557" s="21" t="s">
        <v>180</v>
      </c>
      <c r="AA557" s="21"/>
      <c r="AB557" s="179">
        <f>+DATE(2024,MONTH(Tabla1[[#This Row],[Fecha de inicio del Contrato ]]),1)</f>
        <v>45292</v>
      </c>
    </row>
    <row r="558" spans="1:28" ht="101.5" hidden="1" x14ac:dyDescent="0.35">
      <c r="A558" s="21" t="s">
        <v>223</v>
      </c>
      <c r="B558" s="21" t="s">
        <v>5</v>
      </c>
      <c r="C558" s="21" t="s">
        <v>1484</v>
      </c>
      <c r="D558" s="22">
        <v>93121607</v>
      </c>
      <c r="E558" s="21" t="s">
        <v>237</v>
      </c>
      <c r="F558" s="23" t="s">
        <v>1390</v>
      </c>
      <c r="G558" s="24" t="s">
        <v>2396</v>
      </c>
      <c r="H558" s="24" t="s">
        <v>2396</v>
      </c>
      <c r="I558" s="62">
        <v>105349100</v>
      </c>
      <c r="J558" s="21" t="s">
        <v>174</v>
      </c>
      <c r="K558" s="21" t="s">
        <v>1721</v>
      </c>
      <c r="L558" s="30">
        <v>45307</v>
      </c>
      <c r="M558" s="30">
        <v>45657</v>
      </c>
      <c r="N558" s="21" t="s">
        <v>225</v>
      </c>
      <c r="O558" s="21" t="s">
        <v>107</v>
      </c>
      <c r="P558" s="25" t="s">
        <v>1391</v>
      </c>
      <c r="Q558" s="21" t="s">
        <v>1392</v>
      </c>
      <c r="R558" s="21" t="s">
        <v>622</v>
      </c>
      <c r="S558" s="36" t="s">
        <v>622</v>
      </c>
      <c r="T558" s="42">
        <v>10</v>
      </c>
      <c r="U558" s="36">
        <v>105349100</v>
      </c>
      <c r="V558" s="21" t="s">
        <v>69</v>
      </c>
      <c r="W558" s="21">
        <v>0</v>
      </c>
      <c r="X558" s="21" t="s">
        <v>622</v>
      </c>
      <c r="Y558" s="21" t="s">
        <v>100</v>
      </c>
      <c r="Z558" s="21" t="s">
        <v>180</v>
      </c>
      <c r="AA558" s="21"/>
      <c r="AB558" s="179">
        <f>+DATE(2024,MONTH(Tabla1[[#This Row],[Fecha de inicio del Contrato ]]),1)</f>
        <v>45292</v>
      </c>
    </row>
    <row r="559" spans="1:28" ht="87" hidden="1" x14ac:dyDescent="0.35">
      <c r="A559" s="21" t="s">
        <v>223</v>
      </c>
      <c r="B559" s="21" t="s">
        <v>5</v>
      </c>
      <c r="C559" s="21" t="s">
        <v>1485</v>
      </c>
      <c r="D559" s="22">
        <v>93121607</v>
      </c>
      <c r="E559" s="21" t="s">
        <v>237</v>
      </c>
      <c r="F559" s="23" t="s">
        <v>1390</v>
      </c>
      <c r="G559" s="24" t="s">
        <v>2397</v>
      </c>
      <c r="H559" s="24" t="s">
        <v>2398</v>
      </c>
      <c r="I559" s="62">
        <v>77827821</v>
      </c>
      <c r="J559" s="21" t="s">
        <v>174</v>
      </c>
      <c r="K559" s="21" t="s">
        <v>1721</v>
      </c>
      <c r="L559" s="30">
        <v>45307</v>
      </c>
      <c r="M559" s="30">
        <v>45657</v>
      </c>
      <c r="N559" s="21" t="s">
        <v>225</v>
      </c>
      <c r="O559" s="21" t="s">
        <v>107</v>
      </c>
      <c r="P559" s="25" t="s">
        <v>1391</v>
      </c>
      <c r="Q559" s="21" t="s">
        <v>1392</v>
      </c>
      <c r="R559" s="21" t="s">
        <v>622</v>
      </c>
      <c r="S559" s="36" t="s">
        <v>622</v>
      </c>
      <c r="T559" s="42">
        <v>10</v>
      </c>
      <c r="U559" s="36">
        <v>77827821</v>
      </c>
      <c r="V559" s="21" t="s">
        <v>69</v>
      </c>
      <c r="W559" s="21">
        <v>0</v>
      </c>
      <c r="X559" s="21" t="s">
        <v>622</v>
      </c>
      <c r="Y559" s="21" t="s">
        <v>100</v>
      </c>
      <c r="Z559" s="21" t="s">
        <v>180</v>
      </c>
      <c r="AA559" s="21"/>
      <c r="AB559" s="179">
        <f>+DATE(2024,MONTH(Tabla1[[#This Row],[Fecha de inicio del Contrato ]]),1)</f>
        <v>45292</v>
      </c>
    </row>
    <row r="560" spans="1:28" ht="101.5" hidden="1" x14ac:dyDescent="0.35">
      <c r="A560" s="21" t="s">
        <v>223</v>
      </c>
      <c r="B560" s="21" t="s">
        <v>5</v>
      </c>
      <c r="C560" s="21" t="s">
        <v>1486</v>
      </c>
      <c r="D560" s="22">
        <v>93121607</v>
      </c>
      <c r="E560" s="21" t="s">
        <v>237</v>
      </c>
      <c r="F560" s="23" t="s">
        <v>1390</v>
      </c>
      <c r="G560" s="24" t="s">
        <v>2399</v>
      </c>
      <c r="H560" s="24" t="s">
        <v>2400</v>
      </c>
      <c r="I560" s="62">
        <v>93479201</v>
      </c>
      <c r="J560" s="21" t="s">
        <v>174</v>
      </c>
      <c r="K560" s="21" t="s">
        <v>1721</v>
      </c>
      <c r="L560" s="30">
        <v>45307</v>
      </c>
      <c r="M560" s="30">
        <v>45657</v>
      </c>
      <c r="N560" s="21" t="s">
        <v>225</v>
      </c>
      <c r="O560" s="21" t="s">
        <v>107</v>
      </c>
      <c r="P560" s="25" t="s">
        <v>1391</v>
      </c>
      <c r="Q560" s="21" t="s">
        <v>1392</v>
      </c>
      <c r="R560" s="21" t="s">
        <v>622</v>
      </c>
      <c r="S560" s="36" t="s">
        <v>622</v>
      </c>
      <c r="T560" s="42">
        <v>10</v>
      </c>
      <c r="U560" s="36">
        <v>93479201</v>
      </c>
      <c r="V560" s="21" t="s">
        <v>69</v>
      </c>
      <c r="W560" s="21">
        <v>0</v>
      </c>
      <c r="X560" s="21" t="s">
        <v>622</v>
      </c>
      <c r="Y560" s="21" t="s">
        <v>100</v>
      </c>
      <c r="Z560" s="21" t="s">
        <v>180</v>
      </c>
      <c r="AA560" s="21"/>
      <c r="AB560" s="179">
        <f>+DATE(2024,MONTH(Tabla1[[#This Row],[Fecha de inicio del Contrato ]]),1)</f>
        <v>45292</v>
      </c>
    </row>
    <row r="561" spans="1:28" ht="87" hidden="1" x14ac:dyDescent="0.35">
      <c r="A561" s="21" t="s">
        <v>223</v>
      </c>
      <c r="B561" s="21" t="s">
        <v>5</v>
      </c>
      <c r="C561" s="21" t="s">
        <v>1487</v>
      </c>
      <c r="D561" s="22">
        <v>93121607</v>
      </c>
      <c r="E561" s="21" t="s">
        <v>237</v>
      </c>
      <c r="F561" s="23" t="s">
        <v>1390</v>
      </c>
      <c r="G561" s="24" t="s">
        <v>2401</v>
      </c>
      <c r="H561" s="24" t="s">
        <v>2402</v>
      </c>
      <c r="I561" s="62">
        <v>86771472</v>
      </c>
      <c r="J561" s="21" t="s">
        <v>174</v>
      </c>
      <c r="K561" s="21" t="s">
        <v>1721</v>
      </c>
      <c r="L561" s="30">
        <v>45307</v>
      </c>
      <c r="M561" s="30">
        <v>45657</v>
      </c>
      <c r="N561" s="21" t="s">
        <v>225</v>
      </c>
      <c r="O561" s="21" t="s">
        <v>107</v>
      </c>
      <c r="P561" s="25" t="s">
        <v>1391</v>
      </c>
      <c r="Q561" s="21" t="s">
        <v>1392</v>
      </c>
      <c r="R561" s="21" t="s">
        <v>622</v>
      </c>
      <c r="S561" s="36" t="s">
        <v>622</v>
      </c>
      <c r="T561" s="42">
        <v>10</v>
      </c>
      <c r="U561" s="36">
        <v>86771472</v>
      </c>
      <c r="V561" s="21" t="s">
        <v>69</v>
      </c>
      <c r="W561" s="21">
        <v>0</v>
      </c>
      <c r="X561" s="21" t="s">
        <v>622</v>
      </c>
      <c r="Y561" s="21" t="s">
        <v>100</v>
      </c>
      <c r="Z561" s="21" t="s">
        <v>180</v>
      </c>
      <c r="AA561" s="21"/>
      <c r="AB561" s="179">
        <f>+DATE(2024,MONTH(Tabla1[[#This Row],[Fecha de inicio del Contrato ]]),1)</f>
        <v>45292</v>
      </c>
    </row>
    <row r="562" spans="1:28" ht="87" hidden="1" x14ac:dyDescent="0.35">
      <c r="A562" s="21" t="s">
        <v>223</v>
      </c>
      <c r="B562" s="21" t="s">
        <v>5</v>
      </c>
      <c r="C562" s="21" t="s">
        <v>1488</v>
      </c>
      <c r="D562" s="22">
        <v>93121607</v>
      </c>
      <c r="E562" s="21" t="s">
        <v>237</v>
      </c>
      <c r="F562" s="23" t="s">
        <v>1390</v>
      </c>
      <c r="G562" s="24" t="s">
        <v>2403</v>
      </c>
      <c r="H562" s="24" t="s">
        <v>2404</v>
      </c>
      <c r="I562" s="62">
        <v>97951031</v>
      </c>
      <c r="J562" s="21" t="s">
        <v>174</v>
      </c>
      <c r="K562" s="21" t="s">
        <v>1721</v>
      </c>
      <c r="L562" s="30">
        <v>45307</v>
      </c>
      <c r="M562" s="30">
        <v>45657</v>
      </c>
      <c r="N562" s="21" t="s">
        <v>225</v>
      </c>
      <c r="O562" s="21" t="s">
        <v>107</v>
      </c>
      <c r="P562" s="25" t="s">
        <v>1391</v>
      </c>
      <c r="Q562" s="21" t="s">
        <v>1392</v>
      </c>
      <c r="R562" s="21" t="s">
        <v>622</v>
      </c>
      <c r="S562" s="36" t="s">
        <v>622</v>
      </c>
      <c r="T562" s="42">
        <v>10</v>
      </c>
      <c r="U562" s="36">
        <v>97951031</v>
      </c>
      <c r="V562" s="21" t="s">
        <v>69</v>
      </c>
      <c r="W562" s="21">
        <v>0</v>
      </c>
      <c r="X562" s="21" t="s">
        <v>622</v>
      </c>
      <c r="Y562" s="21" t="s">
        <v>100</v>
      </c>
      <c r="Z562" s="21" t="s">
        <v>180</v>
      </c>
      <c r="AA562" s="21"/>
      <c r="AB562" s="179">
        <f>+DATE(2024,MONTH(Tabla1[[#This Row],[Fecha de inicio del Contrato ]]),1)</f>
        <v>45292</v>
      </c>
    </row>
    <row r="563" spans="1:28" ht="58" hidden="1" x14ac:dyDescent="0.35">
      <c r="A563" s="21" t="s">
        <v>223</v>
      </c>
      <c r="B563" s="21" t="s">
        <v>1474</v>
      </c>
      <c r="C563" s="21" t="s">
        <v>1489</v>
      </c>
      <c r="D563" s="22">
        <v>80121503</v>
      </c>
      <c r="E563" s="21" t="s">
        <v>1476</v>
      </c>
      <c r="F563" s="23" t="s">
        <v>1050</v>
      </c>
      <c r="G563" s="24" t="s">
        <v>1477</v>
      </c>
      <c r="H563" s="24" t="s">
        <v>2405</v>
      </c>
      <c r="I563" s="62">
        <v>61602857</v>
      </c>
      <c r="J563" s="21" t="s">
        <v>174</v>
      </c>
      <c r="K563" s="21" t="s">
        <v>1721</v>
      </c>
      <c r="L563" s="30">
        <v>45327</v>
      </c>
      <c r="M563" s="30">
        <v>45642</v>
      </c>
      <c r="N563" s="21" t="s">
        <v>225</v>
      </c>
      <c r="O563" s="21" t="s">
        <v>109</v>
      </c>
      <c r="P563" s="25" t="s">
        <v>1391</v>
      </c>
      <c r="Q563" s="21" t="s">
        <v>1392</v>
      </c>
      <c r="R563" s="21" t="s">
        <v>622</v>
      </c>
      <c r="S563" s="36" t="s">
        <v>622</v>
      </c>
      <c r="T563" s="42">
        <v>10</v>
      </c>
      <c r="U563" s="36">
        <v>61602857</v>
      </c>
      <c r="V563" s="21" t="s">
        <v>69</v>
      </c>
      <c r="W563" s="21">
        <v>0</v>
      </c>
      <c r="X563" s="21" t="s">
        <v>622</v>
      </c>
      <c r="Y563" s="21" t="s">
        <v>100</v>
      </c>
      <c r="Z563" s="21" t="s">
        <v>180</v>
      </c>
      <c r="AA563" s="21" t="s">
        <v>1194</v>
      </c>
      <c r="AB563" s="179">
        <f>+DATE(2024,MONTH(Tabla1[[#This Row],[Fecha de inicio del Contrato ]]),1)</f>
        <v>45323</v>
      </c>
    </row>
    <row r="564" spans="1:28" ht="58" hidden="1" x14ac:dyDescent="0.35">
      <c r="A564" s="21" t="s">
        <v>223</v>
      </c>
      <c r="B564" s="21" t="s">
        <v>1474</v>
      </c>
      <c r="C564" s="21" t="s">
        <v>1490</v>
      </c>
      <c r="D564" s="22">
        <v>80121503</v>
      </c>
      <c r="E564" s="21" t="s">
        <v>1476</v>
      </c>
      <c r="F564" s="23" t="s">
        <v>1050</v>
      </c>
      <c r="G564" s="24" t="s">
        <v>1477</v>
      </c>
      <c r="H564" s="24" t="s">
        <v>2406</v>
      </c>
      <c r="I564" s="62">
        <v>36707384</v>
      </c>
      <c r="J564" s="21" t="s">
        <v>174</v>
      </c>
      <c r="K564" s="21" t="s">
        <v>192</v>
      </c>
      <c r="L564" s="30">
        <v>45300</v>
      </c>
      <c r="M564" s="30">
        <v>45642</v>
      </c>
      <c r="N564" s="21" t="s">
        <v>225</v>
      </c>
      <c r="O564" s="21" t="s">
        <v>109</v>
      </c>
      <c r="P564" s="25" t="s">
        <v>1391</v>
      </c>
      <c r="Q564" s="21" t="s">
        <v>1392</v>
      </c>
      <c r="R564" s="21" t="s">
        <v>622</v>
      </c>
      <c r="S564" s="36" t="s">
        <v>622</v>
      </c>
      <c r="T564" s="36">
        <v>10</v>
      </c>
      <c r="U564" s="36">
        <v>36707384</v>
      </c>
      <c r="V564" s="21" t="s">
        <v>69</v>
      </c>
      <c r="W564" s="21">
        <v>0</v>
      </c>
      <c r="X564" s="21" t="s">
        <v>622</v>
      </c>
      <c r="Y564" s="21" t="s">
        <v>100</v>
      </c>
      <c r="Z564" s="21" t="s">
        <v>180</v>
      </c>
      <c r="AA564" s="21" t="s">
        <v>1196</v>
      </c>
      <c r="AB564" s="179">
        <f>+DATE(2024,MONTH(Tabla1[[#This Row],[Fecha de inicio del Contrato ]]),1)</f>
        <v>45292</v>
      </c>
    </row>
    <row r="565" spans="1:28" ht="58" hidden="1" x14ac:dyDescent="0.35">
      <c r="A565" s="21" t="s">
        <v>223</v>
      </c>
      <c r="B565" s="21" t="s">
        <v>1474</v>
      </c>
      <c r="C565" s="21" t="s">
        <v>1491</v>
      </c>
      <c r="D565" s="22">
        <v>80121503</v>
      </c>
      <c r="E565" s="21" t="s">
        <v>1476</v>
      </c>
      <c r="F565" s="23" t="s">
        <v>1050</v>
      </c>
      <c r="G565" s="24" t="s">
        <v>1477</v>
      </c>
      <c r="H565" s="24" t="s">
        <v>2405</v>
      </c>
      <c r="I565" s="62">
        <v>61602857</v>
      </c>
      <c r="J565" s="21" t="s">
        <v>174</v>
      </c>
      <c r="K565" s="21" t="s">
        <v>1721</v>
      </c>
      <c r="L565" s="30">
        <v>45327</v>
      </c>
      <c r="M565" s="30">
        <v>45642</v>
      </c>
      <c r="N565" s="21" t="s">
        <v>225</v>
      </c>
      <c r="O565" s="21" t="s">
        <v>109</v>
      </c>
      <c r="P565" s="25" t="s">
        <v>1391</v>
      </c>
      <c r="Q565" s="21" t="s">
        <v>1392</v>
      </c>
      <c r="R565" s="21" t="s">
        <v>622</v>
      </c>
      <c r="S565" s="36" t="s">
        <v>622</v>
      </c>
      <c r="T565" s="42">
        <v>10</v>
      </c>
      <c r="U565" s="36">
        <v>61602857</v>
      </c>
      <c r="V565" s="21" t="s">
        <v>69</v>
      </c>
      <c r="W565" s="21">
        <v>0</v>
      </c>
      <c r="X565" s="21" t="s">
        <v>622</v>
      </c>
      <c r="Y565" s="21" t="s">
        <v>100</v>
      </c>
      <c r="Z565" s="21" t="s">
        <v>180</v>
      </c>
      <c r="AA565" s="21" t="s">
        <v>1198</v>
      </c>
      <c r="AB565" s="179">
        <f>+DATE(2024,MONTH(Tabla1[[#This Row],[Fecha de inicio del Contrato ]]),1)</f>
        <v>45323</v>
      </c>
    </row>
    <row r="566" spans="1:28" ht="72.5" hidden="1" x14ac:dyDescent="0.35">
      <c r="A566" s="21" t="s">
        <v>223</v>
      </c>
      <c r="B566" s="21" t="s">
        <v>1474</v>
      </c>
      <c r="C566" s="21" t="s">
        <v>1492</v>
      </c>
      <c r="D566" s="22">
        <v>80121503</v>
      </c>
      <c r="E566" s="21" t="s">
        <v>1476</v>
      </c>
      <c r="F566" s="23" t="s">
        <v>1050</v>
      </c>
      <c r="G566" s="24" t="s">
        <v>1477</v>
      </c>
      <c r="H566" s="24" t="s">
        <v>2407</v>
      </c>
      <c r="I566" s="62">
        <v>120199766</v>
      </c>
      <c r="J566" s="21" t="s">
        <v>174</v>
      </c>
      <c r="K566" s="21" t="s">
        <v>1721</v>
      </c>
      <c r="L566" s="30">
        <v>45313</v>
      </c>
      <c r="M566" s="30">
        <v>45639</v>
      </c>
      <c r="N566" s="21" t="s">
        <v>225</v>
      </c>
      <c r="O566" s="21" t="s">
        <v>109</v>
      </c>
      <c r="P566" s="25" t="s">
        <v>1391</v>
      </c>
      <c r="Q566" s="21" t="s">
        <v>1392</v>
      </c>
      <c r="R566" s="21" t="s">
        <v>622</v>
      </c>
      <c r="S566" s="36" t="s">
        <v>622</v>
      </c>
      <c r="T566" s="42">
        <v>10</v>
      </c>
      <c r="U566" s="36">
        <v>120199766</v>
      </c>
      <c r="V566" s="21" t="s">
        <v>69</v>
      </c>
      <c r="W566" s="21">
        <v>0</v>
      </c>
      <c r="X566" s="21" t="s">
        <v>622</v>
      </c>
      <c r="Y566" s="21" t="s">
        <v>100</v>
      </c>
      <c r="Z566" s="21" t="s">
        <v>180</v>
      </c>
      <c r="AA566" s="21" t="s">
        <v>1200</v>
      </c>
      <c r="AB566" s="179">
        <f>+DATE(2024,MONTH(Tabla1[[#This Row],[Fecha de inicio del Contrato ]]),1)</f>
        <v>45292</v>
      </c>
    </row>
    <row r="567" spans="1:28" ht="58" hidden="1" x14ac:dyDescent="0.35">
      <c r="A567" s="21" t="s">
        <v>223</v>
      </c>
      <c r="B567" s="21" t="s">
        <v>1474</v>
      </c>
      <c r="C567" s="21" t="s">
        <v>1493</v>
      </c>
      <c r="D567" s="22">
        <v>80121503</v>
      </c>
      <c r="E567" s="21" t="s">
        <v>1476</v>
      </c>
      <c r="F567" s="23" t="s">
        <v>1050</v>
      </c>
      <c r="G567" s="24" t="s">
        <v>1477</v>
      </c>
      <c r="H567" s="24" t="s">
        <v>2408</v>
      </c>
      <c r="I567" s="62">
        <v>61602857</v>
      </c>
      <c r="J567" s="21" t="s">
        <v>174</v>
      </c>
      <c r="K567" s="21" t="s">
        <v>1721</v>
      </c>
      <c r="L567" s="30">
        <v>45327</v>
      </c>
      <c r="M567" s="30">
        <v>45642</v>
      </c>
      <c r="N567" s="21" t="s">
        <v>225</v>
      </c>
      <c r="O567" s="21" t="s">
        <v>109</v>
      </c>
      <c r="P567" s="25" t="s">
        <v>1391</v>
      </c>
      <c r="Q567" s="21" t="s">
        <v>1392</v>
      </c>
      <c r="R567" s="21" t="s">
        <v>622</v>
      </c>
      <c r="S567" s="36" t="s">
        <v>622</v>
      </c>
      <c r="T567" s="42">
        <v>10</v>
      </c>
      <c r="U567" s="36">
        <v>61602857</v>
      </c>
      <c r="V567" s="21" t="s">
        <v>69</v>
      </c>
      <c r="W567" s="21">
        <v>0</v>
      </c>
      <c r="X567" s="21" t="s">
        <v>622</v>
      </c>
      <c r="Y567" s="21" t="s">
        <v>100</v>
      </c>
      <c r="Z567" s="21" t="s">
        <v>180</v>
      </c>
      <c r="AA567" s="21" t="s">
        <v>1202</v>
      </c>
      <c r="AB567" s="179">
        <f>+DATE(2024,MONTH(Tabla1[[#This Row],[Fecha de inicio del Contrato ]]),1)</f>
        <v>45323</v>
      </c>
    </row>
    <row r="568" spans="1:28" ht="58" hidden="1" x14ac:dyDescent="0.35">
      <c r="A568" s="21" t="s">
        <v>223</v>
      </c>
      <c r="B568" s="21" t="s">
        <v>1474</v>
      </c>
      <c r="C568" s="21" t="s">
        <v>1494</v>
      </c>
      <c r="D568" s="22">
        <v>80121503</v>
      </c>
      <c r="E568" s="21" t="s">
        <v>1476</v>
      </c>
      <c r="F568" s="23" t="s">
        <v>1050</v>
      </c>
      <c r="G568" s="24" t="s">
        <v>1477</v>
      </c>
      <c r="H568" s="24" t="s">
        <v>2408</v>
      </c>
      <c r="I568" s="62">
        <v>61602857</v>
      </c>
      <c r="J568" s="21" t="s">
        <v>174</v>
      </c>
      <c r="K568" s="21" t="s">
        <v>1721</v>
      </c>
      <c r="L568" s="30">
        <v>45327</v>
      </c>
      <c r="M568" s="30">
        <v>45642</v>
      </c>
      <c r="N568" s="21" t="s">
        <v>225</v>
      </c>
      <c r="O568" s="21" t="s">
        <v>109</v>
      </c>
      <c r="P568" s="25" t="s">
        <v>1391</v>
      </c>
      <c r="Q568" s="21" t="s">
        <v>1392</v>
      </c>
      <c r="R568" s="21" t="s">
        <v>622</v>
      </c>
      <c r="S568" s="36" t="s">
        <v>622</v>
      </c>
      <c r="T568" s="42">
        <v>10</v>
      </c>
      <c r="U568" s="36">
        <v>61602857</v>
      </c>
      <c r="V568" s="21" t="s">
        <v>69</v>
      </c>
      <c r="W568" s="21">
        <v>0</v>
      </c>
      <c r="X568" s="21" t="s">
        <v>622</v>
      </c>
      <c r="Y568" s="21" t="s">
        <v>100</v>
      </c>
      <c r="Z568" s="21" t="s">
        <v>180</v>
      </c>
      <c r="AA568" s="21" t="s">
        <v>1207</v>
      </c>
      <c r="AB568" s="179">
        <f>+DATE(2024,MONTH(Tabla1[[#This Row],[Fecha de inicio del Contrato ]]),1)</f>
        <v>45323</v>
      </c>
    </row>
    <row r="569" spans="1:28" ht="58" hidden="1" x14ac:dyDescent="0.35">
      <c r="A569" s="21" t="s">
        <v>223</v>
      </c>
      <c r="B569" s="21" t="s">
        <v>1474</v>
      </c>
      <c r="C569" s="21" t="s">
        <v>1495</v>
      </c>
      <c r="D569" s="22">
        <v>80121503</v>
      </c>
      <c r="E569" s="21" t="s">
        <v>1476</v>
      </c>
      <c r="F569" s="23" t="s">
        <v>1050</v>
      </c>
      <c r="G569" s="24" t="s">
        <v>1477</v>
      </c>
      <c r="H569" s="24" t="s">
        <v>2408</v>
      </c>
      <c r="I569" s="62">
        <v>61602857</v>
      </c>
      <c r="J569" s="21" t="s">
        <v>174</v>
      </c>
      <c r="K569" s="21" t="s">
        <v>1721</v>
      </c>
      <c r="L569" s="30">
        <v>45327</v>
      </c>
      <c r="M569" s="30">
        <v>45642</v>
      </c>
      <c r="N569" s="21" t="s">
        <v>225</v>
      </c>
      <c r="O569" s="21" t="s">
        <v>109</v>
      </c>
      <c r="P569" s="25" t="s">
        <v>1391</v>
      </c>
      <c r="Q569" s="21" t="s">
        <v>1392</v>
      </c>
      <c r="R569" s="21" t="s">
        <v>622</v>
      </c>
      <c r="S569" s="36" t="s">
        <v>622</v>
      </c>
      <c r="T569" s="42">
        <v>10</v>
      </c>
      <c r="U569" s="36">
        <v>61602857</v>
      </c>
      <c r="V569" s="21" t="s">
        <v>69</v>
      </c>
      <c r="W569" s="21">
        <v>0</v>
      </c>
      <c r="X569" s="21" t="s">
        <v>622</v>
      </c>
      <c r="Y569" s="21" t="s">
        <v>100</v>
      </c>
      <c r="Z569" s="21" t="s">
        <v>180</v>
      </c>
      <c r="AA569" s="21"/>
      <c r="AB569" s="179">
        <f>+DATE(2024,MONTH(Tabla1[[#This Row],[Fecha de inicio del Contrato ]]),1)</f>
        <v>45323</v>
      </c>
    </row>
    <row r="570" spans="1:28" ht="58" hidden="1" x14ac:dyDescent="0.35">
      <c r="A570" s="21" t="s">
        <v>223</v>
      </c>
      <c r="B570" s="21" t="s">
        <v>1474</v>
      </c>
      <c r="C570" s="21" t="s">
        <v>1496</v>
      </c>
      <c r="D570" s="22">
        <v>80121503</v>
      </c>
      <c r="E570" s="21" t="s">
        <v>1476</v>
      </c>
      <c r="F570" s="23" t="s">
        <v>1050</v>
      </c>
      <c r="G570" s="24" t="s">
        <v>1477</v>
      </c>
      <c r="H570" s="24" t="s">
        <v>2408</v>
      </c>
      <c r="I570" s="62">
        <v>69475427</v>
      </c>
      <c r="J570" s="21" t="s">
        <v>174</v>
      </c>
      <c r="K570" s="21" t="s">
        <v>1721</v>
      </c>
      <c r="L570" s="30">
        <v>45294</v>
      </c>
      <c r="M570" s="30">
        <v>45650</v>
      </c>
      <c r="N570" s="21" t="s">
        <v>225</v>
      </c>
      <c r="O570" s="21" t="s">
        <v>109</v>
      </c>
      <c r="P570" s="25" t="s">
        <v>1391</v>
      </c>
      <c r="Q570" s="21" t="s">
        <v>1392</v>
      </c>
      <c r="R570" s="21" t="s">
        <v>622</v>
      </c>
      <c r="S570" s="36" t="s">
        <v>622</v>
      </c>
      <c r="T570" s="42">
        <v>10</v>
      </c>
      <c r="U570" s="36">
        <v>69475427</v>
      </c>
      <c r="V570" s="21" t="s">
        <v>69</v>
      </c>
      <c r="W570" s="21">
        <v>0</v>
      </c>
      <c r="X570" s="21" t="s">
        <v>622</v>
      </c>
      <c r="Y570" s="21" t="s">
        <v>100</v>
      </c>
      <c r="Z570" s="21" t="s">
        <v>180</v>
      </c>
      <c r="AA570" s="21"/>
      <c r="AB570" s="179">
        <f>+DATE(2024,MONTH(Tabla1[[#This Row],[Fecha de inicio del Contrato ]]),1)</f>
        <v>45292</v>
      </c>
    </row>
    <row r="571" spans="1:28" ht="58" hidden="1" x14ac:dyDescent="0.35">
      <c r="A571" s="21" t="s">
        <v>223</v>
      </c>
      <c r="B571" s="21" t="s">
        <v>1474</v>
      </c>
      <c r="C571" s="21" t="s">
        <v>1497</v>
      </c>
      <c r="D571" s="22">
        <v>80121503</v>
      </c>
      <c r="E571" s="21" t="s">
        <v>1476</v>
      </c>
      <c r="F571" s="23" t="s">
        <v>1050</v>
      </c>
      <c r="G571" s="24" t="s">
        <v>1477</v>
      </c>
      <c r="H571" s="24" t="s">
        <v>2408</v>
      </c>
      <c r="I571" s="62">
        <v>61602857</v>
      </c>
      <c r="J571" s="21" t="s">
        <v>174</v>
      </c>
      <c r="K571" s="21" t="s">
        <v>1721</v>
      </c>
      <c r="L571" s="30">
        <v>45327</v>
      </c>
      <c r="M571" s="30">
        <v>45642</v>
      </c>
      <c r="N571" s="21" t="s">
        <v>225</v>
      </c>
      <c r="O571" s="21" t="s">
        <v>109</v>
      </c>
      <c r="P571" s="25" t="s">
        <v>1391</v>
      </c>
      <c r="Q571" s="21" t="s">
        <v>1392</v>
      </c>
      <c r="R571" s="21" t="s">
        <v>622</v>
      </c>
      <c r="S571" s="36" t="s">
        <v>622</v>
      </c>
      <c r="T571" s="42">
        <v>10</v>
      </c>
      <c r="U571" s="36">
        <v>61602857</v>
      </c>
      <c r="V571" s="21" t="s">
        <v>69</v>
      </c>
      <c r="W571" s="21">
        <v>0</v>
      </c>
      <c r="X571" s="21" t="s">
        <v>622</v>
      </c>
      <c r="Y571" s="21" t="s">
        <v>100</v>
      </c>
      <c r="Z571" s="21" t="s">
        <v>180</v>
      </c>
      <c r="AA571" s="21"/>
      <c r="AB571" s="179">
        <f>+DATE(2024,MONTH(Tabla1[[#This Row],[Fecha de inicio del Contrato ]]),1)</f>
        <v>45323</v>
      </c>
    </row>
    <row r="572" spans="1:28" ht="58" hidden="1" x14ac:dyDescent="0.35">
      <c r="A572" s="21" t="s">
        <v>223</v>
      </c>
      <c r="B572" s="21" t="s">
        <v>1474</v>
      </c>
      <c r="C572" s="21" t="s">
        <v>1498</v>
      </c>
      <c r="D572" s="22">
        <v>80121503</v>
      </c>
      <c r="E572" s="21" t="s">
        <v>1476</v>
      </c>
      <c r="F572" s="23" t="s">
        <v>1050</v>
      </c>
      <c r="G572" s="24" t="s">
        <v>1477</v>
      </c>
      <c r="H572" s="24" t="s">
        <v>2408</v>
      </c>
      <c r="I572" s="62">
        <v>61602857</v>
      </c>
      <c r="J572" s="21" t="s">
        <v>174</v>
      </c>
      <c r="K572" s="21" t="s">
        <v>1721</v>
      </c>
      <c r="L572" s="30">
        <v>45327</v>
      </c>
      <c r="M572" s="30">
        <v>45642</v>
      </c>
      <c r="N572" s="21" t="s">
        <v>225</v>
      </c>
      <c r="O572" s="21" t="s">
        <v>109</v>
      </c>
      <c r="P572" s="25" t="s">
        <v>1391</v>
      </c>
      <c r="Q572" s="21" t="s">
        <v>1392</v>
      </c>
      <c r="R572" s="21" t="s">
        <v>622</v>
      </c>
      <c r="S572" s="36" t="s">
        <v>622</v>
      </c>
      <c r="T572" s="42">
        <v>10</v>
      </c>
      <c r="U572" s="36">
        <v>61602857</v>
      </c>
      <c r="V572" s="21" t="s">
        <v>69</v>
      </c>
      <c r="W572" s="21">
        <v>0</v>
      </c>
      <c r="X572" s="21" t="s">
        <v>622</v>
      </c>
      <c r="Y572" s="21" t="s">
        <v>100</v>
      </c>
      <c r="Z572" s="21" t="s">
        <v>180</v>
      </c>
      <c r="AA572" s="21" t="s">
        <v>1215</v>
      </c>
      <c r="AB572" s="179">
        <f>+DATE(2024,MONTH(Tabla1[[#This Row],[Fecha de inicio del Contrato ]]),1)</f>
        <v>45323</v>
      </c>
    </row>
    <row r="573" spans="1:28" ht="58" hidden="1" x14ac:dyDescent="0.35">
      <c r="A573" s="21" t="s">
        <v>223</v>
      </c>
      <c r="B573" s="21" t="s">
        <v>1474</v>
      </c>
      <c r="C573" s="21" t="s">
        <v>1499</v>
      </c>
      <c r="D573" s="22">
        <v>80121503</v>
      </c>
      <c r="E573" s="21" t="s">
        <v>1476</v>
      </c>
      <c r="F573" s="23" t="s">
        <v>1050</v>
      </c>
      <c r="G573" s="24" t="s">
        <v>1477</v>
      </c>
      <c r="H573" s="24" t="s">
        <v>2408</v>
      </c>
      <c r="I573" s="62">
        <v>61602857</v>
      </c>
      <c r="J573" s="21" t="s">
        <v>174</v>
      </c>
      <c r="K573" s="21" t="s">
        <v>1721</v>
      </c>
      <c r="L573" s="30">
        <v>45327</v>
      </c>
      <c r="M573" s="30">
        <v>45642</v>
      </c>
      <c r="N573" s="21" t="s">
        <v>225</v>
      </c>
      <c r="O573" s="21" t="s">
        <v>109</v>
      </c>
      <c r="P573" s="25" t="s">
        <v>1391</v>
      </c>
      <c r="Q573" s="21" t="s">
        <v>1392</v>
      </c>
      <c r="R573" s="21" t="s">
        <v>622</v>
      </c>
      <c r="S573" s="36" t="s">
        <v>622</v>
      </c>
      <c r="T573" s="42">
        <v>10</v>
      </c>
      <c r="U573" s="36">
        <v>61602857</v>
      </c>
      <c r="V573" s="21" t="s">
        <v>69</v>
      </c>
      <c r="W573" s="21">
        <v>0</v>
      </c>
      <c r="X573" s="21" t="s">
        <v>622</v>
      </c>
      <c r="Y573" s="21" t="s">
        <v>100</v>
      </c>
      <c r="Z573" s="21" t="s">
        <v>180</v>
      </c>
      <c r="AA573" s="21" t="s">
        <v>1218</v>
      </c>
      <c r="AB573" s="179">
        <f>+DATE(2024,MONTH(Tabla1[[#This Row],[Fecha de inicio del Contrato ]]),1)</f>
        <v>45323</v>
      </c>
    </row>
    <row r="574" spans="1:28" ht="58" hidden="1" x14ac:dyDescent="0.35">
      <c r="A574" s="21" t="s">
        <v>223</v>
      </c>
      <c r="B574" s="21" t="s">
        <v>1474</v>
      </c>
      <c r="C574" s="21" t="s">
        <v>1500</v>
      </c>
      <c r="D574" s="22">
        <v>80121503</v>
      </c>
      <c r="E574" s="21" t="s">
        <v>1476</v>
      </c>
      <c r="F574" s="23" t="s">
        <v>1050</v>
      </c>
      <c r="G574" s="24" t="s">
        <v>1477</v>
      </c>
      <c r="H574" s="24" t="s">
        <v>2408</v>
      </c>
      <c r="I574" s="62">
        <v>69475427</v>
      </c>
      <c r="J574" s="21" t="s">
        <v>174</v>
      </c>
      <c r="K574" s="21" t="s">
        <v>1721</v>
      </c>
      <c r="L574" s="30">
        <v>45294</v>
      </c>
      <c r="M574" s="30">
        <v>45650</v>
      </c>
      <c r="N574" s="21" t="s">
        <v>225</v>
      </c>
      <c r="O574" s="21" t="s">
        <v>109</v>
      </c>
      <c r="P574" s="25" t="s">
        <v>1391</v>
      </c>
      <c r="Q574" s="21" t="s">
        <v>1392</v>
      </c>
      <c r="R574" s="21" t="s">
        <v>622</v>
      </c>
      <c r="S574" s="36" t="s">
        <v>622</v>
      </c>
      <c r="T574" s="42">
        <v>10</v>
      </c>
      <c r="U574" s="36">
        <v>69475427</v>
      </c>
      <c r="V574" s="21" t="s">
        <v>69</v>
      </c>
      <c r="W574" s="21">
        <v>0</v>
      </c>
      <c r="X574" s="21" t="s">
        <v>622</v>
      </c>
      <c r="Y574" s="21" t="s">
        <v>100</v>
      </c>
      <c r="Z574" s="21" t="s">
        <v>180</v>
      </c>
      <c r="AA574" s="21"/>
      <c r="AB574" s="179">
        <f>+DATE(2024,MONTH(Tabla1[[#This Row],[Fecha de inicio del Contrato ]]),1)</f>
        <v>45292</v>
      </c>
    </row>
    <row r="575" spans="1:28" ht="58" hidden="1" x14ac:dyDescent="0.35">
      <c r="A575" s="21" t="s">
        <v>223</v>
      </c>
      <c r="B575" s="21" t="s">
        <v>1474</v>
      </c>
      <c r="C575" s="21" t="s">
        <v>1502</v>
      </c>
      <c r="D575" s="22">
        <v>80121503</v>
      </c>
      <c r="E575" s="21" t="s">
        <v>1476</v>
      </c>
      <c r="F575" s="23" t="s">
        <v>1050</v>
      </c>
      <c r="G575" s="24" t="s">
        <v>1477</v>
      </c>
      <c r="H575" s="24" t="s">
        <v>2406</v>
      </c>
      <c r="I575" s="62">
        <v>29235970</v>
      </c>
      <c r="J575" s="21" t="s">
        <v>174</v>
      </c>
      <c r="K575" s="21" t="s">
        <v>192</v>
      </c>
      <c r="L575" s="30">
        <v>45369</v>
      </c>
      <c r="M575" s="30">
        <v>45642</v>
      </c>
      <c r="N575" s="21" t="s">
        <v>225</v>
      </c>
      <c r="O575" s="21" t="s">
        <v>109</v>
      </c>
      <c r="P575" s="25" t="s">
        <v>1391</v>
      </c>
      <c r="Q575" s="21" t="s">
        <v>1392</v>
      </c>
      <c r="R575" s="21" t="s">
        <v>622</v>
      </c>
      <c r="S575" s="36" t="s">
        <v>622</v>
      </c>
      <c r="T575" s="42">
        <v>10</v>
      </c>
      <c r="U575" s="36">
        <v>29235970</v>
      </c>
      <c r="V575" s="21" t="s">
        <v>69</v>
      </c>
      <c r="W575" s="21">
        <v>0</v>
      </c>
      <c r="X575" s="21" t="s">
        <v>622</v>
      </c>
      <c r="Y575" s="21" t="s">
        <v>100</v>
      </c>
      <c r="Z575" s="21" t="s">
        <v>180</v>
      </c>
      <c r="AA575" s="21"/>
      <c r="AB575" s="179">
        <f>+DATE(2024,MONTH(Tabla1[[#This Row],[Fecha de inicio del Contrato ]]),1)</f>
        <v>45352</v>
      </c>
    </row>
    <row r="576" spans="1:28" ht="58" hidden="1" x14ac:dyDescent="0.35">
      <c r="A576" s="21" t="s">
        <v>223</v>
      </c>
      <c r="B576" s="21" t="s">
        <v>1474</v>
      </c>
      <c r="C576" s="21" t="s">
        <v>86</v>
      </c>
      <c r="D576" s="22">
        <v>80121503</v>
      </c>
      <c r="E576" s="21" t="s">
        <v>1476</v>
      </c>
      <c r="F576" s="23" t="s">
        <v>1050</v>
      </c>
      <c r="G576" s="24" t="s">
        <v>1477</v>
      </c>
      <c r="H576" s="24" t="s">
        <v>2409</v>
      </c>
      <c r="I576" s="62">
        <v>38079061</v>
      </c>
      <c r="J576" s="21" t="s">
        <v>174</v>
      </c>
      <c r="K576" s="21" t="s">
        <v>1721</v>
      </c>
      <c r="L576" s="30">
        <v>45336</v>
      </c>
      <c r="M576" s="30">
        <v>45642</v>
      </c>
      <c r="N576" s="21" t="s">
        <v>225</v>
      </c>
      <c r="O576" s="21" t="s">
        <v>109</v>
      </c>
      <c r="P576" s="25" t="s">
        <v>1391</v>
      </c>
      <c r="Q576" s="21" t="s">
        <v>1392</v>
      </c>
      <c r="R576" s="21" t="s">
        <v>622</v>
      </c>
      <c r="S576" s="36" t="s">
        <v>622</v>
      </c>
      <c r="T576" s="42">
        <v>10</v>
      </c>
      <c r="U576" s="36">
        <v>38079061</v>
      </c>
      <c r="V576" s="21" t="s">
        <v>69</v>
      </c>
      <c r="W576" s="21">
        <v>0</v>
      </c>
      <c r="X576" s="21" t="s">
        <v>622</v>
      </c>
      <c r="Y576" s="21" t="s">
        <v>100</v>
      </c>
      <c r="Z576" s="21" t="s">
        <v>180</v>
      </c>
      <c r="AA576" s="21" t="s">
        <v>1227</v>
      </c>
      <c r="AB576" s="179">
        <f>+DATE(2024,MONTH(Tabla1[[#This Row],[Fecha de inicio del Contrato ]]),1)</f>
        <v>45323</v>
      </c>
    </row>
    <row r="577" spans="1:28" ht="58" hidden="1" x14ac:dyDescent="0.35">
      <c r="A577" s="21" t="s">
        <v>223</v>
      </c>
      <c r="B577" s="21" t="s">
        <v>1474</v>
      </c>
      <c r="C577" s="21" t="s">
        <v>1506</v>
      </c>
      <c r="D577" s="22">
        <v>80121503</v>
      </c>
      <c r="E577" s="21" t="s">
        <v>1476</v>
      </c>
      <c r="F577" s="23" t="s">
        <v>1050</v>
      </c>
      <c r="G577" s="24" t="s">
        <v>1477</v>
      </c>
      <c r="H577" s="24" t="s">
        <v>2408</v>
      </c>
      <c r="I577" s="62">
        <v>51565331</v>
      </c>
      <c r="J577" s="21" t="s">
        <v>174</v>
      </c>
      <c r="K577" s="21" t="s">
        <v>1721</v>
      </c>
      <c r="L577" s="30">
        <v>45377</v>
      </c>
      <c r="M577" s="30">
        <v>45642</v>
      </c>
      <c r="N577" s="21" t="s">
        <v>225</v>
      </c>
      <c r="O577" s="21" t="s">
        <v>109</v>
      </c>
      <c r="P577" s="25" t="s">
        <v>1391</v>
      </c>
      <c r="Q577" s="21" t="s">
        <v>1392</v>
      </c>
      <c r="R577" s="21" t="s">
        <v>622</v>
      </c>
      <c r="S577" s="36" t="s">
        <v>622</v>
      </c>
      <c r="T577" s="42">
        <v>10</v>
      </c>
      <c r="U577" s="36">
        <v>51565331</v>
      </c>
      <c r="V577" s="21" t="s">
        <v>69</v>
      </c>
      <c r="W577" s="21">
        <v>0</v>
      </c>
      <c r="X577" s="21" t="s">
        <v>622</v>
      </c>
      <c r="Y577" s="21" t="s">
        <v>100</v>
      </c>
      <c r="Z577" s="21" t="s">
        <v>180</v>
      </c>
      <c r="AA577" s="21" t="s">
        <v>1229</v>
      </c>
      <c r="AB577" s="179">
        <f>+DATE(2024,MONTH(Tabla1[[#This Row],[Fecha de inicio del Contrato ]]),1)</f>
        <v>45352</v>
      </c>
    </row>
    <row r="578" spans="1:28" ht="58" hidden="1" x14ac:dyDescent="0.35">
      <c r="A578" s="21" t="s">
        <v>223</v>
      </c>
      <c r="B578" s="21" t="s">
        <v>1474</v>
      </c>
      <c r="C578" s="21" t="s">
        <v>1509</v>
      </c>
      <c r="D578" s="22">
        <v>80121503</v>
      </c>
      <c r="E578" s="21" t="s">
        <v>1476</v>
      </c>
      <c r="F578" s="23" t="s">
        <v>1050</v>
      </c>
      <c r="G578" s="24" t="s">
        <v>1477</v>
      </c>
      <c r="H578" s="24" t="s">
        <v>2409</v>
      </c>
      <c r="I578" s="62">
        <v>33820218</v>
      </c>
      <c r="J578" s="21" t="s">
        <v>174</v>
      </c>
      <c r="K578" s="21" t="s">
        <v>1721</v>
      </c>
      <c r="L578" s="30">
        <v>45369</v>
      </c>
      <c r="M578" s="30">
        <v>45642</v>
      </c>
      <c r="N578" s="21" t="s">
        <v>225</v>
      </c>
      <c r="O578" s="21" t="s">
        <v>109</v>
      </c>
      <c r="P578" s="25" t="s">
        <v>1391</v>
      </c>
      <c r="Q578" s="21" t="s">
        <v>1392</v>
      </c>
      <c r="R578" s="21" t="s">
        <v>622</v>
      </c>
      <c r="S578" s="36" t="s">
        <v>622</v>
      </c>
      <c r="T578" s="42">
        <v>10</v>
      </c>
      <c r="U578" s="36">
        <v>33820218</v>
      </c>
      <c r="V578" s="21" t="s">
        <v>69</v>
      </c>
      <c r="W578" s="21">
        <v>0</v>
      </c>
      <c r="X578" s="21" t="s">
        <v>622</v>
      </c>
      <c r="Y578" s="21" t="s">
        <v>100</v>
      </c>
      <c r="Z578" s="21" t="s">
        <v>180</v>
      </c>
      <c r="AA578" s="21" t="s">
        <v>1232</v>
      </c>
      <c r="AB578" s="179">
        <f>+DATE(2024,MONTH(Tabla1[[#This Row],[Fecha de inicio del Contrato ]]),1)</f>
        <v>45352</v>
      </c>
    </row>
    <row r="579" spans="1:28" ht="116" hidden="1" x14ac:dyDescent="0.35">
      <c r="A579" s="21" t="s">
        <v>223</v>
      </c>
      <c r="B579" s="21" t="s">
        <v>20</v>
      </c>
      <c r="C579" s="21" t="s">
        <v>1512</v>
      </c>
      <c r="D579" s="22">
        <v>80161506</v>
      </c>
      <c r="E579" s="21" t="s">
        <v>994</v>
      </c>
      <c r="F579" s="23" t="s">
        <v>212</v>
      </c>
      <c r="G579" s="24" t="s">
        <v>2410</v>
      </c>
      <c r="H579" s="24" t="s">
        <v>2411</v>
      </c>
      <c r="I579" s="62">
        <v>53860945</v>
      </c>
      <c r="J579" s="21" t="s">
        <v>174</v>
      </c>
      <c r="K579" s="21" t="s">
        <v>1721</v>
      </c>
      <c r="L579" s="30">
        <v>45295</v>
      </c>
      <c r="M579" s="30">
        <v>45657</v>
      </c>
      <c r="N579" s="21" t="s">
        <v>225</v>
      </c>
      <c r="O579" s="21" t="s">
        <v>109</v>
      </c>
      <c r="P579" s="25" t="s">
        <v>1391</v>
      </c>
      <c r="Q579" s="21" t="s">
        <v>1392</v>
      </c>
      <c r="R579" s="21" t="s">
        <v>622</v>
      </c>
      <c r="S579" s="36" t="s">
        <v>622</v>
      </c>
      <c r="T579" s="42">
        <v>10</v>
      </c>
      <c r="U579" s="36">
        <v>53860945</v>
      </c>
      <c r="V579" s="21" t="s">
        <v>69</v>
      </c>
      <c r="W579" s="21">
        <v>0</v>
      </c>
      <c r="X579" s="21" t="s">
        <v>622</v>
      </c>
      <c r="Y579" s="21" t="s">
        <v>100</v>
      </c>
      <c r="Z579" s="21" t="s">
        <v>180</v>
      </c>
      <c r="AA579" s="21" t="s">
        <v>1232</v>
      </c>
      <c r="AB579" s="179">
        <f>+DATE(2024,MONTH(Tabla1[[#This Row],[Fecha de inicio del Contrato ]]),1)</f>
        <v>45292</v>
      </c>
    </row>
    <row r="580" spans="1:28" ht="72.5" hidden="1" x14ac:dyDescent="0.35">
      <c r="A580" s="21" t="s">
        <v>223</v>
      </c>
      <c r="B580" s="21" t="s">
        <v>20</v>
      </c>
      <c r="C580" s="21" t="s">
        <v>1514</v>
      </c>
      <c r="D580" s="22">
        <v>80161506</v>
      </c>
      <c r="E580" s="21" t="s">
        <v>994</v>
      </c>
      <c r="F580" s="23" t="s">
        <v>212</v>
      </c>
      <c r="G580" s="24" t="s">
        <v>2412</v>
      </c>
      <c r="H580" s="24" t="s">
        <v>2413</v>
      </c>
      <c r="I580" s="62">
        <v>35126784</v>
      </c>
      <c r="J580" s="21" t="s">
        <v>174</v>
      </c>
      <c r="K580" s="21" t="s">
        <v>192</v>
      </c>
      <c r="L580" s="30">
        <v>45301</v>
      </c>
      <c r="M580" s="30">
        <v>45657</v>
      </c>
      <c r="N580" s="21" t="s">
        <v>225</v>
      </c>
      <c r="O580" s="21" t="s">
        <v>109</v>
      </c>
      <c r="P580" s="25" t="s">
        <v>1391</v>
      </c>
      <c r="Q580" s="21" t="s">
        <v>1392</v>
      </c>
      <c r="R580" s="21" t="s">
        <v>622</v>
      </c>
      <c r="S580" s="36" t="s">
        <v>622</v>
      </c>
      <c r="T580" s="42">
        <v>10</v>
      </c>
      <c r="U580" s="36">
        <v>35126784</v>
      </c>
      <c r="V580" s="21" t="s">
        <v>69</v>
      </c>
      <c r="W580" s="21">
        <v>0</v>
      </c>
      <c r="X580" s="21" t="s">
        <v>622</v>
      </c>
      <c r="Y580" s="21" t="s">
        <v>100</v>
      </c>
      <c r="Z580" s="21" t="s">
        <v>180</v>
      </c>
      <c r="AA580" s="21" t="s">
        <v>1236</v>
      </c>
      <c r="AB580" s="179">
        <f>+DATE(2024,MONTH(Tabla1[[#This Row],[Fecha de inicio del Contrato ]]),1)</f>
        <v>45292</v>
      </c>
    </row>
    <row r="581" spans="1:28" ht="87" hidden="1" x14ac:dyDescent="0.35">
      <c r="A581" s="21" t="s">
        <v>223</v>
      </c>
      <c r="B581" s="21" t="s">
        <v>20</v>
      </c>
      <c r="C581" s="21" t="s">
        <v>1516</v>
      </c>
      <c r="D581" s="22">
        <v>80161506</v>
      </c>
      <c r="E581" s="21" t="s">
        <v>994</v>
      </c>
      <c r="F581" s="23" t="s">
        <v>212</v>
      </c>
      <c r="G581" s="24" t="s">
        <v>2414</v>
      </c>
      <c r="H581" s="24" t="s">
        <v>2415</v>
      </c>
      <c r="I581" s="62">
        <v>27685928</v>
      </c>
      <c r="J581" s="21" t="s">
        <v>174</v>
      </c>
      <c r="K581" s="21" t="s">
        <v>192</v>
      </c>
      <c r="L581" s="30">
        <v>45313</v>
      </c>
      <c r="M581" s="30">
        <v>45657</v>
      </c>
      <c r="N581" s="21" t="s">
        <v>225</v>
      </c>
      <c r="O581" s="21" t="s">
        <v>109</v>
      </c>
      <c r="P581" s="25" t="s">
        <v>1391</v>
      </c>
      <c r="Q581" s="21" t="s">
        <v>1392</v>
      </c>
      <c r="R581" s="21" t="s">
        <v>622</v>
      </c>
      <c r="S581" s="36" t="s">
        <v>622</v>
      </c>
      <c r="T581" s="42">
        <v>10</v>
      </c>
      <c r="U581" s="36">
        <v>27685928</v>
      </c>
      <c r="V581" s="21" t="s">
        <v>69</v>
      </c>
      <c r="W581" s="21">
        <v>0</v>
      </c>
      <c r="X581" s="21" t="s">
        <v>622</v>
      </c>
      <c r="Y581" s="21" t="s">
        <v>100</v>
      </c>
      <c r="Z581" s="21" t="s">
        <v>180</v>
      </c>
      <c r="AA581" s="21" t="s">
        <v>265</v>
      </c>
      <c r="AB581" s="179">
        <f>+DATE(2024,MONTH(Tabla1[[#This Row],[Fecha de inicio del Contrato ]]),1)</f>
        <v>45292</v>
      </c>
    </row>
    <row r="582" spans="1:28" ht="101.5" hidden="1" x14ac:dyDescent="0.35">
      <c r="A582" s="21" t="s">
        <v>223</v>
      </c>
      <c r="B582" s="21" t="s">
        <v>20</v>
      </c>
      <c r="C582" s="21" t="s">
        <v>1519</v>
      </c>
      <c r="D582" s="22">
        <v>80161506</v>
      </c>
      <c r="E582" s="21" t="s">
        <v>994</v>
      </c>
      <c r="F582" s="23" t="s">
        <v>212</v>
      </c>
      <c r="G582" s="24" t="s">
        <v>2416</v>
      </c>
      <c r="H582" s="24" t="s">
        <v>2417</v>
      </c>
      <c r="I582" s="62">
        <v>25153175</v>
      </c>
      <c r="J582" s="21" t="s">
        <v>174</v>
      </c>
      <c r="K582" s="21" t="s">
        <v>192</v>
      </c>
      <c r="L582" s="30">
        <v>45316</v>
      </c>
      <c r="M582" s="30">
        <v>45657</v>
      </c>
      <c r="N582" s="21" t="s">
        <v>225</v>
      </c>
      <c r="O582" s="21" t="s">
        <v>109</v>
      </c>
      <c r="P582" s="25" t="s">
        <v>1391</v>
      </c>
      <c r="Q582" s="21" t="s">
        <v>1392</v>
      </c>
      <c r="R582" s="21" t="s">
        <v>622</v>
      </c>
      <c r="S582" s="36" t="s">
        <v>622</v>
      </c>
      <c r="T582" s="42">
        <v>10</v>
      </c>
      <c r="U582" s="36">
        <v>25153175</v>
      </c>
      <c r="V582" s="21" t="s">
        <v>69</v>
      </c>
      <c r="W582" s="21">
        <v>0</v>
      </c>
      <c r="X582" s="21" t="s">
        <v>622</v>
      </c>
      <c r="Y582" s="21" t="s">
        <v>100</v>
      </c>
      <c r="Z582" s="21" t="s">
        <v>180</v>
      </c>
      <c r="AA582" s="21" t="s">
        <v>265</v>
      </c>
      <c r="AB582" s="179">
        <f>+DATE(2024,MONTH(Tabla1[[#This Row],[Fecha de inicio del Contrato ]]),1)</f>
        <v>45292</v>
      </c>
    </row>
    <row r="583" spans="1:28" ht="101.5" hidden="1" x14ac:dyDescent="0.35">
      <c r="A583" s="21" t="s">
        <v>223</v>
      </c>
      <c r="B583" s="21" t="s">
        <v>20</v>
      </c>
      <c r="C583" s="21" t="s">
        <v>1522</v>
      </c>
      <c r="D583" s="22">
        <v>80161506</v>
      </c>
      <c r="E583" s="21" t="s">
        <v>994</v>
      </c>
      <c r="F583" s="23" t="s">
        <v>212</v>
      </c>
      <c r="G583" s="24" t="s">
        <v>2416</v>
      </c>
      <c r="H583" s="24" t="s">
        <v>2417</v>
      </c>
      <c r="I583" s="62">
        <v>25227813</v>
      </c>
      <c r="J583" s="21" t="s">
        <v>174</v>
      </c>
      <c r="K583" s="21" t="s">
        <v>192</v>
      </c>
      <c r="L583" s="30">
        <v>45315</v>
      </c>
      <c r="M583" s="30">
        <v>45657</v>
      </c>
      <c r="N583" s="21" t="s">
        <v>225</v>
      </c>
      <c r="O583" s="21" t="s">
        <v>109</v>
      </c>
      <c r="P583" s="25" t="s">
        <v>1391</v>
      </c>
      <c r="Q583" s="21" t="s">
        <v>1392</v>
      </c>
      <c r="R583" s="21" t="s">
        <v>622</v>
      </c>
      <c r="S583" s="36" t="s">
        <v>622</v>
      </c>
      <c r="T583" s="42">
        <v>10</v>
      </c>
      <c r="U583" s="36">
        <v>25227813</v>
      </c>
      <c r="V583" s="21" t="s">
        <v>69</v>
      </c>
      <c r="W583" s="21">
        <v>0</v>
      </c>
      <c r="X583" s="21" t="s">
        <v>622</v>
      </c>
      <c r="Y583" s="21" t="s">
        <v>100</v>
      </c>
      <c r="Z583" s="21" t="s">
        <v>180</v>
      </c>
      <c r="AA583" s="21" t="s">
        <v>1244</v>
      </c>
      <c r="AB583" s="179">
        <f>+DATE(2024,MONTH(Tabla1[[#This Row],[Fecha de inicio del Contrato ]]),1)</f>
        <v>45292</v>
      </c>
    </row>
    <row r="584" spans="1:28" ht="101.5" hidden="1" x14ac:dyDescent="0.35">
      <c r="A584" s="21" t="s">
        <v>223</v>
      </c>
      <c r="B584" s="21" t="s">
        <v>20</v>
      </c>
      <c r="C584" s="21" t="s">
        <v>1525</v>
      </c>
      <c r="D584" s="22">
        <v>80161506</v>
      </c>
      <c r="E584" s="21" t="s">
        <v>994</v>
      </c>
      <c r="F584" s="23" t="s">
        <v>212</v>
      </c>
      <c r="G584" s="24" t="s">
        <v>2416</v>
      </c>
      <c r="H584" s="24" t="s">
        <v>2417</v>
      </c>
      <c r="I584" s="62">
        <v>25227813</v>
      </c>
      <c r="J584" s="21" t="s">
        <v>174</v>
      </c>
      <c r="K584" s="21" t="s">
        <v>192</v>
      </c>
      <c r="L584" s="30">
        <v>45315</v>
      </c>
      <c r="M584" s="30">
        <v>45657</v>
      </c>
      <c r="N584" s="21" t="s">
        <v>225</v>
      </c>
      <c r="O584" s="21" t="s">
        <v>109</v>
      </c>
      <c r="P584" s="25" t="s">
        <v>1391</v>
      </c>
      <c r="Q584" s="21" t="s">
        <v>1392</v>
      </c>
      <c r="R584" s="21" t="s">
        <v>622</v>
      </c>
      <c r="S584" s="36" t="s">
        <v>622</v>
      </c>
      <c r="T584" s="42">
        <v>10</v>
      </c>
      <c r="U584" s="36">
        <v>25227813</v>
      </c>
      <c r="V584" s="21" t="s">
        <v>69</v>
      </c>
      <c r="W584" s="21">
        <v>0</v>
      </c>
      <c r="X584" s="21" t="s">
        <v>622</v>
      </c>
      <c r="Y584" s="21" t="s">
        <v>100</v>
      </c>
      <c r="Z584" s="21" t="s">
        <v>180</v>
      </c>
      <c r="AA584" s="21" t="s">
        <v>1244</v>
      </c>
      <c r="AB584" s="179">
        <f>+DATE(2024,MONTH(Tabla1[[#This Row],[Fecha de inicio del Contrato ]]),1)</f>
        <v>45292</v>
      </c>
    </row>
    <row r="585" spans="1:28" ht="101.5" hidden="1" x14ac:dyDescent="0.35">
      <c r="A585" s="21" t="s">
        <v>223</v>
      </c>
      <c r="B585" s="21" t="s">
        <v>20</v>
      </c>
      <c r="C585" s="21" t="s">
        <v>1527</v>
      </c>
      <c r="D585" s="22">
        <v>80161506</v>
      </c>
      <c r="E585" s="21" t="s">
        <v>994</v>
      </c>
      <c r="F585" s="23" t="s">
        <v>212</v>
      </c>
      <c r="G585" s="24" t="s">
        <v>2416</v>
      </c>
      <c r="H585" s="24" t="s">
        <v>2417</v>
      </c>
      <c r="I585" s="62">
        <v>25377090</v>
      </c>
      <c r="J585" s="21" t="s">
        <v>174</v>
      </c>
      <c r="K585" s="21" t="s">
        <v>192</v>
      </c>
      <c r="L585" s="30">
        <v>45313</v>
      </c>
      <c r="M585" s="30">
        <v>45657</v>
      </c>
      <c r="N585" s="21" t="s">
        <v>225</v>
      </c>
      <c r="O585" s="21" t="s">
        <v>109</v>
      </c>
      <c r="P585" s="25" t="s">
        <v>1391</v>
      </c>
      <c r="Q585" s="21" t="s">
        <v>1392</v>
      </c>
      <c r="R585" s="21" t="s">
        <v>622</v>
      </c>
      <c r="S585" s="36" t="s">
        <v>622</v>
      </c>
      <c r="T585" s="42">
        <v>10</v>
      </c>
      <c r="U585" s="36">
        <v>25377090</v>
      </c>
      <c r="V585" s="21" t="s">
        <v>69</v>
      </c>
      <c r="W585" s="21">
        <v>0</v>
      </c>
      <c r="X585" s="21" t="s">
        <v>622</v>
      </c>
      <c r="Y585" s="21" t="s">
        <v>100</v>
      </c>
      <c r="Z585" s="21" t="s">
        <v>180</v>
      </c>
      <c r="AA585" s="21" t="s">
        <v>265</v>
      </c>
      <c r="AB585" s="179">
        <f>+DATE(2024,MONTH(Tabla1[[#This Row],[Fecha de inicio del Contrato ]]),1)</f>
        <v>45292</v>
      </c>
    </row>
    <row r="586" spans="1:28" ht="101.5" hidden="1" x14ac:dyDescent="0.35">
      <c r="A586" s="21" t="s">
        <v>223</v>
      </c>
      <c r="B586" s="21" t="s">
        <v>20</v>
      </c>
      <c r="C586" s="21" t="s">
        <v>1528</v>
      </c>
      <c r="D586" s="22">
        <v>80161506</v>
      </c>
      <c r="E586" s="21" t="s">
        <v>994</v>
      </c>
      <c r="F586" s="23" t="s">
        <v>212</v>
      </c>
      <c r="G586" s="24" t="s">
        <v>2416</v>
      </c>
      <c r="H586" s="24" t="s">
        <v>2417</v>
      </c>
      <c r="I586" s="62">
        <v>25153175</v>
      </c>
      <c r="J586" s="21" t="s">
        <v>174</v>
      </c>
      <c r="K586" s="21" t="s">
        <v>192</v>
      </c>
      <c r="L586" s="30">
        <v>45316</v>
      </c>
      <c r="M586" s="30">
        <v>45657</v>
      </c>
      <c r="N586" s="21" t="s">
        <v>225</v>
      </c>
      <c r="O586" s="21" t="s">
        <v>109</v>
      </c>
      <c r="P586" s="25" t="s">
        <v>1391</v>
      </c>
      <c r="Q586" s="21" t="s">
        <v>1392</v>
      </c>
      <c r="R586" s="21" t="s">
        <v>622</v>
      </c>
      <c r="S586" s="36" t="s">
        <v>622</v>
      </c>
      <c r="T586" s="42">
        <v>10</v>
      </c>
      <c r="U586" s="36">
        <v>25153175</v>
      </c>
      <c r="V586" s="21" t="s">
        <v>69</v>
      </c>
      <c r="W586" s="21">
        <v>0</v>
      </c>
      <c r="X586" s="21" t="s">
        <v>622</v>
      </c>
      <c r="Y586" s="21" t="s">
        <v>100</v>
      </c>
      <c r="Z586" s="21" t="s">
        <v>180</v>
      </c>
      <c r="AA586" s="21" t="s">
        <v>265</v>
      </c>
      <c r="AB586" s="179">
        <f>+DATE(2024,MONTH(Tabla1[[#This Row],[Fecha de inicio del Contrato ]]),1)</f>
        <v>45292</v>
      </c>
    </row>
    <row r="587" spans="1:28" ht="101.5" hidden="1" x14ac:dyDescent="0.35">
      <c r="A587" s="21" t="s">
        <v>223</v>
      </c>
      <c r="B587" s="21" t="s">
        <v>20</v>
      </c>
      <c r="C587" s="21" t="s">
        <v>1529</v>
      </c>
      <c r="D587" s="22">
        <v>80161506</v>
      </c>
      <c r="E587" s="21" t="s">
        <v>994</v>
      </c>
      <c r="F587" s="23" t="s">
        <v>212</v>
      </c>
      <c r="G587" s="24" t="s">
        <v>2416</v>
      </c>
      <c r="H587" s="24" t="s">
        <v>2417</v>
      </c>
      <c r="I587" s="62">
        <v>25302452</v>
      </c>
      <c r="J587" s="21" t="s">
        <v>174</v>
      </c>
      <c r="K587" s="21" t="s">
        <v>192</v>
      </c>
      <c r="L587" s="30">
        <v>45314</v>
      </c>
      <c r="M587" s="30">
        <v>45657</v>
      </c>
      <c r="N587" s="21" t="s">
        <v>225</v>
      </c>
      <c r="O587" s="21" t="s">
        <v>109</v>
      </c>
      <c r="P587" s="25" t="s">
        <v>1391</v>
      </c>
      <c r="Q587" s="21" t="s">
        <v>1392</v>
      </c>
      <c r="R587" s="21" t="s">
        <v>622</v>
      </c>
      <c r="S587" s="36" t="s">
        <v>622</v>
      </c>
      <c r="T587" s="42">
        <v>10</v>
      </c>
      <c r="U587" s="36">
        <v>25302452</v>
      </c>
      <c r="V587" s="21" t="s">
        <v>69</v>
      </c>
      <c r="W587" s="21">
        <v>0</v>
      </c>
      <c r="X587" s="21" t="s">
        <v>622</v>
      </c>
      <c r="Y587" s="21" t="s">
        <v>100</v>
      </c>
      <c r="Z587" s="21" t="s">
        <v>180</v>
      </c>
      <c r="AA587" s="21" t="s">
        <v>265</v>
      </c>
      <c r="AB587" s="179">
        <f>+DATE(2024,MONTH(Tabla1[[#This Row],[Fecha de inicio del Contrato ]]),1)</f>
        <v>45292</v>
      </c>
    </row>
    <row r="588" spans="1:28" ht="101.5" hidden="1" x14ac:dyDescent="0.35">
      <c r="A588" s="21" t="s">
        <v>223</v>
      </c>
      <c r="B588" s="21" t="s">
        <v>20</v>
      </c>
      <c r="C588" s="21" t="s">
        <v>1532</v>
      </c>
      <c r="D588" s="22">
        <v>80161506</v>
      </c>
      <c r="E588" s="21" t="s">
        <v>994</v>
      </c>
      <c r="F588" s="23" t="s">
        <v>212</v>
      </c>
      <c r="G588" s="24" t="s">
        <v>2416</v>
      </c>
      <c r="H588" s="24" t="s">
        <v>2417</v>
      </c>
      <c r="I588" s="62">
        <v>25302452</v>
      </c>
      <c r="J588" s="21" t="s">
        <v>174</v>
      </c>
      <c r="K588" s="21" t="s">
        <v>192</v>
      </c>
      <c r="L588" s="30">
        <v>45314</v>
      </c>
      <c r="M588" s="30">
        <v>45657</v>
      </c>
      <c r="N588" s="21" t="s">
        <v>225</v>
      </c>
      <c r="O588" s="21" t="s">
        <v>109</v>
      </c>
      <c r="P588" s="25" t="s">
        <v>1391</v>
      </c>
      <c r="Q588" s="21" t="s">
        <v>1392</v>
      </c>
      <c r="R588" s="21" t="s">
        <v>622</v>
      </c>
      <c r="S588" s="36" t="s">
        <v>622</v>
      </c>
      <c r="T588" s="42">
        <v>10</v>
      </c>
      <c r="U588" s="36">
        <v>25302452</v>
      </c>
      <c r="V588" s="21" t="s">
        <v>69</v>
      </c>
      <c r="W588" s="21">
        <v>0</v>
      </c>
      <c r="X588" s="21" t="s">
        <v>622</v>
      </c>
      <c r="Y588" s="21" t="s">
        <v>100</v>
      </c>
      <c r="Z588" s="21" t="s">
        <v>180</v>
      </c>
      <c r="AA588" s="21" t="s">
        <v>1254</v>
      </c>
      <c r="AB588" s="179">
        <f>+DATE(2024,MONTH(Tabla1[[#This Row],[Fecha de inicio del Contrato ]]),1)</f>
        <v>45292</v>
      </c>
    </row>
    <row r="589" spans="1:28" ht="87" hidden="1" x14ac:dyDescent="0.35">
      <c r="A589" s="21" t="s">
        <v>223</v>
      </c>
      <c r="B589" s="21" t="s">
        <v>2253</v>
      </c>
      <c r="C589" s="21" t="s">
        <v>1533</v>
      </c>
      <c r="D589" s="22">
        <v>78111502</v>
      </c>
      <c r="E589" s="21" t="s">
        <v>390</v>
      </c>
      <c r="F589" s="23" t="s">
        <v>2254</v>
      </c>
      <c r="G589" s="24" t="s">
        <v>391</v>
      </c>
      <c r="H589" s="24" t="s">
        <v>1882</v>
      </c>
      <c r="I589" s="62">
        <v>240000000</v>
      </c>
      <c r="J589" s="21" t="s">
        <v>1814</v>
      </c>
      <c r="K589" s="21" t="s">
        <v>271</v>
      </c>
      <c r="L589" s="30">
        <v>45293</v>
      </c>
      <c r="M589" s="30">
        <v>45777</v>
      </c>
      <c r="N589" s="21" t="s">
        <v>225</v>
      </c>
      <c r="O589" s="21" t="s">
        <v>109</v>
      </c>
      <c r="P589" s="25" t="s">
        <v>1391</v>
      </c>
      <c r="Q589" s="21" t="s">
        <v>1392</v>
      </c>
      <c r="R589" s="21" t="s">
        <v>622</v>
      </c>
      <c r="S589" s="36" t="s">
        <v>622</v>
      </c>
      <c r="T589" s="42">
        <v>10</v>
      </c>
      <c r="U589" s="36">
        <v>240000000</v>
      </c>
      <c r="V589" s="21" t="s">
        <v>69</v>
      </c>
      <c r="W589" s="21">
        <v>0</v>
      </c>
      <c r="X589" s="21" t="s">
        <v>102</v>
      </c>
      <c r="Y589" s="21" t="s">
        <v>69</v>
      </c>
      <c r="Z589" s="21" t="s">
        <v>338</v>
      </c>
      <c r="AA589" s="21" t="s">
        <v>1259</v>
      </c>
      <c r="AB589" s="179">
        <f>+DATE(2024,MONTH(Tabla1[[#This Row],[Fecha de inicio del Contrato ]]),1)</f>
        <v>45292</v>
      </c>
    </row>
    <row r="590" spans="1:28" ht="87" hidden="1" x14ac:dyDescent="0.35">
      <c r="A590" s="21" t="s">
        <v>223</v>
      </c>
      <c r="B590" s="21" t="s">
        <v>2253</v>
      </c>
      <c r="C590" s="21" t="s">
        <v>1534</v>
      </c>
      <c r="D590" s="22">
        <v>90121502</v>
      </c>
      <c r="E590" s="21" t="s">
        <v>203</v>
      </c>
      <c r="F590" s="23" t="s">
        <v>2254</v>
      </c>
      <c r="G590" s="24" t="s">
        <v>2418</v>
      </c>
      <c r="H590" s="24" t="s">
        <v>1501</v>
      </c>
      <c r="I590" s="62">
        <v>247222070</v>
      </c>
      <c r="J590" s="21" t="s">
        <v>102</v>
      </c>
      <c r="K590" s="21" t="s">
        <v>102</v>
      </c>
      <c r="L590" s="30">
        <v>45657</v>
      </c>
      <c r="M590" s="30">
        <v>45657</v>
      </c>
      <c r="N590" s="21" t="s">
        <v>225</v>
      </c>
      <c r="O590" s="21" t="s">
        <v>109</v>
      </c>
      <c r="P590" s="25" t="s">
        <v>1391</v>
      </c>
      <c r="Q590" s="21" t="s">
        <v>1392</v>
      </c>
      <c r="R590" s="21" t="s">
        <v>622</v>
      </c>
      <c r="S590" s="36" t="s">
        <v>622</v>
      </c>
      <c r="T590" s="42">
        <v>10</v>
      </c>
      <c r="U590" s="36">
        <v>247222070</v>
      </c>
      <c r="V590" s="21" t="s">
        <v>69</v>
      </c>
      <c r="W590" s="21">
        <v>0</v>
      </c>
      <c r="X590" s="21" t="s">
        <v>622</v>
      </c>
      <c r="Y590" s="21" t="s">
        <v>69</v>
      </c>
      <c r="Z590" s="21" t="s">
        <v>207</v>
      </c>
      <c r="AA590" s="21" t="s">
        <v>1254</v>
      </c>
      <c r="AB590" s="179">
        <f>+DATE(2024,MONTH(Tabla1[[#This Row],[Fecha de inicio del Contrato ]]),1)</f>
        <v>45627</v>
      </c>
    </row>
    <row r="591" spans="1:28" ht="87" hidden="1" x14ac:dyDescent="0.35">
      <c r="A591" s="21" t="s">
        <v>223</v>
      </c>
      <c r="B591" s="21" t="s">
        <v>2253</v>
      </c>
      <c r="C591" s="21" t="s">
        <v>1538</v>
      </c>
      <c r="D591" s="22" t="s">
        <v>1503</v>
      </c>
      <c r="E591" s="21" t="s">
        <v>1504</v>
      </c>
      <c r="F591" s="23" t="s">
        <v>2254</v>
      </c>
      <c r="G591" s="24" t="s">
        <v>2419</v>
      </c>
      <c r="H591" s="24" t="s">
        <v>1505</v>
      </c>
      <c r="I591" s="62">
        <v>958316597</v>
      </c>
      <c r="J591" s="21" t="s">
        <v>195</v>
      </c>
      <c r="K591" s="21" t="s">
        <v>362</v>
      </c>
      <c r="L591" s="30"/>
      <c r="M591" s="30"/>
      <c r="N591" s="21" t="s">
        <v>225</v>
      </c>
      <c r="O591" s="21" t="s">
        <v>109</v>
      </c>
      <c r="P591" s="25" t="s">
        <v>1391</v>
      </c>
      <c r="Q591" s="21" t="s">
        <v>1392</v>
      </c>
      <c r="R591" s="21" t="s">
        <v>622</v>
      </c>
      <c r="S591" s="36" t="s">
        <v>622</v>
      </c>
      <c r="T591" s="42">
        <v>10</v>
      </c>
      <c r="U591" s="36">
        <v>958316597</v>
      </c>
      <c r="V591" s="21" t="s">
        <v>69</v>
      </c>
      <c r="W591" s="21">
        <v>0</v>
      </c>
      <c r="X591" s="21" t="s">
        <v>622</v>
      </c>
      <c r="Y591" s="21" t="s">
        <v>100</v>
      </c>
      <c r="Z591" s="21" t="s">
        <v>1772</v>
      </c>
      <c r="AA591" s="21" t="s">
        <v>1254</v>
      </c>
      <c r="AB591" s="179">
        <f>+DATE(2024,MONTH(Tabla1[[#This Row],[Fecha de inicio del Contrato ]]),1)</f>
        <v>45292</v>
      </c>
    </row>
    <row r="592" spans="1:28" ht="203" hidden="1" x14ac:dyDescent="0.35">
      <c r="A592" s="21" t="s">
        <v>223</v>
      </c>
      <c r="B592" s="21" t="s">
        <v>2253</v>
      </c>
      <c r="C592" s="21" t="s">
        <v>1539</v>
      </c>
      <c r="D592" s="22">
        <v>81131500</v>
      </c>
      <c r="E592" s="21" t="s">
        <v>1513</v>
      </c>
      <c r="F592" s="23" t="s">
        <v>2420</v>
      </c>
      <c r="G592" s="24" t="s">
        <v>2421</v>
      </c>
      <c r="H592" s="24" t="s">
        <v>2422</v>
      </c>
      <c r="I592" s="62">
        <v>2500000000</v>
      </c>
      <c r="J592" s="21" t="s">
        <v>174</v>
      </c>
      <c r="K592" s="21" t="s">
        <v>1156</v>
      </c>
      <c r="L592" s="30">
        <v>45397</v>
      </c>
      <c r="M592" s="30">
        <v>45657</v>
      </c>
      <c r="N592" s="21" t="s">
        <v>225</v>
      </c>
      <c r="O592" s="21" t="s">
        <v>109</v>
      </c>
      <c r="P592" s="25" t="s">
        <v>1391</v>
      </c>
      <c r="Q592" s="21" t="s">
        <v>1392</v>
      </c>
      <c r="R592" s="21" t="s">
        <v>622</v>
      </c>
      <c r="S592" s="36" t="s">
        <v>622</v>
      </c>
      <c r="T592" s="42">
        <v>10</v>
      </c>
      <c r="U592" s="36">
        <v>2500000000</v>
      </c>
      <c r="V592" s="21" t="s">
        <v>69</v>
      </c>
      <c r="W592" s="21">
        <v>0</v>
      </c>
      <c r="X592" s="21" t="s">
        <v>622</v>
      </c>
      <c r="Y592" s="21" t="s">
        <v>100</v>
      </c>
      <c r="Z592" s="21" t="s">
        <v>180</v>
      </c>
      <c r="AA592" s="21" t="s">
        <v>1264</v>
      </c>
      <c r="AB592" s="179">
        <f>+DATE(2024,MONTH(Tabla1[[#This Row],[Fecha de inicio del Contrato ]]),1)</f>
        <v>45383</v>
      </c>
    </row>
    <row r="593" spans="1:28" ht="145" hidden="1" x14ac:dyDescent="0.35">
      <c r="A593" s="21" t="s">
        <v>223</v>
      </c>
      <c r="B593" s="21" t="s">
        <v>2253</v>
      </c>
      <c r="C593" s="21" t="s">
        <v>1540</v>
      </c>
      <c r="D593" s="22" t="s">
        <v>1530</v>
      </c>
      <c r="E593" s="21" t="s">
        <v>1531</v>
      </c>
      <c r="F593" s="23" t="s">
        <v>2423</v>
      </c>
      <c r="G593" s="24" t="s">
        <v>2424</v>
      </c>
      <c r="H593" s="24" t="s">
        <v>2425</v>
      </c>
      <c r="I593" s="62">
        <v>6000000000</v>
      </c>
      <c r="J593" s="21" t="s">
        <v>174</v>
      </c>
      <c r="K593" s="21" t="s">
        <v>1817</v>
      </c>
      <c r="L593" s="30">
        <v>45337</v>
      </c>
      <c r="M593" s="30">
        <v>45426</v>
      </c>
      <c r="N593" s="21" t="s">
        <v>225</v>
      </c>
      <c r="O593" s="21" t="s">
        <v>1511</v>
      </c>
      <c r="P593" s="25" t="s">
        <v>1510</v>
      </c>
      <c r="Q593" s="21" t="s">
        <v>989</v>
      </c>
      <c r="R593" s="21" t="s">
        <v>622</v>
      </c>
      <c r="S593" s="36" t="s">
        <v>622</v>
      </c>
      <c r="T593" s="42">
        <v>11</v>
      </c>
      <c r="U593" s="36">
        <v>6000000000</v>
      </c>
      <c r="V593" s="21" t="s">
        <v>69</v>
      </c>
      <c r="W593" s="21">
        <v>0</v>
      </c>
      <c r="X593" s="21" t="s">
        <v>622</v>
      </c>
      <c r="Y593" s="21" t="s">
        <v>100</v>
      </c>
      <c r="Z593" s="21" t="s">
        <v>180</v>
      </c>
      <c r="AA593" s="21"/>
      <c r="AB593" s="179">
        <f>+DATE(2024,MONTH(Tabla1[[#This Row],[Fecha de inicio del Contrato ]]),1)</f>
        <v>45323</v>
      </c>
    </row>
    <row r="594" spans="1:28" ht="203" hidden="1" x14ac:dyDescent="0.35">
      <c r="A594" s="21" t="s">
        <v>223</v>
      </c>
      <c r="B594" s="21" t="s">
        <v>2253</v>
      </c>
      <c r="C594" s="21" t="s">
        <v>2426</v>
      </c>
      <c r="D594" s="22" t="s">
        <v>1530</v>
      </c>
      <c r="E594" s="21" t="s">
        <v>1531</v>
      </c>
      <c r="F594" s="23" t="s">
        <v>2420</v>
      </c>
      <c r="G594" s="24" t="s">
        <v>2427</v>
      </c>
      <c r="H594" s="24" t="s">
        <v>2428</v>
      </c>
      <c r="I594" s="62">
        <v>20498861354</v>
      </c>
      <c r="J594" s="21" t="s">
        <v>174</v>
      </c>
      <c r="K594" s="21" t="s">
        <v>1156</v>
      </c>
      <c r="L594" s="30">
        <v>45443</v>
      </c>
      <c r="M594" s="30">
        <v>45657</v>
      </c>
      <c r="N594" s="21" t="s">
        <v>225</v>
      </c>
      <c r="O594" s="21" t="s">
        <v>1511</v>
      </c>
      <c r="P594" s="25" t="s">
        <v>1510</v>
      </c>
      <c r="Q594" s="21" t="s">
        <v>1156</v>
      </c>
      <c r="R594" s="21" t="s">
        <v>622</v>
      </c>
      <c r="S594" s="36" t="s">
        <v>622</v>
      </c>
      <c r="T594" s="42">
        <v>11</v>
      </c>
      <c r="U594" s="36">
        <v>20498861354</v>
      </c>
      <c r="V594" s="21" t="s">
        <v>100</v>
      </c>
      <c r="W594" s="21">
        <v>20000000000</v>
      </c>
      <c r="X594" s="21"/>
      <c r="Y594" s="21" t="s">
        <v>100</v>
      </c>
      <c r="Z594" s="21" t="s">
        <v>180</v>
      </c>
      <c r="AA594" s="21"/>
      <c r="AB594" s="179">
        <f>+DATE(2024,MONTH(Tabla1[[#This Row],[Fecha de inicio del Contrato ]]),1)</f>
        <v>45413</v>
      </c>
    </row>
    <row r="595" spans="1:28" ht="217.5" hidden="1" x14ac:dyDescent="0.35">
      <c r="A595" s="21" t="s">
        <v>223</v>
      </c>
      <c r="B595" s="21" t="s">
        <v>97</v>
      </c>
      <c r="C595" s="21" t="s">
        <v>2429</v>
      </c>
      <c r="D595" s="22" t="s">
        <v>1535</v>
      </c>
      <c r="E595" s="21" t="s">
        <v>1536</v>
      </c>
      <c r="F595" s="23" t="s">
        <v>2430</v>
      </c>
      <c r="G595" s="24" t="s">
        <v>1537</v>
      </c>
      <c r="H595" s="24" t="s">
        <v>2431</v>
      </c>
      <c r="I595" s="62">
        <v>1394638646</v>
      </c>
      <c r="J595" s="21" t="s">
        <v>200</v>
      </c>
      <c r="K595" s="21" t="s">
        <v>421</v>
      </c>
      <c r="L595" s="30">
        <v>45294</v>
      </c>
      <c r="M595" s="30">
        <v>45535</v>
      </c>
      <c r="N595" s="21" t="s">
        <v>225</v>
      </c>
      <c r="O595" s="21" t="s">
        <v>1511</v>
      </c>
      <c r="P595" s="25" t="s">
        <v>1510</v>
      </c>
      <c r="Q595" s="21" t="s">
        <v>421</v>
      </c>
      <c r="R595" s="21" t="s">
        <v>622</v>
      </c>
      <c r="S595" s="36" t="s">
        <v>622</v>
      </c>
      <c r="T595" s="42">
        <v>11</v>
      </c>
      <c r="U595" s="36">
        <v>1394638646</v>
      </c>
      <c r="V595" s="21" t="s">
        <v>69</v>
      </c>
      <c r="W595" s="21">
        <v>0</v>
      </c>
      <c r="X595" s="21" t="s">
        <v>100</v>
      </c>
      <c r="Y595" s="21" t="s">
        <v>100</v>
      </c>
      <c r="Z595" s="21" t="s">
        <v>180</v>
      </c>
      <c r="AA595" s="21"/>
      <c r="AB595" s="179">
        <f>+DATE(2024,MONTH(Tabla1[[#This Row],[Fecha de inicio del Contrato ]]),1)</f>
        <v>45292</v>
      </c>
    </row>
    <row r="596" spans="1:28" ht="145" hidden="1" x14ac:dyDescent="0.35">
      <c r="A596" s="21" t="s">
        <v>223</v>
      </c>
      <c r="B596" s="21" t="s">
        <v>97</v>
      </c>
      <c r="C596" s="21" t="s">
        <v>2432</v>
      </c>
      <c r="D596" s="22" t="s">
        <v>1517</v>
      </c>
      <c r="E596" s="21" t="s">
        <v>1518</v>
      </c>
      <c r="F596" s="23" t="s">
        <v>2433</v>
      </c>
      <c r="G596" s="24" t="s">
        <v>2434</v>
      </c>
      <c r="H596" s="24" t="s">
        <v>2435</v>
      </c>
      <c r="I596" s="62">
        <v>600000000</v>
      </c>
      <c r="J596" s="21" t="s">
        <v>174</v>
      </c>
      <c r="K596" s="21" t="s">
        <v>1156</v>
      </c>
      <c r="L596" s="30">
        <v>45443</v>
      </c>
      <c r="M596" s="30">
        <v>45657</v>
      </c>
      <c r="N596" s="21" t="s">
        <v>225</v>
      </c>
      <c r="O596" s="21" t="s">
        <v>1511</v>
      </c>
      <c r="P596" s="25" t="s">
        <v>1510</v>
      </c>
      <c r="Q596" s="21" t="s">
        <v>1156</v>
      </c>
      <c r="R596" s="21" t="s">
        <v>622</v>
      </c>
      <c r="S596" s="36" t="s">
        <v>622</v>
      </c>
      <c r="T596" s="42">
        <v>11</v>
      </c>
      <c r="U596" s="36">
        <v>600000000</v>
      </c>
      <c r="V596" s="21" t="s">
        <v>69</v>
      </c>
      <c r="W596" s="21">
        <v>0</v>
      </c>
      <c r="X596" s="21" t="s">
        <v>622</v>
      </c>
      <c r="Y596" s="21" t="s">
        <v>100</v>
      </c>
      <c r="Z596" s="21" t="s">
        <v>180</v>
      </c>
      <c r="AA596" s="21" t="s">
        <v>1207</v>
      </c>
      <c r="AB596" s="179">
        <f>+DATE(2024,MONTH(Tabla1[[#This Row],[Fecha de inicio del Contrato ]]),1)</f>
        <v>45413</v>
      </c>
    </row>
    <row r="597" spans="1:28" ht="87" hidden="1" x14ac:dyDescent="0.35">
      <c r="A597" s="21" t="s">
        <v>223</v>
      </c>
      <c r="B597" s="21" t="s">
        <v>97</v>
      </c>
      <c r="C597" s="21" t="s">
        <v>2436</v>
      </c>
      <c r="D597" s="22" t="s">
        <v>1520</v>
      </c>
      <c r="E597" s="21" t="s">
        <v>1521</v>
      </c>
      <c r="F597" s="23" t="s">
        <v>2437</v>
      </c>
      <c r="G597" s="24" t="s">
        <v>2438</v>
      </c>
      <c r="H597" s="24" t="s">
        <v>2439</v>
      </c>
      <c r="I597" s="62">
        <v>500000000</v>
      </c>
      <c r="J597" s="21" t="s">
        <v>174</v>
      </c>
      <c r="K597" s="21" t="s">
        <v>1817</v>
      </c>
      <c r="L597" s="30">
        <v>45443</v>
      </c>
      <c r="M597" s="30">
        <v>45657</v>
      </c>
      <c r="N597" s="21" t="s">
        <v>225</v>
      </c>
      <c r="O597" s="21" t="s">
        <v>1511</v>
      </c>
      <c r="P597" s="25" t="s">
        <v>1510</v>
      </c>
      <c r="Q597" s="21" t="s">
        <v>989</v>
      </c>
      <c r="R597" s="21" t="s">
        <v>622</v>
      </c>
      <c r="S597" s="36" t="s">
        <v>622</v>
      </c>
      <c r="T597" s="42">
        <v>11</v>
      </c>
      <c r="U597" s="36">
        <v>500000000</v>
      </c>
      <c r="V597" s="21" t="s">
        <v>69</v>
      </c>
      <c r="W597" s="21">
        <v>0</v>
      </c>
      <c r="X597" s="21" t="s">
        <v>622</v>
      </c>
      <c r="Y597" s="21" t="s">
        <v>100</v>
      </c>
      <c r="Z597" s="21" t="s">
        <v>180</v>
      </c>
      <c r="AA597" s="21" t="s">
        <v>1207</v>
      </c>
      <c r="AB597" s="179">
        <f>+DATE(2024,MONTH(Tabla1[[#This Row],[Fecha de inicio del Contrato ]]),1)</f>
        <v>45413</v>
      </c>
    </row>
    <row r="598" spans="1:28" ht="116" hidden="1" x14ac:dyDescent="0.35">
      <c r="A598" s="21" t="s">
        <v>223</v>
      </c>
      <c r="B598" s="21" t="s">
        <v>97</v>
      </c>
      <c r="C598" s="21" t="s">
        <v>2440</v>
      </c>
      <c r="D598" s="22" t="s">
        <v>2441</v>
      </c>
      <c r="E598" s="21" t="s">
        <v>2442</v>
      </c>
      <c r="F598" s="23" t="s">
        <v>2430</v>
      </c>
      <c r="G598" s="24" t="s">
        <v>1526</v>
      </c>
      <c r="H598" s="24" t="s">
        <v>2443</v>
      </c>
      <c r="I598" s="62">
        <v>150000000</v>
      </c>
      <c r="J598" s="21" t="s">
        <v>336</v>
      </c>
      <c r="K598" s="21" t="s">
        <v>337</v>
      </c>
      <c r="L598" s="30">
        <v>45445</v>
      </c>
      <c r="M598" s="30">
        <v>45291</v>
      </c>
      <c r="N598" s="21" t="s">
        <v>225</v>
      </c>
      <c r="O598" s="21" t="s">
        <v>1511</v>
      </c>
      <c r="P598" s="25" t="s">
        <v>1510</v>
      </c>
      <c r="Q598" s="21" t="s">
        <v>343</v>
      </c>
      <c r="R598" s="21" t="s">
        <v>622</v>
      </c>
      <c r="S598" s="36" t="s">
        <v>622</v>
      </c>
      <c r="T598" s="42">
        <v>11</v>
      </c>
      <c r="U598" s="36">
        <v>150000000</v>
      </c>
      <c r="V598" s="21" t="s">
        <v>69</v>
      </c>
      <c r="W598" s="21">
        <v>0</v>
      </c>
      <c r="X598" s="21" t="s">
        <v>622</v>
      </c>
      <c r="Y598" s="21" t="s">
        <v>100</v>
      </c>
      <c r="Z598" s="21" t="s">
        <v>180</v>
      </c>
      <c r="AA598" s="21" t="s">
        <v>1215</v>
      </c>
      <c r="AB598" s="179">
        <f>+DATE(2024,MONTH(Tabla1[[#This Row],[Fecha de inicio del Contrato ]]),1)</f>
        <v>45444</v>
      </c>
    </row>
    <row r="599" spans="1:28" ht="87" hidden="1" x14ac:dyDescent="0.35">
      <c r="A599" s="21" t="s">
        <v>223</v>
      </c>
      <c r="B599" s="21" t="s">
        <v>97</v>
      </c>
      <c r="C599" s="21" t="s">
        <v>2444</v>
      </c>
      <c r="D599" s="22">
        <v>85111617</v>
      </c>
      <c r="E599" s="21" t="s">
        <v>1515</v>
      </c>
      <c r="F599" s="23" t="s">
        <v>2437</v>
      </c>
      <c r="G599" s="24" t="s">
        <v>2445</v>
      </c>
      <c r="H599" s="24" t="s">
        <v>2446</v>
      </c>
      <c r="I599" s="62">
        <v>5000000000</v>
      </c>
      <c r="J599" s="21" t="s">
        <v>174</v>
      </c>
      <c r="K599" s="21" t="s">
        <v>1156</v>
      </c>
      <c r="L599" s="30">
        <v>45443</v>
      </c>
      <c r="M599" s="30">
        <v>45657</v>
      </c>
      <c r="N599" s="21" t="s">
        <v>225</v>
      </c>
      <c r="O599" s="21" t="s">
        <v>1511</v>
      </c>
      <c r="P599" s="25" t="s">
        <v>1510</v>
      </c>
      <c r="Q599" s="21" t="s">
        <v>1156</v>
      </c>
      <c r="R599" s="21" t="s">
        <v>622</v>
      </c>
      <c r="S599" s="36" t="s">
        <v>622</v>
      </c>
      <c r="T599" s="42">
        <v>11</v>
      </c>
      <c r="U599" s="36">
        <v>5000000000</v>
      </c>
      <c r="V599" s="21" t="s">
        <v>69</v>
      </c>
      <c r="W599" s="21">
        <v>0</v>
      </c>
      <c r="X599" s="21" t="s">
        <v>622</v>
      </c>
      <c r="Y599" s="21" t="s">
        <v>100</v>
      </c>
      <c r="Z599" s="21" t="s">
        <v>180</v>
      </c>
      <c r="AA599" s="21"/>
      <c r="AB599" s="179">
        <f>+DATE(2024,MONTH(Tabla1[[#This Row],[Fecha de inicio del Contrato ]]),1)</f>
        <v>45413</v>
      </c>
    </row>
    <row r="600" spans="1:28" ht="72.5" hidden="1" x14ac:dyDescent="0.35">
      <c r="A600" s="21" t="s">
        <v>223</v>
      </c>
      <c r="B600" s="21" t="s">
        <v>2253</v>
      </c>
      <c r="C600" s="21" t="s">
        <v>2447</v>
      </c>
      <c r="D600" s="22" t="s">
        <v>1507</v>
      </c>
      <c r="E600" s="21" t="s">
        <v>1508</v>
      </c>
      <c r="F600" s="23" t="s">
        <v>2448</v>
      </c>
      <c r="G600" s="24" t="s">
        <v>2449</v>
      </c>
      <c r="H600" s="24" t="s">
        <v>2450</v>
      </c>
      <c r="I600" s="62">
        <v>2100000000</v>
      </c>
      <c r="J600" s="21" t="s">
        <v>174</v>
      </c>
      <c r="K600" s="21" t="s">
        <v>1156</v>
      </c>
      <c r="L600" s="30">
        <v>45443</v>
      </c>
      <c r="M600" s="30">
        <v>45657</v>
      </c>
      <c r="N600" s="21" t="s">
        <v>225</v>
      </c>
      <c r="O600" s="21" t="s">
        <v>1511</v>
      </c>
      <c r="P600" s="25" t="s">
        <v>1510</v>
      </c>
      <c r="Q600" s="21" t="s">
        <v>1156</v>
      </c>
      <c r="R600" s="21" t="s">
        <v>622</v>
      </c>
      <c r="S600" s="36" t="s">
        <v>622</v>
      </c>
      <c r="T600" s="42">
        <v>11</v>
      </c>
      <c r="U600" s="36">
        <v>2100000000</v>
      </c>
      <c r="V600" s="21" t="s">
        <v>69</v>
      </c>
      <c r="W600" s="21">
        <v>0</v>
      </c>
      <c r="X600" s="21" t="s">
        <v>622</v>
      </c>
      <c r="Y600" s="21" t="s">
        <v>100</v>
      </c>
      <c r="Z600" s="21" t="s">
        <v>180</v>
      </c>
      <c r="AA600" s="21" t="s">
        <v>1279</v>
      </c>
      <c r="AB600" s="179">
        <f>+DATE(2024,MONTH(Tabla1[[#This Row],[Fecha de inicio del Contrato ]]),1)</f>
        <v>45413</v>
      </c>
    </row>
    <row r="601" spans="1:28" ht="101.5" hidden="1" x14ac:dyDescent="0.35">
      <c r="A601" s="53" t="s">
        <v>223</v>
      </c>
      <c r="B601" s="53" t="s">
        <v>97</v>
      </c>
      <c r="C601" s="53" t="s">
        <v>2451</v>
      </c>
      <c r="D601" s="54" t="s">
        <v>1523</v>
      </c>
      <c r="E601" s="53" t="s">
        <v>1524</v>
      </c>
      <c r="F601" s="55" t="s">
        <v>2430</v>
      </c>
      <c r="G601" s="56" t="s">
        <v>2452</v>
      </c>
      <c r="H601" s="56" t="s">
        <v>2453</v>
      </c>
      <c r="I601" s="63">
        <v>1000000000</v>
      </c>
      <c r="J601" s="53" t="s">
        <v>200</v>
      </c>
      <c r="K601" s="53" t="s">
        <v>201</v>
      </c>
      <c r="L601" s="57">
        <v>45443</v>
      </c>
      <c r="M601" s="57">
        <v>45657</v>
      </c>
      <c r="N601" s="53" t="s">
        <v>225</v>
      </c>
      <c r="O601" s="53" t="s">
        <v>1511</v>
      </c>
      <c r="P601" s="58" t="s">
        <v>1510</v>
      </c>
      <c r="Q601" s="53" t="s">
        <v>201</v>
      </c>
      <c r="R601" s="53" t="s">
        <v>622</v>
      </c>
      <c r="S601" s="59" t="s">
        <v>622</v>
      </c>
      <c r="T601" s="60">
        <v>11</v>
      </c>
      <c r="U601" s="59">
        <v>1000000000</v>
      </c>
      <c r="V601" s="53" t="s">
        <v>69</v>
      </c>
      <c r="W601" s="53">
        <v>0</v>
      </c>
      <c r="X601" s="53" t="s">
        <v>622</v>
      </c>
      <c r="Y601" s="53" t="s">
        <v>100</v>
      </c>
      <c r="Z601" s="53" t="s">
        <v>180</v>
      </c>
      <c r="AA601" s="53" t="s">
        <v>1232</v>
      </c>
      <c r="AB601" s="179">
        <f>+DATE(2024,MONTH(Tabla1[[#This Row],[Fecha de inicio del Contrato ]]),1)</f>
        <v>45413</v>
      </c>
    </row>
    <row r="602" spans="1:28" ht="87" hidden="1" x14ac:dyDescent="0.35">
      <c r="A602" s="21" t="s">
        <v>223</v>
      </c>
      <c r="B602" s="21" t="s">
        <v>2253</v>
      </c>
      <c r="C602" s="21" t="s">
        <v>2454</v>
      </c>
      <c r="D602" s="22" t="s">
        <v>2455</v>
      </c>
      <c r="E602" s="21" t="s">
        <v>2456</v>
      </c>
      <c r="F602" s="23" t="s">
        <v>2457</v>
      </c>
      <c r="G602" s="24" t="s">
        <v>2458</v>
      </c>
      <c r="H602" s="24" t="s">
        <v>2459</v>
      </c>
      <c r="I602" s="62">
        <v>2500000000</v>
      </c>
      <c r="J602" s="21" t="s">
        <v>174</v>
      </c>
      <c r="K602" s="21" t="s">
        <v>1156</v>
      </c>
      <c r="L602" s="30">
        <v>45443</v>
      </c>
      <c r="M602" s="30">
        <v>45657</v>
      </c>
      <c r="N602" s="21" t="s">
        <v>225</v>
      </c>
      <c r="O602" s="21" t="s">
        <v>1511</v>
      </c>
      <c r="P602" s="25" t="s">
        <v>1510</v>
      </c>
      <c r="Q602" s="21" t="s">
        <v>1156</v>
      </c>
      <c r="R602" s="21" t="s">
        <v>622</v>
      </c>
      <c r="S602" s="36" t="s">
        <v>622</v>
      </c>
      <c r="T602" s="42">
        <v>11</v>
      </c>
      <c r="U602" s="36">
        <v>2500000000</v>
      </c>
      <c r="V602" s="21" t="s">
        <v>69</v>
      </c>
      <c r="W602" s="21">
        <v>0</v>
      </c>
      <c r="X602" s="21" t="s">
        <v>622</v>
      </c>
      <c r="Y602" s="21" t="s">
        <v>100</v>
      </c>
      <c r="Z602" s="21" t="s">
        <v>180</v>
      </c>
      <c r="AA602" s="21"/>
      <c r="AB602" s="179">
        <f>+DATE(2024,MONTH(Tabla1[[#This Row],[Fecha de inicio del Contrato ]]),1)</f>
        <v>45413</v>
      </c>
    </row>
    <row r="603" spans="1:28" ht="72.5" hidden="1" x14ac:dyDescent="0.35">
      <c r="A603" s="21" t="s">
        <v>223</v>
      </c>
      <c r="B603" s="21" t="s">
        <v>2253</v>
      </c>
      <c r="C603" s="21" t="s">
        <v>2460</v>
      </c>
      <c r="D603" s="22" t="s">
        <v>2461</v>
      </c>
      <c r="E603" s="21" t="s">
        <v>2462</v>
      </c>
      <c r="F603" s="23" t="s">
        <v>2463</v>
      </c>
      <c r="G603" s="24" t="s">
        <v>2464</v>
      </c>
      <c r="H603" s="24" t="s">
        <v>2465</v>
      </c>
      <c r="I603" s="62">
        <v>400000000</v>
      </c>
      <c r="J603" s="21" t="s">
        <v>2466</v>
      </c>
      <c r="K603" s="21" t="s">
        <v>2467</v>
      </c>
      <c r="L603" s="30">
        <v>45473</v>
      </c>
      <c r="M603" s="30">
        <v>45657</v>
      </c>
      <c r="N603" s="21" t="s">
        <v>225</v>
      </c>
      <c r="O603" s="21" t="s">
        <v>1511</v>
      </c>
      <c r="P603" s="25" t="s">
        <v>1510</v>
      </c>
      <c r="Q603" s="21" t="s">
        <v>2468</v>
      </c>
      <c r="R603" s="21" t="s">
        <v>622</v>
      </c>
      <c r="S603" s="36" t="s">
        <v>622</v>
      </c>
      <c r="T603" s="42">
        <v>11</v>
      </c>
      <c r="U603" s="36">
        <v>400000000</v>
      </c>
      <c r="V603" s="21" t="s">
        <v>69</v>
      </c>
      <c r="W603" s="21">
        <v>0</v>
      </c>
      <c r="X603" s="21" t="s">
        <v>622</v>
      </c>
      <c r="Y603" s="21" t="s">
        <v>100</v>
      </c>
      <c r="Z603" s="21" t="s">
        <v>180</v>
      </c>
      <c r="AA603" s="21"/>
      <c r="AB603" s="179">
        <f>+DATE(2024,MONTH(Tabla1[[#This Row],[Fecha de inicio del Contrato ]]),1)</f>
        <v>45444</v>
      </c>
    </row>
    <row r="604" spans="1:28" ht="72.5" hidden="1" x14ac:dyDescent="0.35">
      <c r="A604" s="21" t="s">
        <v>223</v>
      </c>
      <c r="B604" s="21" t="s">
        <v>2253</v>
      </c>
      <c r="C604" s="21" t="s">
        <v>2469</v>
      </c>
      <c r="D604" s="22" t="s">
        <v>2461</v>
      </c>
      <c r="E604" s="21" t="s">
        <v>2462</v>
      </c>
      <c r="F604" s="23" t="s">
        <v>2470</v>
      </c>
      <c r="G604" s="24" t="s">
        <v>2471</v>
      </c>
      <c r="H604" s="24" t="s">
        <v>2472</v>
      </c>
      <c r="I604" s="62">
        <v>500000000</v>
      </c>
      <c r="J604" s="21" t="s">
        <v>174</v>
      </c>
      <c r="K604" s="21" t="s">
        <v>1156</v>
      </c>
      <c r="L604" s="30">
        <v>45473</v>
      </c>
      <c r="M604" s="30">
        <v>45657</v>
      </c>
      <c r="N604" s="21" t="s">
        <v>225</v>
      </c>
      <c r="O604" s="21" t="s">
        <v>1511</v>
      </c>
      <c r="P604" s="25" t="s">
        <v>1510</v>
      </c>
      <c r="Q604" s="21" t="s">
        <v>1156</v>
      </c>
      <c r="R604" s="21" t="s">
        <v>622</v>
      </c>
      <c r="S604" s="36" t="s">
        <v>622</v>
      </c>
      <c r="T604" s="42">
        <v>11</v>
      </c>
      <c r="U604" s="36">
        <v>500000000</v>
      </c>
      <c r="V604" s="21" t="s">
        <v>69</v>
      </c>
      <c r="W604" s="21">
        <v>0</v>
      </c>
      <c r="X604" s="21" t="s">
        <v>622</v>
      </c>
      <c r="Y604" s="21" t="s">
        <v>100</v>
      </c>
      <c r="Z604" s="21" t="s">
        <v>180</v>
      </c>
      <c r="AA604" s="21"/>
      <c r="AB604" s="179">
        <f>+DATE(2024,MONTH(Tabla1[[#This Row],[Fecha de inicio del Contrato ]]),1)</f>
        <v>45444</v>
      </c>
    </row>
    <row r="605" spans="1:28" ht="87" hidden="1" x14ac:dyDescent="0.35">
      <c r="A605" s="21" t="s">
        <v>223</v>
      </c>
      <c r="B605" s="21" t="s">
        <v>2253</v>
      </c>
      <c r="C605" s="21" t="s">
        <v>2473</v>
      </c>
      <c r="D605" s="22" t="s">
        <v>1503</v>
      </c>
      <c r="E605" s="21" t="s">
        <v>1504</v>
      </c>
      <c r="F605" s="23" t="s">
        <v>2470</v>
      </c>
      <c r="G605" s="24" t="s">
        <v>2419</v>
      </c>
      <c r="H605" s="24" t="s">
        <v>1505</v>
      </c>
      <c r="I605" s="62">
        <v>500000000</v>
      </c>
      <c r="J605" s="21" t="s">
        <v>195</v>
      </c>
      <c r="K605" s="21" t="s">
        <v>362</v>
      </c>
      <c r="L605" s="30">
        <v>45473</v>
      </c>
      <c r="M605" s="30">
        <v>45657</v>
      </c>
      <c r="N605" s="21" t="s">
        <v>225</v>
      </c>
      <c r="O605" s="21" t="s">
        <v>1511</v>
      </c>
      <c r="P605" s="25" t="s">
        <v>1510</v>
      </c>
      <c r="Q605" s="21" t="s">
        <v>362</v>
      </c>
      <c r="R605" s="21" t="s">
        <v>622</v>
      </c>
      <c r="S605" s="36" t="s">
        <v>622</v>
      </c>
      <c r="T605" s="42">
        <v>11</v>
      </c>
      <c r="U605" s="36">
        <v>500000000</v>
      </c>
      <c r="V605" s="21" t="s">
        <v>69</v>
      </c>
      <c r="W605" s="21">
        <v>0</v>
      </c>
      <c r="X605" s="21" t="s">
        <v>622</v>
      </c>
      <c r="Y605" s="21" t="s">
        <v>100</v>
      </c>
      <c r="Z605" s="21" t="s">
        <v>1772</v>
      </c>
      <c r="AA605" s="21"/>
      <c r="AB605" s="179">
        <f>+DATE(2024,MONTH(Tabla1[[#This Row],[Fecha de inicio del Contrato ]]),1)</f>
        <v>45444</v>
      </c>
    </row>
    <row r="606" spans="1:28" ht="72.5" hidden="1" x14ac:dyDescent="0.35">
      <c r="A606" s="21" t="s">
        <v>223</v>
      </c>
      <c r="B606" s="21" t="s">
        <v>2253</v>
      </c>
      <c r="C606" s="21" t="s">
        <v>2474</v>
      </c>
      <c r="D606" s="22" t="s">
        <v>2461</v>
      </c>
      <c r="E606" s="21" t="s">
        <v>2462</v>
      </c>
      <c r="F606" s="23" t="s">
        <v>2475</v>
      </c>
      <c r="G606" s="24" t="s">
        <v>2476</v>
      </c>
      <c r="H606" s="24" t="s">
        <v>2477</v>
      </c>
      <c r="I606" s="62">
        <v>930000000</v>
      </c>
      <c r="J606" s="21" t="s">
        <v>174</v>
      </c>
      <c r="K606" s="21" t="s">
        <v>2467</v>
      </c>
      <c r="L606" s="30">
        <v>45473</v>
      </c>
      <c r="M606" s="30">
        <v>45657</v>
      </c>
      <c r="N606" s="21" t="s">
        <v>225</v>
      </c>
      <c r="O606" s="21" t="s">
        <v>1511</v>
      </c>
      <c r="P606" s="25" t="s">
        <v>1510</v>
      </c>
      <c r="Q606" s="21" t="s">
        <v>2468</v>
      </c>
      <c r="R606" s="21" t="s">
        <v>622</v>
      </c>
      <c r="S606" s="36" t="s">
        <v>622</v>
      </c>
      <c r="T606" s="42">
        <v>11</v>
      </c>
      <c r="U606" s="36">
        <v>930000000</v>
      </c>
      <c r="V606" s="21" t="s">
        <v>69</v>
      </c>
      <c r="W606" s="21">
        <v>0</v>
      </c>
      <c r="X606" s="21" t="s">
        <v>622</v>
      </c>
      <c r="Y606" s="21" t="s">
        <v>100</v>
      </c>
      <c r="Z606" s="21" t="s">
        <v>180</v>
      </c>
      <c r="AA606" s="21"/>
      <c r="AB606" s="179">
        <f>+DATE(2024,MONTH(Tabla1[[#This Row],[Fecha de inicio del Contrato ]]),1)</f>
        <v>45444</v>
      </c>
    </row>
    <row r="607" spans="1:28" ht="72.5" hidden="1" x14ac:dyDescent="0.35">
      <c r="A607" s="21" t="s">
        <v>223</v>
      </c>
      <c r="B607" s="21" t="s">
        <v>2253</v>
      </c>
      <c r="C607" s="21" t="s">
        <v>2478</v>
      </c>
      <c r="D607" s="22" t="s">
        <v>2461</v>
      </c>
      <c r="E607" s="21" t="s">
        <v>2462</v>
      </c>
      <c r="F607" s="23" t="s">
        <v>2470</v>
      </c>
      <c r="G607" s="24" t="s">
        <v>2479</v>
      </c>
      <c r="H607" s="24" t="s">
        <v>2480</v>
      </c>
      <c r="I607" s="62">
        <v>200000000</v>
      </c>
      <c r="J607" s="21" t="s">
        <v>174</v>
      </c>
      <c r="K607" s="21" t="s">
        <v>1156</v>
      </c>
      <c r="L607" s="30">
        <v>45473</v>
      </c>
      <c r="M607" s="30">
        <v>45657</v>
      </c>
      <c r="N607" s="21" t="s">
        <v>225</v>
      </c>
      <c r="O607" s="21" t="s">
        <v>1511</v>
      </c>
      <c r="P607" s="25" t="s">
        <v>1510</v>
      </c>
      <c r="Q607" s="21" t="s">
        <v>1156</v>
      </c>
      <c r="R607" s="21" t="s">
        <v>622</v>
      </c>
      <c r="S607" s="36" t="s">
        <v>622</v>
      </c>
      <c r="T607" s="42">
        <v>11</v>
      </c>
      <c r="U607" s="36">
        <v>200000000</v>
      </c>
      <c r="V607" s="21" t="s">
        <v>69</v>
      </c>
      <c r="W607" s="21">
        <v>0</v>
      </c>
      <c r="X607" s="21" t="s">
        <v>622</v>
      </c>
      <c r="Y607" s="21" t="s">
        <v>100</v>
      </c>
      <c r="Z607" s="21" t="s">
        <v>180</v>
      </c>
      <c r="AA607" s="21"/>
      <c r="AB607" s="179">
        <f>+DATE(2024,MONTH(Tabla1[[#This Row],[Fecha de inicio del Contrato ]]),1)</f>
        <v>45444</v>
      </c>
    </row>
    <row r="608" spans="1:28" ht="72.5" hidden="1" x14ac:dyDescent="0.35">
      <c r="A608" s="21" t="s">
        <v>223</v>
      </c>
      <c r="B608" s="21" t="s">
        <v>76</v>
      </c>
      <c r="C608" s="21" t="s">
        <v>1161</v>
      </c>
      <c r="D608" s="22" t="s">
        <v>1162</v>
      </c>
      <c r="E608" s="21" t="s">
        <v>2481</v>
      </c>
      <c r="F608" s="23" t="s">
        <v>1164</v>
      </c>
      <c r="G608" s="24" t="s">
        <v>1165</v>
      </c>
      <c r="H608" s="24" t="s">
        <v>2482</v>
      </c>
      <c r="I608" s="62">
        <v>126626277</v>
      </c>
      <c r="J608" s="21" t="s">
        <v>174</v>
      </c>
      <c r="K608" s="21" t="s">
        <v>175</v>
      </c>
      <c r="L608" s="30">
        <v>45300</v>
      </c>
      <c r="M608" s="30">
        <v>45657</v>
      </c>
      <c r="N608" s="21" t="s">
        <v>225</v>
      </c>
      <c r="O608" s="21" t="s">
        <v>107</v>
      </c>
      <c r="P608" s="25" t="s">
        <v>1166</v>
      </c>
      <c r="Q608" s="21" t="s">
        <v>105</v>
      </c>
      <c r="R608" s="21" t="s">
        <v>102</v>
      </c>
      <c r="S608" s="36" t="s">
        <v>102</v>
      </c>
      <c r="T608" s="42">
        <v>10</v>
      </c>
      <c r="U608" s="36">
        <v>126626277</v>
      </c>
      <c r="V608" s="21" t="s">
        <v>69</v>
      </c>
      <c r="W608" s="21">
        <v>0</v>
      </c>
      <c r="X608" s="21" t="s">
        <v>1845</v>
      </c>
      <c r="Y608" s="21" t="s">
        <v>100</v>
      </c>
      <c r="Z608" s="21" t="s">
        <v>180</v>
      </c>
      <c r="AA608" s="21"/>
      <c r="AB608" s="179">
        <f>+DATE(2024,MONTH(Tabla1[[#This Row],[Fecha de inicio del Contrato ]]),1)</f>
        <v>45292</v>
      </c>
    </row>
    <row r="609" spans="1:28" ht="72.5" hidden="1" x14ac:dyDescent="0.35">
      <c r="A609" s="21" t="s">
        <v>223</v>
      </c>
      <c r="B609" s="21" t="s">
        <v>76</v>
      </c>
      <c r="C609" s="21" t="s">
        <v>1167</v>
      </c>
      <c r="D609" s="22" t="s">
        <v>1162</v>
      </c>
      <c r="E609" s="21" t="s">
        <v>2481</v>
      </c>
      <c r="F609" s="23" t="s">
        <v>1164</v>
      </c>
      <c r="G609" s="24" t="s">
        <v>1165</v>
      </c>
      <c r="H609" s="24" t="s">
        <v>1171</v>
      </c>
      <c r="I609" s="62">
        <v>124373333</v>
      </c>
      <c r="J609" s="21" t="s">
        <v>174</v>
      </c>
      <c r="K609" s="21" t="s">
        <v>175</v>
      </c>
      <c r="L609" s="30">
        <v>45301</v>
      </c>
      <c r="M609" s="30">
        <v>45657</v>
      </c>
      <c r="N609" s="21" t="s">
        <v>225</v>
      </c>
      <c r="O609" s="122" t="s">
        <v>107</v>
      </c>
      <c r="P609" s="25" t="s">
        <v>1166</v>
      </c>
      <c r="Q609" s="21" t="s">
        <v>105</v>
      </c>
      <c r="R609" s="21" t="s">
        <v>102</v>
      </c>
      <c r="S609" s="36" t="s">
        <v>102</v>
      </c>
      <c r="T609" s="42">
        <v>10</v>
      </c>
      <c r="U609" s="36">
        <v>124373333</v>
      </c>
      <c r="V609" s="21" t="s">
        <v>69</v>
      </c>
      <c r="W609" s="21">
        <v>0</v>
      </c>
      <c r="X609" s="21" t="s">
        <v>1845</v>
      </c>
      <c r="Y609" s="21" t="s">
        <v>100</v>
      </c>
      <c r="Z609" s="21" t="s">
        <v>180</v>
      </c>
      <c r="AA609" s="21"/>
      <c r="AB609" s="179">
        <f>+DATE(2024,MONTH(Tabla1[[#This Row],[Fecha de inicio del Contrato ]]),1)</f>
        <v>45292</v>
      </c>
    </row>
    <row r="610" spans="1:28" ht="72.5" hidden="1" x14ac:dyDescent="0.35">
      <c r="A610" s="21" t="s">
        <v>223</v>
      </c>
      <c r="B610" s="21" t="s">
        <v>76</v>
      </c>
      <c r="C610" s="21" t="s">
        <v>1168</v>
      </c>
      <c r="D610" s="22">
        <v>93141509</v>
      </c>
      <c r="E610" s="21" t="s">
        <v>1180</v>
      </c>
      <c r="F610" s="23" t="s">
        <v>1164</v>
      </c>
      <c r="G610" s="24" t="s">
        <v>1165</v>
      </c>
      <c r="H610" s="24" t="s">
        <v>2483</v>
      </c>
      <c r="I610" s="62">
        <v>43339983</v>
      </c>
      <c r="J610" s="21" t="s">
        <v>174</v>
      </c>
      <c r="K610" s="21" t="s">
        <v>175</v>
      </c>
      <c r="L610" s="30">
        <v>45307</v>
      </c>
      <c r="M610" s="30">
        <v>45657</v>
      </c>
      <c r="N610" s="21" t="s">
        <v>225</v>
      </c>
      <c r="O610" s="122" t="s">
        <v>107</v>
      </c>
      <c r="P610" s="25" t="s">
        <v>1166</v>
      </c>
      <c r="Q610" s="21" t="s">
        <v>105</v>
      </c>
      <c r="R610" s="21" t="s">
        <v>102</v>
      </c>
      <c r="S610" s="36" t="s">
        <v>102</v>
      </c>
      <c r="T610" s="42">
        <v>10</v>
      </c>
      <c r="U610" s="36">
        <v>43339983</v>
      </c>
      <c r="V610" s="21" t="s">
        <v>69</v>
      </c>
      <c r="W610" s="21">
        <v>0</v>
      </c>
      <c r="X610" s="21" t="s">
        <v>1845</v>
      </c>
      <c r="Y610" s="21" t="s">
        <v>100</v>
      </c>
      <c r="Z610" s="21" t="s">
        <v>180</v>
      </c>
      <c r="AA610" s="21"/>
      <c r="AB610" s="179">
        <f>+DATE(2024,MONTH(Tabla1[[#This Row],[Fecha de inicio del Contrato ]]),1)</f>
        <v>45292</v>
      </c>
    </row>
    <row r="611" spans="1:28" ht="87" hidden="1" x14ac:dyDescent="0.35">
      <c r="A611" s="21" t="s">
        <v>223</v>
      </c>
      <c r="B611" s="21" t="s">
        <v>76</v>
      </c>
      <c r="C611" s="21" t="s">
        <v>1170</v>
      </c>
      <c r="D611" s="22" t="s">
        <v>1162</v>
      </c>
      <c r="E611" s="21" t="s">
        <v>1163</v>
      </c>
      <c r="F611" s="23" t="s">
        <v>1164</v>
      </c>
      <c r="G611" s="24" t="s">
        <v>1165</v>
      </c>
      <c r="H611" s="24" t="s">
        <v>2484</v>
      </c>
      <c r="I611" s="62">
        <v>74121723</v>
      </c>
      <c r="J611" s="21" t="s">
        <v>174</v>
      </c>
      <c r="K611" s="21" t="s">
        <v>175</v>
      </c>
      <c r="L611" s="30">
        <v>45307</v>
      </c>
      <c r="M611" s="30">
        <v>45657</v>
      </c>
      <c r="N611" s="21" t="s">
        <v>225</v>
      </c>
      <c r="O611" s="21" t="s">
        <v>107</v>
      </c>
      <c r="P611" s="25" t="s">
        <v>1166</v>
      </c>
      <c r="Q611" s="21" t="s">
        <v>105</v>
      </c>
      <c r="R611" s="21" t="s">
        <v>102</v>
      </c>
      <c r="S611" s="36" t="s">
        <v>102</v>
      </c>
      <c r="T611" s="42">
        <v>10</v>
      </c>
      <c r="U611" s="36">
        <v>74121723</v>
      </c>
      <c r="V611" s="21" t="s">
        <v>69</v>
      </c>
      <c r="W611" s="21">
        <v>0</v>
      </c>
      <c r="X611" s="21" t="s">
        <v>1845</v>
      </c>
      <c r="Y611" s="21" t="s">
        <v>100</v>
      </c>
      <c r="Z611" s="21" t="s">
        <v>180</v>
      </c>
      <c r="AA611" s="21"/>
      <c r="AB611" s="179">
        <f>+DATE(2024,MONTH(Tabla1[[#This Row],[Fecha de inicio del Contrato ]]),1)</f>
        <v>45292</v>
      </c>
    </row>
    <row r="612" spans="1:28" ht="72.5" hidden="1" x14ac:dyDescent="0.35">
      <c r="A612" s="21" t="s">
        <v>223</v>
      </c>
      <c r="B612" s="21" t="s">
        <v>76</v>
      </c>
      <c r="C612" s="21" t="s">
        <v>1172</v>
      </c>
      <c r="D612" s="22">
        <v>80101604</v>
      </c>
      <c r="E612" s="21" t="s">
        <v>173</v>
      </c>
      <c r="F612" s="23" t="s">
        <v>1164</v>
      </c>
      <c r="G612" s="24" t="s">
        <v>1165</v>
      </c>
      <c r="H612" s="24" t="s">
        <v>2485</v>
      </c>
      <c r="I612" s="62">
        <v>97263665</v>
      </c>
      <c r="J612" s="21" t="s">
        <v>174</v>
      </c>
      <c r="K612" s="21" t="s">
        <v>175</v>
      </c>
      <c r="L612" s="30">
        <v>45308</v>
      </c>
      <c r="M612" s="30">
        <v>45657</v>
      </c>
      <c r="N612" s="21" t="s">
        <v>225</v>
      </c>
      <c r="O612" s="122" t="s">
        <v>107</v>
      </c>
      <c r="P612" s="25" t="s">
        <v>1166</v>
      </c>
      <c r="Q612" s="21" t="s">
        <v>105</v>
      </c>
      <c r="R612" s="21" t="s">
        <v>102</v>
      </c>
      <c r="S612" s="36" t="s">
        <v>102</v>
      </c>
      <c r="T612" s="42">
        <v>10</v>
      </c>
      <c r="U612" s="36">
        <v>97263665</v>
      </c>
      <c r="V612" s="21" t="s">
        <v>69</v>
      </c>
      <c r="W612" s="21">
        <v>0</v>
      </c>
      <c r="X612" s="21" t="s">
        <v>1845</v>
      </c>
      <c r="Y612" s="21" t="s">
        <v>100</v>
      </c>
      <c r="Z612" s="21" t="s">
        <v>180</v>
      </c>
      <c r="AA612" s="21"/>
      <c r="AB612" s="179">
        <f>+DATE(2024,MONTH(Tabla1[[#This Row],[Fecha de inicio del Contrato ]]),1)</f>
        <v>45292</v>
      </c>
    </row>
    <row r="613" spans="1:28" ht="87" hidden="1" x14ac:dyDescent="0.35">
      <c r="A613" s="21" t="s">
        <v>223</v>
      </c>
      <c r="B613" s="21" t="s">
        <v>76</v>
      </c>
      <c r="C613" s="21" t="s">
        <v>1174</v>
      </c>
      <c r="D613" s="22" t="s">
        <v>1162</v>
      </c>
      <c r="E613" s="21" t="s">
        <v>1163</v>
      </c>
      <c r="F613" s="23" t="s">
        <v>1164</v>
      </c>
      <c r="G613" s="24" t="s">
        <v>1165</v>
      </c>
      <c r="H613" s="24" t="s">
        <v>1185</v>
      </c>
      <c r="I613" s="62">
        <v>75427719</v>
      </c>
      <c r="J613" s="21" t="s">
        <v>174</v>
      </c>
      <c r="K613" s="21" t="s">
        <v>175</v>
      </c>
      <c r="L613" s="30">
        <v>45313</v>
      </c>
      <c r="M613" s="30">
        <v>45657</v>
      </c>
      <c r="N613" s="21" t="s">
        <v>225</v>
      </c>
      <c r="O613" s="122" t="s">
        <v>107</v>
      </c>
      <c r="P613" s="25" t="s">
        <v>1166</v>
      </c>
      <c r="Q613" s="21" t="s">
        <v>105</v>
      </c>
      <c r="R613" s="21" t="s">
        <v>102</v>
      </c>
      <c r="S613" s="36" t="s">
        <v>102</v>
      </c>
      <c r="T613" s="42">
        <v>10</v>
      </c>
      <c r="U613" s="36">
        <v>75427719</v>
      </c>
      <c r="V613" s="21" t="s">
        <v>69</v>
      </c>
      <c r="W613" s="21">
        <v>0</v>
      </c>
      <c r="X613" s="21" t="s">
        <v>1845</v>
      </c>
      <c r="Y613" s="21" t="s">
        <v>100</v>
      </c>
      <c r="Z613" s="21" t="s">
        <v>180</v>
      </c>
      <c r="AA613" s="21"/>
      <c r="AB613" s="179">
        <f>+DATE(2024,MONTH(Tabla1[[#This Row],[Fecha de inicio del Contrato ]]),1)</f>
        <v>45292</v>
      </c>
    </row>
    <row r="614" spans="1:28" ht="72.5" hidden="1" x14ac:dyDescent="0.35">
      <c r="A614" s="21" t="s">
        <v>223</v>
      </c>
      <c r="B614" s="21" t="s">
        <v>76</v>
      </c>
      <c r="C614" s="21" t="s">
        <v>1175</v>
      </c>
      <c r="D614" s="22" t="s">
        <v>1162</v>
      </c>
      <c r="E614" s="21" t="s">
        <v>2486</v>
      </c>
      <c r="F614" s="23" t="s">
        <v>1164</v>
      </c>
      <c r="G614" s="24" t="s">
        <v>1165</v>
      </c>
      <c r="H614" s="24" t="s">
        <v>2487</v>
      </c>
      <c r="I614" s="62">
        <v>101400000</v>
      </c>
      <c r="J614" s="21" t="s">
        <v>174</v>
      </c>
      <c r="K614" s="21" t="s">
        <v>175</v>
      </c>
      <c r="L614" s="30">
        <v>45315</v>
      </c>
      <c r="M614" s="30">
        <v>45657</v>
      </c>
      <c r="N614" s="21" t="s">
        <v>225</v>
      </c>
      <c r="O614" s="122" t="s">
        <v>107</v>
      </c>
      <c r="P614" s="25" t="s">
        <v>1166</v>
      </c>
      <c r="Q614" s="21" t="s">
        <v>105</v>
      </c>
      <c r="R614" s="21" t="s">
        <v>102</v>
      </c>
      <c r="S614" s="36" t="s">
        <v>102</v>
      </c>
      <c r="T614" s="42">
        <v>10</v>
      </c>
      <c r="U614" s="36">
        <v>101400000</v>
      </c>
      <c r="V614" s="21" t="s">
        <v>69</v>
      </c>
      <c r="W614" s="21">
        <v>0</v>
      </c>
      <c r="X614" s="21" t="s">
        <v>1845</v>
      </c>
      <c r="Y614" s="21" t="s">
        <v>100</v>
      </c>
      <c r="Z614" s="21" t="s">
        <v>180</v>
      </c>
      <c r="AA614" s="21"/>
      <c r="AB614" s="179">
        <f>+DATE(2024,MONTH(Tabla1[[#This Row],[Fecha de inicio del Contrato ]]),1)</f>
        <v>45292</v>
      </c>
    </row>
    <row r="615" spans="1:28" ht="58" hidden="1" x14ac:dyDescent="0.35">
      <c r="A615" s="21" t="s">
        <v>223</v>
      </c>
      <c r="B615" s="21" t="s">
        <v>76</v>
      </c>
      <c r="C615" s="21" t="s">
        <v>1178</v>
      </c>
      <c r="D615" s="22">
        <v>80161501</v>
      </c>
      <c r="E615" s="21" t="s">
        <v>2488</v>
      </c>
      <c r="F615" s="23" t="s">
        <v>2489</v>
      </c>
      <c r="G615" s="24" t="s">
        <v>1165</v>
      </c>
      <c r="H615" s="24" t="s">
        <v>2490</v>
      </c>
      <c r="I615" s="62">
        <v>40096467</v>
      </c>
      <c r="J615" s="21" t="s">
        <v>174</v>
      </c>
      <c r="K615" s="21" t="s">
        <v>192</v>
      </c>
      <c r="L615" s="30">
        <v>45315</v>
      </c>
      <c r="M615" s="30">
        <v>45657</v>
      </c>
      <c r="N615" s="21" t="s">
        <v>225</v>
      </c>
      <c r="O615" s="122" t="s">
        <v>107</v>
      </c>
      <c r="P615" s="25" t="s">
        <v>1166</v>
      </c>
      <c r="Q615" s="21" t="s">
        <v>105</v>
      </c>
      <c r="R615" s="21" t="s">
        <v>102</v>
      </c>
      <c r="S615" s="36" t="s">
        <v>102</v>
      </c>
      <c r="T615" s="42">
        <v>10</v>
      </c>
      <c r="U615" s="36">
        <v>40096467</v>
      </c>
      <c r="V615" s="21" t="s">
        <v>69</v>
      </c>
      <c r="W615" s="21">
        <v>0</v>
      </c>
      <c r="X615" s="21" t="s">
        <v>1845</v>
      </c>
      <c r="Y615" s="21" t="s">
        <v>100</v>
      </c>
      <c r="Z615" s="21" t="s">
        <v>180</v>
      </c>
      <c r="AA615" s="21"/>
      <c r="AB615" s="179">
        <f>+DATE(2024,MONTH(Tabla1[[#This Row],[Fecha de inicio del Contrato ]]),1)</f>
        <v>45292</v>
      </c>
    </row>
    <row r="616" spans="1:28" ht="72.5" hidden="1" x14ac:dyDescent="0.35">
      <c r="A616" s="21" t="s">
        <v>223</v>
      </c>
      <c r="B616" s="21" t="s">
        <v>76</v>
      </c>
      <c r="C616" s="21" t="s">
        <v>1179</v>
      </c>
      <c r="D616" s="22">
        <v>80121500</v>
      </c>
      <c r="E616" s="21" t="s">
        <v>1169</v>
      </c>
      <c r="F616" s="23" t="s">
        <v>1164</v>
      </c>
      <c r="G616" s="24" t="s">
        <v>1165</v>
      </c>
      <c r="H616" s="24" t="s">
        <v>2491</v>
      </c>
      <c r="I616" s="62">
        <v>48285000</v>
      </c>
      <c r="J616" s="21" t="s">
        <v>174</v>
      </c>
      <c r="K616" s="21" t="s">
        <v>175</v>
      </c>
      <c r="L616" s="30">
        <v>45320</v>
      </c>
      <c r="M616" s="30">
        <v>45657</v>
      </c>
      <c r="N616" s="21" t="s">
        <v>225</v>
      </c>
      <c r="O616" s="21" t="s">
        <v>107</v>
      </c>
      <c r="P616" s="25" t="s">
        <v>1166</v>
      </c>
      <c r="Q616" s="21" t="s">
        <v>105</v>
      </c>
      <c r="R616" s="21" t="s">
        <v>102</v>
      </c>
      <c r="S616" s="36" t="s">
        <v>102</v>
      </c>
      <c r="T616" s="42">
        <v>10</v>
      </c>
      <c r="U616" s="36">
        <v>48285000</v>
      </c>
      <c r="V616" s="21" t="s">
        <v>69</v>
      </c>
      <c r="W616" s="21">
        <v>0</v>
      </c>
      <c r="X616" s="21" t="s">
        <v>1845</v>
      </c>
      <c r="Y616" s="21" t="s">
        <v>100</v>
      </c>
      <c r="Z616" s="21" t="s">
        <v>180</v>
      </c>
      <c r="AA616" s="21"/>
      <c r="AB616" s="179">
        <f>+DATE(2024,MONTH(Tabla1[[#This Row],[Fecha de inicio del Contrato ]]),1)</f>
        <v>45292</v>
      </c>
    </row>
    <row r="617" spans="1:28" ht="72.5" hidden="1" x14ac:dyDescent="0.35">
      <c r="A617" s="21" t="s">
        <v>223</v>
      </c>
      <c r="B617" s="21" t="s">
        <v>76</v>
      </c>
      <c r="C617" s="21" t="s">
        <v>1181</v>
      </c>
      <c r="D617" s="22">
        <v>80121500</v>
      </c>
      <c r="E617" s="21" t="s">
        <v>1169</v>
      </c>
      <c r="F617" s="23" t="s">
        <v>1164</v>
      </c>
      <c r="G617" s="24" t="s">
        <v>1165</v>
      </c>
      <c r="H617" s="24" t="s">
        <v>2492</v>
      </c>
      <c r="I617" s="62">
        <v>110666667</v>
      </c>
      <c r="J617" s="21" t="s">
        <v>174</v>
      </c>
      <c r="K617" s="21" t="s">
        <v>175</v>
      </c>
      <c r="L617" s="30">
        <v>45321</v>
      </c>
      <c r="M617" s="30">
        <v>45657</v>
      </c>
      <c r="N617" s="21" t="s">
        <v>225</v>
      </c>
      <c r="O617" s="21" t="s">
        <v>107</v>
      </c>
      <c r="P617" s="25" t="s">
        <v>1166</v>
      </c>
      <c r="Q617" s="21" t="s">
        <v>105</v>
      </c>
      <c r="R617" s="21" t="s">
        <v>102</v>
      </c>
      <c r="S617" s="36" t="s">
        <v>102</v>
      </c>
      <c r="T617" s="42">
        <v>10</v>
      </c>
      <c r="U617" s="36">
        <v>110666667</v>
      </c>
      <c r="V617" s="21" t="s">
        <v>69</v>
      </c>
      <c r="W617" s="21">
        <v>0</v>
      </c>
      <c r="X617" s="21" t="s">
        <v>1845</v>
      </c>
      <c r="Y617" s="21" t="s">
        <v>100</v>
      </c>
      <c r="Z617" s="21" t="s">
        <v>180</v>
      </c>
      <c r="AA617" s="21"/>
      <c r="AB617" s="179">
        <f>+DATE(2024,MONTH(Tabla1[[#This Row],[Fecha de inicio del Contrato ]]),1)</f>
        <v>45292</v>
      </c>
    </row>
    <row r="618" spans="1:28" ht="87" hidden="1" x14ac:dyDescent="0.35">
      <c r="A618" s="21" t="s">
        <v>223</v>
      </c>
      <c r="B618" s="21" t="s">
        <v>76</v>
      </c>
      <c r="C618" s="21" t="s">
        <v>1182</v>
      </c>
      <c r="D618" s="22" t="s">
        <v>1162</v>
      </c>
      <c r="E618" s="21" t="s">
        <v>1163</v>
      </c>
      <c r="F618" s="23" t="s">
        <v>1164</v>
      </c>
      <c r="G618" s="24" t="s">
        <v>1165</v>
      </c>
      <c r="H618" s="24" t="s">
        <v>2493</v>
      </c>
      <c r="I618" s="62">
        <v>41586342</v>
      </c>
      <c r="J618" s="21" t="s">
        <v>174</v>
      </c>
      <c r="K618" s="21" t="s">
        <v>175</v>
      </c>
      <c r="L618" s="30">
        <v>45321</v>
      </c>
      <c r="M618" s="30">
        <v>45657</v>
      </c>
      <c r="N618" s="21" t="s">
        <v>225</v>
      </c>
      <c r="O618" s="21" t="s">
        <v>107</v>
      </c>
      <c r="P618" s="25" t="s">
        <v>1166</v>
      </c>
      <c r="Q618" s="21" t="s">
        <v>105</v>
      </c>
      <c r="R618" s="21" t="s">
        <v>102</v>
      </c>
      <c r="S618" s="36" t="s">
        <v>102</v>
      </c>
      <c r="T618" s="42">
        <v>10</v>
      </c>
      <c r="U618" s="36">
        <v>41586342</v>
      </c>
      <c r="V618" s="21" t="s">
        <v>69</v>
      </c>
      <c r="W618" s="21">
        <v>0</v>
      </c>
      <c r="X618" s="21" t="s">
        <v>1845</v>
      </c>
      <c r="Y618" s="21" t="s">
        <v>100</v>
      </c>
      <c r="Z618" s="21" t="s">
        <v>180</v>
      </c>
      <c r="AA618" s="21"/>
      <c r="AB618" s="179">
        <f>+DATE(2024,MONTH(Tabla1[[#This Row],[Fecha de inicio del Contrato ]]),1)</f>
        <v>45292</v>
      </c>
    </row>
    <row r="619" spans="1:28" ht="72.5" hidden="1" x14ac:dyDescent="0.35">
      <c r="A619" s="21" t="s">
        <v>223</v>
      </c>
      <c r="B619" s="21" t="s">
        <v>76</v>
      </c>
      <c r="C619" s="21" t="s">
        <v>1183</v>
      </c>
      <c r="D619" s="22">
        <v>80111601</v>
      </c>
      <c r="E619" s="21" t="s">
        <v>1173</v>
      </c>
      <c r="F619" s="23" t="s">
        <v>1164</v>
      </c>
      <c r="G619" s="24" t="s">
        <v>1165</v>
      </c>
      <c r="H619" s="24" t="s">
        <v>2494</v>
      </c>
      <c r="I619" s="62">
        <v>24481428</v>
      </c>
      <c r="J619" s="21" t="s">
        <v>174</v>
      </c>
      <c r="K619" s="21" t="s">
        <v>591</v>
      </c>
      <c r="L619" s="30">
        <v>45324</v>
      </c>
      <c r="M619" s="30">
        <v>45657</v>
      </c>
      <c r="N619" s="21" t="s">
        <v>225</v>
      </c>
      <c r="O619" s="21" t="s">
        <v>107</v>
      </c>
      <c r="P619" s="25" t="s">
        <v>1166</v>
      </c>
      <c r="Q619" s="21" t="s">
        <v>105</v>
      </c>
      <c r="R619" s="21" t="s">
        <v>102</v>
      </c>
      <c r="S619" s="36" t="s">
        <v>102</v>
      </c>
      <c r="T619" s="42">
        <v>10</v>
      </c>
      <c r="U619" s="36">
        <v>24481428</v>
      </c>
      <c r="V619" s="21" t="s">
        <v>69</v>
      </c>
      <c r="W619" s="21">
        <v>0</v>
      </c>
      <c r="X619" s="21" t="s">
        <v>1845</v>
      </c>
      <c r="Y619" s="21" t="s">
        <v>100</v>
      </c>
      <c r="Z619" s="21" t="s">
        <v>180</v>
      </c>
      <c r="AA619" s="21"/>
      <c r="AB619" s="179">
        <f>+DATE(2024,MONTH(Tabla1[[#This Row],[Fecha de inicio del Contrato ]]),1)</f>
        <v>45323</v>
      </c>
    </row>
    <row r="620" spans="1:28" ht="101.5" hidden="1" x14ac:dyDescent="0.35">
      <c r="A620" s="21" t="s">
        <v>171</v>
      </c>
      <c r="B620" s="21" t="s">
        <v>76</v>
      </c>
      <c r="C620" s="21" t="s">
        <v>1184</v>
      </c>
      <c r="D620" s="22">
        <v>80141627</v>
      </c>
      <c r="E620" s="21" t="s">
        <v>1191</v>
      </c>
      <c r="F620" s="23" t="s">
        <v>1164</v>
      </c>
      <c r="G620" s="24" t="s">
        <v>2495</v>
      </c>
      <c r="H620" s="24" t="s">
        <v>2496</v>
      </c>
      <c r="I620" s="62">
        <v>41335822</v>
      </c>
      <c r="J620" s="21" t="s">
        <v>174</v>
      </c>
      <c r="K620" s="21" t="s">
        <v>175</v>
      </c>
      <c r="L620" s="30">
        <v>45323</v>
      </c>
      <c r="M620" s="30">
        <v>45657</v>
      </c>
      <c r="N620" s="21" t="s">
        <v>2497</v>
      </c>
      <c r="O620" s="21" t="s">
        <v>1204</v>
      </c>
      <c r="P620" s="25" t="s">
        <v>1205</v>
      </c>
      <c r="Q620" s="21" t="s">
        <v>105</v>
      </c>
      <c r="R620" s="21" t="s">
        <v>1217</v>
      </c>
      <c r="S620" s="36">
        <v>686237452</v>
      </c>
      <c r="T620" s="42">
        <v>11</v>
      </c>
      <c r="U620" s="36">
        <v>41335822</v>
      </c>
      <c r="V620" s="21" t="s">
        <v>69</v>
      </c>
      <c r="W620" s="21">
        <v>0</v>
      </c>
      <c r="X620" s="21" t="s">
        <v>1845</v>
      </c>
      <c r="Y620" s="21" t="s">
        <v>100</v>
      </c>
      <c r="Z620" s="21" t="s">
        <v>180</v>
      </c>
      <c r="AA620" s="21"/>
      <c r="AB620" s="179">
        <f>+DATE(2024,MONTH(Tabla1[[#This Row],[Fecha de inicio del Contrato ]]),1)</f>
        <v>45323</v>
      </c>
    </row>
    <row r="621" spans="1:28" ht="101.5" hidden="1" x14ac:dyDescent="0.35">
      <c r="A621" s="21" t="s">
        <v>171</v>
      </c>
      <c r="B621" s="21" t="s">
        <v>76</v>
      </c>
      <c r="C621" s="21" t="s">
        <v>1186</v>
      </c>
      <c r="D621" s="22" t="s">
        <v>1176</v>
      </c>
      <c r="E621" s="21" t="s">
        <v>2498</v>
      </c>
      <c r="F621" s="23" t="s">
        <v>1164</v>
      </c>
      <c r="G621" s="24" t="s">
        <v>2495</v>
      </c>
      <c r="H621" s="24" t="s">
        <v>2499</v>
      </c>
      <c r="I621" s="62">
        <v>126493333</v>
      </c>
      <c r="J621" s="21" t="s">
        <v>174</v>
      </c>
      <c r="K621" s="21" t="s">
        <v>175</v>
      </c>
      <c r="L621" s="30">
        <v>45295</v>
      </c>
      <c r="M621" s="30">
        <v>45657</v>
      </c>
      <c r="N621" s="21" t="s">
        <v>2497</v>
      </c>
      <c r="O621" s="21" t="s">
        <v>1204</v>
      </c>
      <c r="P621" s="25" t="s">
        <v>1205</v>
      </c>
      <c r="Q621" s="21" t="s">
        <v>105</v>
      </c>
      <c r="R621" s="21" t="s">
        <v>1217</v>
      </c>
      <c r="S621" s="36">
        <v>686237452</v>
      </c>
      <c r="T621" s="42">
        <v>11</v>
      </c>
      <c r="U621" s="36">
        <v>126493333</v>
      </c>
      <c r="V621" s="21" t="s">
        <v>69</v>
      </c>
      <c r="W621" s="21">
        <v>0</v>
      </c>
      <c r="X621" s="21" t="s">
        <v>1845</v>
      </c>
      <c r="Y621" s="21" t="s">
        <v>100</v>
      </c>
      <c r="Z621" s="21" t="s">
        <v>180</v>
      </c>
      <c r="AA621" s="21"/>
      <c r="AB621" s="179">
        <f>+DATE(2024,MONTH(Tabla1[[#This Row],[Fecha de inicio del Contrato ]]),1)</f>
        <v>45292</v>
      </c>
    </row>
    <row r="622" spans="1:28" ht="101.5" hidden="1" x14ac:dyDescent="0.35">
      <c r="A622" s="21" t="s">
        <v>171</v>
      </c>
      <c r="B622" s="21" t="s">
        <v>76</v>
      </c>
      <c r="C622" s="21" t="s">
        <v>1187</v>
      </c>
      <c r="D622" s="22" t="s">
        <v>1220</v>
      </c>
      <c r="E622" s="21" t="s">
        <v>1221</v>
      </c>
      <c r="F622" s="23" t="s">
        <v>1164</v>
      </c>
      <c r="G622" s="24" t="s">
        <v>2495</v>
      </c>
      <c r="H622" s="24" t="s">
        <v>2500</v>
      </c>
      <c r="I622" s="62">
        <v>107400000</v>
      </c>
      <c r="J622" s="21" t="s">
        <v>174</v>
      </c>
      <c r="K622" s="21" t="s">
        <v>175</v>
      </c>
      <c r="L622" s="30">
        <v>45295</v>
      </c>
      <c r="M622" s="30">
        <v>45657</v>
      </c>
      <c r="N622" s="21" t="s">
        <v>2497</v>
      </c>
      <c r="O622" s="21" t="s">
        <v>1204</v>
      </c>
      <c r="P622" s="25" t="s">
        <v>1205</v>
      </c>
      <c r="Q622" s="21" t="s">
        <v>105</v>
      </c>
      <c r="R622" s="21" t="s">
        <v>1222</v>
      </c>
      <c r="S622" s="36">
        <v>199281428</v>
      </c>
      <c r="T622" s="42">
        <v>11</v>
      </c>
      <c r="U622" s="36">
        <v>107400000</v>
      </c>
      <c r="V622" s="21" t="s">
        <v>69</v>
      </c>
      <c r="W622" s="21">
        <v>0</v>
      </c>
      <c r="X622" s="21" t="s">
        <v>1845</v>
      </c>
      <c r="Y622" s="21" t="s">
        <v>100</v>
      </c>
      <c r="Z622" s="21" t="s">
        <v>180</v>
      </c>
      <c r="AA622" s="21"/>
      <c r="AB622" s="179">
        <f>+DATE(2024,MONTH(Tabla1[[#This Row],[Fecha de inicio del Contrato ]]),1)</f>
        <v>45292</v>
      </c>
    </row>
    <row r="623" spans="1:28" ht="101.5" hidden="1" x14ac:dyDescent="0.35">
      <c r="A623" s="21" t="s">
        <v>171</v>
      </c>
      <c r="B623" s="21" t="s">
        <v>76</v>
      </c>
      <c r="C623" s="21" t="s">
        <v>1190</v>
      </c>
      <c r="D623" s="22" t="s">
        <v>1176</v>
      </c>
      <c r="E623" s="21" t="s">
        <v>1177</v>
      </c>
      <c r="F623" s="23" t="s">
        <v>1164</v>
      </c>
      <c r="G623" s="24" t="s">
        <v>2495</v>
      </c>
      <c r="H623" s="24" t="s">
        <v>2501</v>
      </c>
      <c r="I623" s="62">
        <v>125080000</v>
      </c>
      <c r="J623" s="21" t="s">
        <v>174</v>
      </c>
      <c r="K623" s="21" t="s">
        <v>175</v>
      </c>
      <c r="L623" s="30">
        <v>45299</v>
      </c>
      <c r="M623" s="30">
        <v>45657</v>
      </c>
      <c r="N623" s="21" t="s">
        <v>2497</v>
      </c>
      <c r="O623" s="21" t="s">
        <v>1204</v>
      </c>
      <c r="P623" s="25" t="s">
        <v>1205</v>
      </c>
      <c r="Q623" s="21" t="s">
        <v>105</v>
      </c>
      <c r="R623" s="21" t="s">
        <v>1217</v>
      </c>
      <c r="S623" s="36">
        <v>686237452</v>
      </c>
      <c r="T623" s="42">
        <v>11</v>
      </c>
      <c r="U623" s="36">
        <v>125080000</v>
      </c>
      <c r="V623" s="21" t="s">
        <v>69</v>
      </c>
      <c r="W623" s="21">
        <v>0</v>
      </c>
      <c r="X623" s="21" t="s">
        <v>1845</v>
      </c>
      <c r="Y623" s="21" t="s">
        <v>100</v>
      </c>
      <c r="Z623" s="21" t="s">
        <v>180</v>
      </c>
      <c r="AA623" s="21"/>
      <c r="AB623" s="179">
        <f>+DATE(2024,MONTH(Tabla1[[#This Row],[Fecha de inicio del Contrato ]]),1)</f>
        <v>45292</v>
      </c>
    </row>
    <row r="624" spans="1:28" ht="116" hidden="1" x14ac:dyDescent="0.35">
      <c r="A624" s="21" t="s">
        <v>171</v>
      </c>
      <c r="B624" s="21" t="s">
        <v>76</v>
      </c>
      <c r="C624" s="21" t="s">
        <v>1192</v>
      </c>
      <c r="D624" s="22">
        <v>80121704</v>
      </c>
      <c r="E624" s="21" t="s">
        <v>2502</v>
      </c>
      <c r="F624" s="23" t="s">
        <v>2503</v>
      </c>
      <c r="G624" s="24" t="s">
        <v>2495</v>
      </c>
      <c r="H624" s="24" t="s">
        <v>2504</v>
      </c>
      <c r="I624" s="62">
        <v>99800978</v>
      </c>
      <c r="J624" s="21" t="s">
        <v>174</v>
      </c>
      <c r="K624" s="21" t="s">
        <v>175</v>
      </c>
      <c r="L624" s="30">
        <v>45300</v>
      </c>
      <c r="M624" s="30">
        <v>45657</v>
      </c>
      <c r="N624" s="21" t="s">
        <v>2497</v>
      </c>
      <c r="O624" s="21" t="s">
        <v>1204</v>
      </c>
      <c r="P624" s="25" t="s">
        <v>1205</v>
      </c>
      <c r="Q624" s="21" t="s">
        <v>105</v>
      </c>
      <c r="R624" s="21" t="s">
        <v>1217</v>
      </c>
      <c r="S624" s="36">
        <v>686237452</v>
      </c>
      <c r="T624" s="42">
        <v>11</v>
      </c>
      <c r="U624" s="36">
        <v>99800978</v>
      </c>
      <c r="V624" s="21" t="s">
        <v>69</v>
      </c>
      <c r="W624" s="21">
        <v>0</v>
      </c>
      <c r="X624" s="21" t="s">
        <v>1845</v>
      </c>
      <c r="Y624" s="21" t="s">
        <v>100</v>
      </c>
      <c r="Z624" s="21" t="s">
        <v>180</v>
      </c>
      <c r="AA624" s="21"/>
      <c r="AB624" s="179">
        <f>+DATE(2024,MONTH(Tabla1[[#This Row],[Fecha de inicio del Contrato ]]),1)</f>
        <v>45292</v>
      </c>
    </row>
    <row r="625" spans="1:28" ht="101.5" hidden="1" x14ac:dyDescent="0.35">
      <c r="A625" s="21" t="s">
        <v>171</v>
      </c>
      <c r="B625" s="21" t="s">
        <v>76</v>
      </c>
      <c r="C625" s="21" t="s">
        <v>1195</v>
      </c>
      <c r="D625" s="22">
        <v>93141509</v>
      </c>
      <c r="E625" s="21" t="s">
        <v>1180</v>
      </c>
      <c r="F625" s="23" t="s">
        <v>1164</v>
      </c>
      <c r="G625" s="24" t="s">
        <v>2495</v>
      </c>
      <c r="H625" s="24" t="s">
        <v>2505</v>
      </c>
      <c r="I625" s="62">
        <v>124726667</v>
      </c>
      <c r="J625" s="21" t="s">
        <v>174</v>
      </c>
      <c r="K625" s="21" t="s">
        <v>175</v>
      </c>
      <c r="L625" s="30">
        <v>45300</v>
      </c>
      <c r="M625" s="30">
        <v>45657</v>
      </c>
      <c r="N625" s="21" t="s">
        <v>2497</v>
      </c>
      <c r="O625" s="21" t="s">
        <v>1204</v>
      </c>
      <c r="P625" s="25" t="s">
        <v>1205</v>
      </c>
      <c r="Q625" s="21" t="s">
        <v>105</v>
      </c>
      <c r="R625" s="21" t="s">
        <v>1206</v>
      </c>
      <c r="S625" s="36">
        <v>248124512</v>
      </c>
      <c r="T625" s="42">
        <v>11</v>
      </c>
      <c r="U625" s="36">
        <v>124726667</v>
      </c>
      <c r="V625" s="21" t="s">
        <v>69</v>
      </c>
      <c r="W625" s="21">
        <v>0</v>
      </c>
      <c r="X625" s="21" t="s">
        <v>1845</v>
      </c>
      <c r="Y625" s="21" t="s">
        <v>100</v>
      </c>
      <c r="Z625" s="21" t="s">
        <v>180</v>
      </c>
      <c r="AA625" s="21"/>
      <c r="AB625" s="179">
        <f>+DATE(2024,MONTH(Tabla1[[#This Row],[Fecha de inicio del Contrato ]]),1)</f>
        <v>45292</v>
      </c>
    </row>
    <row r="626" spans="1:28" ht="101.5" hidden="1" x14ac:dyDescent="0.35">
      <c r="A626" s="21" t="s">
        <v>171</v>
      </c>
      <c r="B626" s="21" t="s">
        <v>76</v>
      </c>
      <c r="C626" s="21" t="s">
        <v>1197</v>
      </c>
      <c r="D626" s="22">
        <v>80121500</v>
      </c>
      <c r="E626" s="21" t="s">
        <v>1169</v>
      </c>
      <c r="F626" s="23" t="s">
        <v>1164</v>
      </c>
      <c r="G626" s="24" t="s">
        <v>2495</v>
      </c>
      <c r="H626" s="24" t="s">
        <v>2506</v>
      </c>
      <c r="I626" s="62">
        <v>124373333</v>
      </c>
      <c r="J626" s="21" t="s">
        <v>174</v>
      </c>
      <c r="K626" s="21" t="s">
        <v>175</v>
      </c>
      <c r="L626" s="30">
        <v>45301</v>
      </c>
      <c r="M626" s="30">
        <v>45657</v>
      </c>
      <c r="N626" s="21" t="s">
        <v>2497</v>
      </c>
      <c r="O626" s="21" t="s">
        <v>1204</v>
      </c>
      <c r="P626" s="25" t="s">
        <v>1242</v>
      </c>
      <c r="Q626" s="21" t="s">
        <v>105</v>
      </c>
      <c r="R626" s="21" t="s">
        <v>1303</v>
      </c>
      <c r="S626" s="36">
        <v>124373333</v>
      </c>
      <c r="T626" s="42">
        <v>11</v>
      </c>
      <c r="U626" s="36">
        <v>124373333</v>
      </c>
      <c r="V626" s="21" t="s">
        <v>69</v>
      </c>
      <c r="W626" s="21">
        <v>0</v>
      </c>
      <c r="X626" s="21" t="s">
        <v>1845</v>
      </c>
      <c r="Y626" s="21" t="s">
        <v>100</v>
      </c>
      <c r="Z626" s="21" t="s">
        <v>180</v>
      </c>
      <c r="AA626" s="21"/>
      <c r="AB626" s="179">
        <f>+DATE(2024,MONTH(Tabla1[[#This Row],[Fecha de inicio del Contrato ]]),1)</f>
        <v>45292</v>
      </c>
    </row>
    <row r="627" spans="1:28" ht="101.5" hidden="1" x14ac:dyDescent="0.35">
      <c r="A627" s="21" t="s">
        <v>171</v>
      </c>
      <c r="B627" s="21" t="s">
        <v>76</v>
      </c>
      <c r="C627" s="21" t="s">
        <v>1199</v>
      </c>
      <c r="D627" s="22" t="s">
        <v>1162</v>
      </c>
      <c r="E627" s="21" t="s">
        <v>1163</v>
      </c>
      <c r="F627" s="23" t="s">
        <v>1164</v>
      </c>
      <c r="G627" s="24" t="s">
        <v>2495</v>
      </c>
      <c r="H627" s="24" t="s">
        <v>2507</v>
      </c>
      <c r="I627" s="62">
        <v>123397845</v>
      </c>
      <c r="J627" s="21" t="s">
        <v>174</v>
      </c>
      <c r="K627" s="21" t="s">
        <v>175</v>
      </c>
      <c r="L627" s="30">
        <v>45309</v>
      </c>
      <c r="M627" s="30">
        <v>45657</v>
      </c>
      <c r="N627" s="21" t="s">
        <v>2497</v>
      </c>
      <c r="O627" s="21" t="s">
        <v>1204</v>
      </c>
      <c r="P627" s="25" t="s">
        <v>1205</v>
      </c>
      <c r="Q627" s="21" t="s">
        <v>105</v>
      </c>
      <c r="R627" s="21" t="s">
        <v>1206</v>
      </c>
      <c r="S627" s="36">
        <v>248124512</v>
      </c>
      <c r="T627" s="42">
        <v>11</v>
      </c>
      <c r="U627" s="36">
        <v>123397845</v>
      </c>
      <c r="V627" s="21" t="s">
        <v>69</v>
      </c>
      <c r="W627" s="21">
        <v>0</v>
      </c>
      <c r="X627" s="21" t="s">
        <v>1845</v>
      </c>
      <c r="Y627" s="21" t="s">
        <v>100</v>
      </c>
      <c r="Z627" s="21" t="s">
        <v>180</v>
      </c>
      <c r="AA627" s="21"/>
      <c r="AB627" s="179">
        <f>+DATE(2024,MONTH(Tabla1[[#This Row],[Fecha de inicio del Contrato ]]),1)</f>
        <v>45292</v>
      </c>
    </row>
    <row r="628" spans="1:28" ht="101.5" hidden="1" x14ac:dyDescent="0.35">
      <c r="A628" s="21" t="s">
        <v>171</v>
      </c>
      <c r="B628" s="21" t="s">
        <v>76</v>
      </c>
      <c r="C628" s="21" t="s">
        <v>1201</v>
      </c>
      <c r="D628" s="22" t="s">
        <v>1176</v>
      </c>
      <c r="E628" s="21" t="s">
        <v>2498</v>
      </c>
      <c r="F628" s="23" t="s">
        <v>1164</v>
      </c>
      <c r="G628" s="24" t="s">
        <v>2508</v>
      </c>
      <c r="H628" s="24" t="s">
        <v>2509</v>
      </c>
      <c r="I628" s="62">
        <v>21983142</v>
      </c>
      <c r="J628" s="21" t="s">
        <v>174</v>
      </c>
      <c r="K628" s="21" t="s">
        <v>175</v>
      </c>
      <c r="L628" s="30">
        <v>45302</v>
      </c>
      <c r="M628" s="30">
        <v>45657</v>
      </c>
      <c r="N628" s="21" t="s">
        <v>2497</v>
      </c>
      <c r="O628" s="122" t="s">
        <v>1204</v>
      </c>
      <c r="P628" s="25" t="s">
        <v>1242</v>
      </c>
      <c r="Q628" s="21" t="s">
        <v>105</v>
      </c>
      <c r="R628" s="21" t="s">
        <v>1107</v>
      </c>
      <c r="S628" s="36">
        <v>128619742</v>
      </c>
      <c r="T628" s="42">
        <v>11</v>
      </c>
      <c r="U628" s="36">
        <v>21983142</v>
      </c>
      <c r="V628" s="21" t="s">
        <v>69</v>
      </c>
      <c r="W628" s="21">
        <v>0</v>
      </c>
      <c r="X628" s="21" t="s">
        <v>1845</v>
      </c>
      <c r="Y628" s="21" t="s">
        <v>100</v>
      </c>
      <c r="Z628" s="21" t="s">
        <v>180</v>
      </c>
      <c r="AA628" s="21"/>
      <c r="AB628" s="179">
        <f>+DATE(2024,MONTH(Tabla1[[#This Row],[Fecha de inicio del Contrato ]]),1)</f>
        <v>45292</v>
      </c>
    </row>
    <row r="629" spans="1:28" ht="101.5" hidden="1" x14ac:dyDescent="0.35">
      <c r="A629" s="21" t="s">
        <v>171</v>
      </c>
      <c r="B629" s="21" t="s">
        <v>76</v>
      </c>
      <c r="C629" s="21" t="s">
        <v>1203</v>
      </c>
      <c r="D629" s="22" t="s">
        <v>1176</v>
      </c>
      <c r="E629" s="21" t="s">
        <v>2498</v>
      </c>
      <c r="F629" s="23" t="s">
        <v>1164</v>
      </c>
      <c r="G629" s="24" t="s">
        <v>2508</v>
      </c>
      <c r="H629" s="24" t="s">
        <v>2509</v>
      </c>
      <c r="I629" s="62">
        <v>21983141</v>
      </c>
      <c r="J629" s="21" t="s">
        <v>174</v>
      </c>
      <c r="K629" s="21" t="s">
        <v>175</v>
      </c>
      <c r="L629" s="30">
        <v>45302</v>
      </c>
      <c r="M629" s="30">
        <v>45657</v>
      </c>
      <c r="N629" s="21" t="s">
        <v>2497</v>
      </c>
      <c r="O629" s="122" t="s">
        <v>1204</v>
      </c>
      <c r="P629" s="25" t="s">
        <v>1224</v>
      </c>
      <c r="Q629" s="21" t="s">
        <v>105</v>
      </c>
      <c r="R629" s="21" t="s">
        <v>2510</v>
      </c>
      <c r="S629" s="36">
        <v>128619739</v>
      </c>
      <c r="T629" s="42">
        <v>11</v>
      </c>
      <c r="U629" s="36">
        <v>21983141</v>
      </c>
      <c r="V629" s="21" t="s">
        <v>69</v>
      </c>
      <c r="W629" s="21">
        <v>0</v>
      </c>
      <c r="X629" s="21" t="s">
        <v>1845</v>
      </c>
      <c r="Y629" s="21" t="s">
        <v>100</v>
      </c>
      <c r="Z629" s="21" t="s">
        <v>180</v>
      </c>
      <c r="AA629" s="21"/>
      <c r="AB629" s="179">
        <f>+DATE(2024,MONTH(Tabla1[[#This Row],[Fecha de inicio del Contrato ]]),1)</f>
        <v>45292</v>
      </c>
    </row>
    <row r="630" spans="1:28" ht="101.5" hidden="1" x14ac:dyDescent="0.35">
      <c r="A630" s="21" t="s">
        <v>171</v>
      </c>
      <c r="B630" s="21" t="s">
        <v>76</v>
      </c>
      <c r="C630" s="21" t="s">
        <v>1208</v>
      </c>
      <c r="D630" s="22" t="s">
        <v>1188</v>
      </c>
      <c r="E630" s="21" t="s">
        <v>2511</v>
      </c>
      <c r="F630" s="23" t="s">
        <v>1164</v>
      </c>
      <c r="G630" s="24" t="s">
        <v>2508</v>
      </c>
      <c r="H630" s="24" t="s">
        <v>2512</v>
      </c>
      <c r="I630" s="62">
        <v>143000000</v>
      </c>
      <c r="J630" s="21" t="s">
        <v>174</v>
      </c>
      <c r="K630" s="21" t="s">
        <v>175</v>
      </c>
      <c r="L630" s="30">
        <v>45323</v>
      </c>
      <c r="M630" s="30">
        <v>45657</v>
      </c>
      <c r="N630" s="21" t="s">
        <v>2497</v>
      </c>
      <c r="O630" s="21" t="s">
        <v>1204</v>
      </c>
      <c r="P630" s="25" t="s">
        <v>1271</v>
      </c>
      <c r="Q630" s="21" t="s">
        <v>105</v>
      </c>
      <c r="R630" s="21" t="s">
        <v>1276</v>
      </c>
      <c r="S630" s="36">
        <v>242000000</v>
      </c>
      <c r="T630" s="42">
        <v>11</v>
      </c>
      <c r="U630" s="36">
        <v>143000000</v>
      </c>
      <c r="V630" s="21" t="s">
        <v>69</v>
      </c>
      <c r="W630" s="21">
        <v>0</v>
      </c>
      <c r="X630" s="21" t="s">
        <v>1845</v>
      </c>
      <c r="Y630" s="21" t="s">
        <v>100</v>
      </c>
      <c r="Z630" s="21" t="s">
        <v>180</v>
      </c>
      <c r="AA630" s="21"/>
      <c r="AB630" s="179">
        <f>+DATE(2024,MONTH(Tabla1[[#This Row],[Fecha de inicio del Contrato ]]),1)</f>
        <v>45323</v>
      </c>
    </row>
    <row r="631" spans="1:28" ht="101.5" hidden="1" x14ac:dyDescent="0.35">
      <c r="A631" s="21" t="s">
        <v>171</v>
      </c>
      <c r="B631" s="21" t="s">
        <v>76</v>
      </c>
      <c r="C631" s="21" t="s">
        <v>1209</v>
      </c>
      <c r="D631" s="22">
        <v>80121500</v>
      </c>
      <c r="E631" s="21" t="s">
        <v>1169</v>
      </c>
      <c r="F631" s="23" t="s">
        <v>1164</v>
      </c>
      <c r="G631" s="24" t="s">
        <v>2508</v>
      </c>
      <c r="H631" s="24" t="s">
        <v>2513</v>
      </c>
      <c r="I631" s="62">
        <v>116600000</v>
      </c>
      <c r="J631" s="21" t="s">
        <v>174</v>
      </c>
      <c r="K631" s="21" t="s">
        <v>175</v>
      </c>
      <c r="L631" s="30">
        <v>45323</v>
      </c>
      <c r="M631" s="30">
        <v>45657</v>
      </c>
      <c r="N631" s="21" t="s">
        <v>2497</v>
      </c>
      <c r="O631" s="21" t="s">
        <v>1204</v>
      </c>
      <c r="P631" s="25" t="s">
        <v>1242</v>
      </c>
      <c r="Q631" s="21" t="s">
        <v>105</v>
      </c>
      <c r="R631" s="21" t="s">
        <v>1243</v>
      </c>
      <c r="S631" s="36">
        <v>116600000</v>
      </c>
      <c r="T631" s="42">
        <v>11</v>
      </c>
      <c r="U631" s="36">
        <v>116600000</v>
      </c>
      <c r="V631" s="21" t="s">
        <v>69</v>
      </c>
      <c r="W631" s="21">
        <v>0</v>
      </c>
      <c r="X631" s="21" t="s">
        <v>1845</v>
      </c>
      <c r="Y631" s="21" t="s">
        <v>100</v>
      </c>
      <c r="Z631" s="21" t="s">
        <v>180</v>
      </c>
      <c r="AA631" s="21"/>
      <c r="AB631" s="179">
        <f>+DATE(2024,MONTH(Tabla1[[#This Row],[Fecha de inicio del Contrato ]]),1)</f>
        <v>45323</v>
      </c>
    </row>
    <row r="632" spans="1:28" ht="101.5" hidden="1" x14ac:dyDescent="0.35">
      <c r="A632" s="21" t="s">
        <v>171</v>
      </c>
      <c r="B632" s="21" t="s">
        <v>76</v>
      </c>
      <c r="C632" s="21" t="s">
        <v>1210</v>
      </c>
      <c r="D632" s="22">
        <v>80121704</v>
      </c>
      <c r="E632" s="21" t="s">
        <v>2502</v>
      </c>
      <c r="F632" s="23" t="s">
        <v>1164</v>
      </c>
      <c r="G632" s="24" t="s">
        <v>2508</v>
      </c>
      <c r="H632" s="24" t="s">
        <v>2504</v>
      </c>
      <c r="I632" s="62">
        <v>98955207</v>
      </c>
      <c r="J632" s="21" t="s">
        <v>174</v>
      </c>
      <c r="K632" s="21" t="s">
        <v>175</v>
      </c>
      <c r="L632" s="30">
        <v>45302</v>
      </c>
      <c r="M632" s="30">
        <v>45657</v>
      </c>
      <c r="N632" s="21" t="s">
        <v>2497</v>
      </c>
      <c r="O632" s="21" t="s">
        <v>1204</v>
      </c>
      <c r="P632" s="25" t="s">
        <v>1205</v>
      </c>
      <c r="Q632" s="21" t="s">
        <v>105</v>
      </c>
      <c r="R632" s="21" t="s">
        <v>1217</v>
      </c>
      <c r="S632" s="36">
        <v>686237452</v>
      </c>
      <c r="T632" s="42">
        <v>11</v>
      </c>
      <c r="U632" s="36">
        <v>98955207</v>
      </c>
      <c r="V632" s="21" t="s">
        <v>69</v>
      </c>
      <c r="W632" s="21">
        <v>0</v>
      </c>
      <c r="X632" s="21" t="s">
        <v>1845</v>
      </c>
      <c r="Y632" s="21" t="s">
        <v>100</v>
      </c>
      <c r="Z632" s="21" t="s">
        <v>180</v>
      </c>
      <c r="AA632" s="21"/>
      <c r="AB632" s="179">
        <f>+DATE(2024,MONTH(Tabla1[[#This Row],[Fecha de inicio del Contrato ]]),1)</f>
        <v>45292</v>
      </c>
    </row>
    <row r="633" spans="1:28" ht="101.5" hidden="1" x14ac:dyDescent="0.35">
      <c r="A633" s="21" t="s">
        <v>171</v>
      </c>
      <c r="B633" s="21" t="s">
        <v>76</v>
      </c>
      <c r="C633" s="21" t="s">
        <v>1211</v>
      </c>
      <c r="D633" s="22" t="s">
        <v>2514</v>
      </c>
      <c r="E633" s="21" t="s">
        <v>173</v>
      </c>
      <c r="F633" s="23" t="s">
        <v>1164</v>
      </c>
      <c r="G633" s="24" t="s">
        <v>2508</v>
      </c>
      <c r="H633" s="24" t="s">
        <v>2515</v>
      </c>
      <c r="I633" s="62">
        <v>99000000</v>
      </c>
      <c r="J633" s="21" t="s">
        <v>174</v>
      </c>
      <c r="K633" s="21" t="s">
        <v>175</v>
      </c>
      <c r="L633" s="30">
        <v>45323</v>
      </c>
      <c r="M633" s="30">
        <v>45657</v>
      </c>
      <c r="N633" s="21" t="s">
        <v>2497</v>
      </c>
      <c r="O633" s="21" t="s">
        <v>1204</v>
      </c>
      <c r="P633" s="25" t="s">
        <v>1253</v>
      </c>
      <c r="Q633" s="21" t="s">
        <v>105</v>
      </c>
      <c r="R633" s="21" t="s">
        <v>1263</v>
      </c>
      <c r="S633" s="36">
        <v>166400000</v>
      </c>
      <c r="T633" s="42">
        <v>11</v>
      </c>
      <c r="U633" s="36">
        <v>99000000</v>
      </c>
      <c r="V633" s="21" t="s">
        <v>69</v>
      </c>
      <c r="W633" s="21">
        <v>0</v>
      </c>
      <c r="X633" s="21" t="s">
        <v>1845</v>
      </c>
      <c r="Y633" s="21" t="s">
        <v>100</v>
      </c>
      <c r="Z633" s="21" t="s">
        <v>180</v>
      </c>
      <c r="AA633" s="21"/>
      <c r="AB633" s="179">
        <f>+DATE(2024,MONTH(Tabla1[[#This Row],[Fecha de inicio del Contrato ]]),1)</f>
        <v>45323</v>
      </c>
    </row>
    <row r="634" spans="1:28" ht="101.5" hidden="1" x14ac:dyDescent="0.35">
      <c r="A634" s="21" t="s">
        <v>171</v>
      </c>
      <c r="B634" s="21" t="s">
        <v>76</v>
      </c>
      <c r="C634" s="21" t="s">
        <v>1216</v>
      </c>
      <c r="D634" s="22">
        <v>80121500</v>
      </c>
      <c r="E634" s="21" t="s">
        <v>1169</v>
      </c>
      <c r="F634" s="23" t="s">
        <v>1164</v>
      </c>
      <c r="G634" s="24" t="s">
        <v>2508</v>
      </c>
      <c r="H634" s="24" t="s">
        <v>2516</v>
      </c>
      <c r="I634" s="111">
        <v>38268476</v>
      </c>
      <c r="J634" s="21" t="s">
        <v>174</v>
      </c>
      <c r="K634" s="21" t="s">
        <v>175</v>
      </c>
      <c r="L634" s="30">
        <v>45308</v>
      </c>
      <c r="M634" s="30">
        <v>45657</v>
      </c>
      <c r="N634" s="21" t="s">
        <v>2497</v>
      </c>
      <c r="O634" s="21" t="s">
        <v>1204</v>
      </c>
      <c r="P634" s="25" t="s">
        <v>1242</v>
      </c>
      <c r="Q634" s="21" t="s">
        <v>105</v>
      </c>
      <c r="R634" s="21" t="s">
        <v>1107</v>
      </c>
      <c r="S634" s="36">
        <v>128619742</v>
      </c>
      <c r="T634" s="42">
        <v>11</v>
      </c>
      <c r="U634" s="36">
        <v>38268476</v>
      </c>
      <c r="V634" s="21" t="s">
        <v>69</v>
      </c>
      <c r="W634" s="21">
        <v>0</v>
      </c>
      <c r="X634" s="21" t="s">
        <v>1845</v>
      </c>
      <c r="Y634" s="21" t="s">
        <v>100</v>
      </c>
      <c r="Z634" s="21" t="s">
        <v>180</v>
      </c>
      <c r="AA634" s="21"/>
      <c r="AB634" s="179">
        <f>+DATE(2024,MONTH(Tabla1[[#This Row],[Fecha de inicio del Contrato ]]),1)</f>
        <v>45292</v>
      </c>
    </row>
    <row r="635" spans="1:28" ht="101.5" hidden="1" x14ac:dyDescent="0.35">
      <c r="A635" s="21" t="s">
        <v>171</v>
      </c>
      <c r="B635" s="21" t="s">
        <v>76</v>
      </c>
      <c r="C635" s="21" t="s">
        <v>1219</v>
      </c>
      <c r="D635" s="22">
        <v>80121500</v>
      </c>
      <c r="E635" s="21" t="s">
        <v>1169</v>
      </c>
      <c r="F635" s="23" t="s">
        <v>1164</v>
      </c>
      <c r="G635" s="24" t="s">
        <v>2508</v>
      </c>
      <c r="H635" s="24" t="s">
        <v>2516</v>
      </c>
      <c r="I635" s="62">
        <v>38268475</v>
      </c>
      <c r="J635" s="21" t="s">
        <v>174</v>
      </c>
      <c r="K635" s="21" t="s">
        <v>175</v>
      </c>
      <c r="L635" s="30">
        <v>45308</v>
      </c>
      <c r="M635" s="30">
        <v>45657</v>
      </c>
      <c r="N635" s="21" t="s">
        <v>2497</v>
      </c>
      <c r="O635" s="21" t="s">
        <v>1204</v>
      </c>
      <c r="P635" s="25" t="s">
        <v>1224</v>
      </c>
      <c r="Q635" s="21" t="s">
        <v>105</v>
      </c>
      <c r="R635" s="21" t="s">
        <v>2510</v>
      </c>
      <c r="S635" s="36">
        <v>128619739</v>
      </c>
      <c r="T635" s="42">
        <v>11</v>
      </c>
      <c r="U635" s="36">
        <v>38268475</v>
      </c>
      <c r="V635" s="21" t="s">
        <v>69</v>
      </c>
      <c r="W635" s="21">
        <v>0</v>
      </c>
      <c r="X635" s="21" t="s">
        <v>1845</v>
      </c>
      <c r="Y635" s="21" t="s">
        <v>100</v>
      </c>
      <c r="Z635" s="21" t="s">
        <v>180</v>
      </c>
      <c r="AA635" s="21"/>
      <c r="AB635" s="179">
        <f>+DATE(2024,MONTH(Tabla1[[#This Row],[Fecha de inicio del Contrato ]]),1)</f>
        <v>45292</v>
      </c>
    </row>
    <row r="636" spans="1:28" ht="101.5" hidden="1" x14ac:dyDescent="0.35">
      <c r="A636" s="21" t="s">
        <v>171</v>
      </c>
      <c r="B636" s="21" t="s">
        <v>76</v>
      </c>
      <c r="C636" s="21" t="s">
        <v>1223</v>
      </c>
      <c r="D636" s="22" t="s">
        <v>1162</v>
      </c>
      <c r="E636" s="21" t="s">
        <v>1163</v>
      </c>
      <c r="F636" s="23" t="s">
        <v>1164</v>
      </c>
      <c r="G636" s="24" t="s">
        <v>2508</v>
      </c>
      <c r="H636" s="24" t="s">
        <v>2517</v>
      </c>
      <c r="I636" s="62">
        <v>47786062</v>
      </c>
      <c r="J636" s="21" t="s">
        <v>174</v>
      </c>
      <c r="K636" s="21" t="s">
        <v>175</v>
      </c>
      <c r="L636" s="30">
        <v>45314</v>
      </c>
      <c r="M636" s="30">
        <v>45483</v>
      </c>
      <c r="N636" s="21" t="s">
        <v>2497</v>
      </c>
      <c r="O636" s="21" t="s">
        <v>1204</v>
      </c>
      <c r="P636" s="25" t="s">
        <v>1242</v>
      </c>
      <c r="Q636" s="21" t="s">
        <v>105</v>
      </c>
      <c r="R636" s="21" t="s">
        <v>1107</v>
      </c>
      <c r="S636" s="36">
        <v>128619742</v>
      </c>
      <c r="T636" s="42">
        <v>11</v>
      </c>
      <c r="U636" s="36">
        <v>47786062</v>
      </c>
      <c r="V636" s="21" t="s">
        <v>69</v>
      </c>
      <c r="W636" s="21">
        <v>0</v>
      </c>
      <c r="X636" s="21" t="s">
        <v>1845</v>
      </c>
      <c r="Y636" s="21" t="s">
        <v>100</v>
      </c>
      <c r="Z636" s="21" t="s">
        <v>180</v>
      </c>
      <c r="AA636" s="21"/>
      <c r="AB636" s="179">
        <f>+DATE(2024,MONTH(Tabla1[[#This Row],[Fecha de inicio del Contrato ]]),1)</f>
        <v>45292</v>
      </c>
    </row>
    <row r="637" spans="1:28" ht="101.5" hidden="1" x14ac:dyDescent="0.35">
      <c r="A637" s="21" t="s">
        <v>171</v>
      </c>
      <c r="B637" s="21" t="s">
        <v>76</v>
      </c>
      <c r="C637" s="21" t="s">
        <v>1225</v>
      </c>
      <c r="D637" s="22" t="s">
        <v>1162</v>
      </c>
      <c r="E637" s="21" t="s">
        <v>1163</v>
      </c>
      <c r="F637" s="23" t="s">
        <v>1164</v>
      </c>
      <c r="G637" s="24" t="s">
        <v>2508</v>
      </c>
      <c r="H637" s="24" t="s">
        <v>2518</v>
      </c>
      <c r="I637" s="62">
        <v>47786061</v>
      </c>
      <c r="J637" s="21" t="s">
        <v>174</v>
      </c>
      <c r="K637" s="21" t="s">
        <v>175</v>
      </c>
      <c r="L637" s="30">
        <v>45323</v>
      </c>
      <c r="M637" s="30">
        <v>45656</v>
      </c>
      <c r="N637" s="21" t="s">
        <v>2497</v>
      </c>
      <c r="O637" s="21" t="s">
        <v>1204</v>
      </c>
      <c r="P637" s="25" t="s">
        <v>1224</v>
      </c>
      <c r="Q637" s="21" t="s">
        <v>105</v>
      </c>
      <c r="R637" s="21" t="s">
        <v>2510</v>
      </c>
      <c r="S637" s="36">
        <v>128619739</v>
      </c>
      <c r="T637" s="42">
        <v>11</v>
      </c>
      <c r="U637" s="36">
        <v>47786061</v>
      </c>
      <c r="V637" s="21" t="s">
        <v>69</v>
      </c>
      <c r="W637" s="21">
        <v>0</v>
      </c>
      <c r="X637" s="21" t="s">
        <v>1845</v>
      </c>
      <c r="Y637" s="21" t="s">
        <v>100</v>
      </c>
      <c r="Z637" s="21" t="s">
        <v>180</v>
      </c>
      <c r="AA637" s="21"/>
      <c r="AB637" s="179">
        <f>+DATE(2024,MONTH(Tabla1[[#This Row],[Fecha de inicio del Contrato ]]),1)</f>
        <v>45323</v>
      </c>
    </row>
    <row r="638" spans="1:28" ht="116" hidden="1" x14ac:dyDescent="0.35">
      <c r="A638" s="21" t="s">
        <v>171</v>
      </c>
      <c r="B638" s="21" t="s">
        <v>76</v>
      </c>
      <c r="C638" s="21" t="s">
        <v>1228</v>
      </c>
      <c r="D638" s="22">
        <v>93141509</v>
      </c>
      <c r="E638" s="21" t="s">
        <v>1180</v>
      </c>
      <c r="F638" s="23" t="s">
        <v>2503</v>
      </c>
      <c r="G638" s="24" t="s">
        <v>2508</v>
      </c>
      <c r="H638" s="24" t="s">
        <v>2519</v>
      </c>
      <c r="I638" s="62">
        <v>95572123</v>
      </c>
      <c r="J638" s="21" t="s">
        <v>174</v>
      </c>
      <c r="K638" s="21" t="s">
        <v>175</v>
      </c>
      <c r="L638" s="30">
        <v>45314</v>
      </c>
      <c r="M638" s="30">
        <v>45657</v>
      </c>
      <c r="N638" s="21" t="s">
        <v>2497</v>
      </c>
      <c r="O638" s="21" t="s">
        <v>1204</v>
      </c>
      <c r="P638" s="25" t="s">
        <v>1205</v>
      </c>
      <c r="Q638" s="21" t="s">
        <v>105</v>
      </c>
      <c r="R638" s="21" t="s">
        <v>1217</v>
      </c>
      <c r="S638" s="36">
        <v>686237452</v>
      </c>
      <c r="T638" s="42">
        <v>11</v>
      </c>
      <c r="U638" s="36">
        <v>95572123</v>
      </c>
      <c r="V638" s="21" t="s">
        <v>69</v>
      </c>
      <c r="W638" s="21">
        <v>0</v>
      </c>
      <c r="X638" s="21" t="s">
        <v>1845</v>
      </c>
      <c r="Y638" s="21" t="s">
        <v>100</v>
      </c>
      <c r="Z638" s="21" t="s">
        <v>180</v>
      </c>
      <c r="AA638" s="21"/>
      <c r="AB638" s="179">
        <f>+DATE(2024,MONTH(Tabla1[[#This Row],[Fecha de inicio del Contrato ]]),1)</f>
        <v>45292</v>
      </c>
    </row>
    <row r="639" spans="1:28" ht="101.5" hidden="1" x14ac:dyDescent="0.35">
      <c r="A639" s="21" t="s">
        <v>171</v>
      </c>
      <c r="B639" s="21" t="s">
        <v>76</v>
      </c>
      <c r="C639" s="21" t="s">
        <v>1230</v>
      </c>
      <c r="D639" s="22" t="s">
        <v>1220</v>
      </c>
      <c r="E639" s="21" t="s">
        <v>1221</v>
      </c>
      <c r="F639" s="23" t="s">
        <v>1164</v>
      </c>
      <c r="G639" s="24" t="s">
        <v>2508</v>
      </c>
      <c r="H639" s="24" t="s">
        <v>2520</v>
      </c>
      <c r="I639" s="62">
        <v>67400000</v>
      </c>
      <c r="J639" s="21" t="s">
        <v>174</v>
      </c>
      <c r="K639" s="21" t="s">
        <v>175</v>
      </c>
      <c r="L639" s="30">
        <v>45316</v>
      </c>
      <c r="M639" s="30">
        <v>45657</v>
      </c>
      <c r="N639" s="21" t="s">
        <v>2497</v>
      </c>
      <c r="O639" s="21" t="s">
        <v>1204</v>
      </c>
      <c r="P639" s="25" t="s">
        <v>1205</v>
      </c>
      <c r="Q639" s="21" t="s">
        <v>105</v>
      </c>
      <c r="R639" s="21" t="s">
        <v>1222</v>
      </c>
      <c r="S639" s="36">
        <v>199281428</v>
      </c>
      <c r="T639" s="42">
        <v>11</v>
      </c>
      <c r="U639" s="36">
        <v>67400000</v>
      </c>
      <c r="V639" s="21" t="s">
        <v>69</v>
      </c>
      <c r="W639" s="21">
        <v>0</v>
      </c>
      <c r="X639" s="21" t="s">
        <v>1845</v>
      </c>
      <c r="Y639" s="21" t="s">
        <v>100</v>
      </c>
      <c r="Z639" s="21" t="s">
        <v>180</v>
      </c>
      <c r="AA639" s="21"/>
      <c r="AB639" s="179">
        <f>+DATE(2024,MONTH(Tabla1[[#This Row],[Fecha de inicio del Contrato ]]),1)</f>
        <v>45292</v>
      </c>
    </row>
    <row r="640" spans="1:28" ht="101.5" hidden="1" x14ac:dyDescent="0.35">
      <c r="A640" s="21" t="s">
        <v>171</v>
      </c>
      <c r="B640" s="21" t="s">
        <v>76</v>
      </c>
      <c r="C640" s="21" t="s">
        <v>1233</v>
      </c>
      <c r="D640" s="22" t="s">
        <v>1266</v>
      </c>
      <c r="E640" s="21" t="s">
        <v>1267</v>
      </c>
      <c r="F640" s="23" t="s">
        <v>1164</v>
      </c>
      <c r="G640" s="24" t="s">
        <v>2508</v>
      </c>
      <c r="H640" s="24" t="s">
        <v>2521</v>
      </c>
      <c r="I640" s="62">
        <v>67400000</v>
      </c>
      <c r="J640" s="21" t="s">
        <v>174</v>
      </c>
      <c r="K640" s="21" t="s">
        <v>175</v>
      </c>
      <c r="L640" s="30">
        <v>45316</v>
      </c>
      <c r="M640" s="30">
        <v>45657</v>
      </c>
      <c r="N640" s="21" t="s">
        <v>2497</v>
      </c>
      <c r="O640" s="21" t="s">
        <v>1204</v>
      </c>
      <c r="P640" s="25" t="s">
        <v>1253</v>
      </c>
      <c r="Q640" s="21" t="s">
        <v>105</v>
      </c>
      <c r="R640" s="21" t="s">
        <v>1263</v>
      </c>
      <c r="S640" s="36">
        <v>166400000</v>
      </c>
      <c r="T640" s="42">
        <v>11</v>
      </c>
      <c r="U640" s="36">
        <v>67400000</v>
      </c>
      <c r="V640" s="21" t="s">
        <v>69</v>
      </c>
      <c r="W640" s="21">
        <v>0</v>
      </c>
      <c r="X640" s="21" t="s">
        <v>1845</v>
      </c>
      <c r="Y640" s="21" t="s">
        <v>100</v>
      </c>
      <c r="Z640" s="21" t="s">
        <v>180</v>
      </c>
      <c r="AA640" s="21"/>
      <c r="AB640" s="179">
        <f>+DATE(2024,MONTH(Tabla1[[#This Row],[Fecha de inicio del Contrato ]]),1)</f>
        <v>45292</v>
      </c>
    </row>
    <row r="641" spans="1:28" ht="101.5" hidden="1" x14ac:dyDescent="0.35">
      <c r="A641" s="21" t="s">
        <v>171</v>
      </c>
      <c r="B641" s="21" t="s">
        <v>76</v>
      </c>
      <c r="C641" s="21" t="s">
        <v>1235</v>
      </c>
      <c r="D641" s="22">
        <v>80161501</v>
      </c>
      <c r="E641" s="21" t="s">
        <v>2522</v>
      </c>
      <c r="F641" s="23" t="s">
        <v>1164</v>
      </c>
      <c r="G641" s="24" t="s">
        <v>2508</v>
      </c>
      <c r="H641" s="24" t="s">
        <v>2523</v>
      </c>
      <c r="I641" s="62">
        <v>20582062</v>
      </c>
      <c r="J641" s="21" t="s">
        <v>174</v>
      </c>
      <c r="K641" s="21" t="s">
        <v>192</v>
      </c>
      <c r="L641" s="30">
        <v>45306</v>
      </c>
      <c r="M641" s="30">
        <v>45657</v>
      </c>
      <c r="N641" s="21" t="s">
        <v>2497</v>
      </c>
      <c r="O641" s="21" t="s">
        <v>1204</v>
      </c>
      <c r="P641" s="25" t="s">
        <v>1242</v>
      </c>
      <c r="Q641" s="21" t="s">
        <v>105</v>
      </c>
      <c r="R641" s="21" t="s">
        <v>1107</v>
      </c>
      <c r="S641" s="36">
        <v>128619742</v>
      </c>
      <c r="T641" s="42">
        <v>11</v>
      </c>
      <c r="U641" s="36">
        <v>20582062</v>
      </c>
      <c r="V641" s="21" t="s">
        <v>69</v>
      </c>
      <c r="W641" s="21">
        <v>0</v>
      </c>
      <c r="X641" s="21" t="s">
        <v>1845</v>
      </c>
      <c r="Y641" s="21" t="s">
        <v>100</v>
      </c>
      <c r="Z641" s="21" t="s">
        <v>180</v>
      </c>
      <c r="AA641" s="21"/>
      <c r="AB641" s="179">
        <f>+DATE(2024,MONTH(Tabla1[[#This Row],[Fecha de inicio del Contrato ]]),1)</f>
        <v>45292</v>
      </c>
    </row>
    <row r="642" spans="1:28" ht="101.5" hidden="1" x14ac:dyDescent="0.35">
      <c r="A642" s="21" t="s">
        <v>171</v>
      </c>
      <c r="B642" s="21" t="s">
        <v>76</v>
      </c>
      <c r="C642" s="21" t="s">
        <v>1237</v>
      </c>
      <c r="D642" s="22">
        <v>80161501</v>
      </c>
      <c r="E642" s="21" t="s">
        <v>2522</v>
      </c>
      <c r="F642" s="23" t="s">
        <v>1164</v>
      </c>
      <c r="G642" s="24" t="s">
        <v>2508</v>
      </c>
      <c r="H642" s="24" t="s">
        <v>2523</v>
      </c>
      <c r="I642" s="62">
        <v>20582062</v>
      </c>
      <c r="J642" s="21" t="s">
        <v>174</v>
      </c>
      <c r="K642" s="21" t="s">
        <v>192</v>
      </c>
      <c r="L642" s="30">
        <v>45306</v>
      </c>
      <c r="M642" s="30">
        <v>45657</v>
      </c>
      <c r="N642" s="21" t="s">
        <v>2497</v>
      </c>
      <c r="O642" s="21" t="s">
        <v>1204</v>
      </c>
      <c r="P642" s="25" t="s">
        <v>1224</v>
      </c>
      <c r="Q642" s="21" t="s">
        <v>105</v>
      </c>
      <c r="R642" s="21" t="s">
        <v>2510</v>
      </c>
      <c r="S642" s="36">
        <v>128619739</v>
      </c>
      <c r="T642" s="42">
        <v>11</v>
      </c>
      <c r="U642" s="36">
        <v>20582062</v>
      </c>
      <c r="V642" s="21" t="s">
        <v>69</v>
      </c>
      <c r="W642" s="21">
        <v>0</v>
      </c>
      <c r="X642" s="21" t="s">
        <v>1845</v>
      </c>
      <c r="Y642" s="21" t="s">
        <v>100</v>
      </c>
      <c r="Z642" s="21" t="s">
        <v>180</v>
      </c>
      <c r="AA642" s="21"/>
      <c r="AB642" s="179">
        <f>+DATE(2024,MONTH(Tabla1[[#This Row],[Fecha de inicio del Contrato ]]),1)</f>
        <v>45292</v>
      </c>
    </row>
    <row r="643" spans="1:28" ht="101.5" hidden="1" x14ac:dyDescent="0.35">
      <c r="A643" s="21" t="s">
        <v>171</v>
      </c>
      <c r="B643" s="21" t="s">
        <v>76</v>
      </c>
      <c r="C643" s="21" t="s">
        <v>1239</v>
      </c>
      <c r="D643" s="22">
        <v>80101604</v>
      </c>
      <c r="E643" s="21" t="s">
        <v>173</v>
      </c>
      <c r="F643" s="23" t="s">
        <v>1164</v>
      </c>
      <c r="G643" s="24" t="s">
        <v>2508</v>
      </c>
      <c r="H643" s="24" t="s">
        <v>2524</v>
      </c>
      <c r="I643" s="62">
        <v>99000000</v>
      </c>
      <c r="J643" s="21" t="s">
        <v>174</v>
      </c>
      <c r="K643" s="21" t="s">
        <v>192</v>
      </c>
      <c r="L643" s="30">
        <v>45323</v>
      </c>
      <c r="M643" s="30">
        <v>45657</v>
      </c>
      <c r="N643" s="21" t="s">
        <v>2497</v>
      </c>
      <c r="O643" s="122" t="s">
        <v>1204</v>
      </c>
      <c r="P643" s="25" t="s">
        <v>1205</v>
      </c>
      <c r="Q643" s="21" t="s">
        <v>105</v>
      </c>
      <c r="R643" s="21" t="s">
        <v>1217</v>
      </c>
      <c r="S643" s="36">
        <v>686237452</v>
      </c>
      <c r="T643" s="42">
        <v>11</v>
      </c>
      <c r="U643" s="36">
        <v>99000000</v>
      </c>
      <c r="V643" s="21" t="s">
        <v>69</v>
      </c>
      <c r="W643" s="21">
        <v>0</v>
      </c>
      <c r="X643" s="21" t="s">
        <v>1845</v>
      </c>
      <c r="Y643" s="21" t="s">
        <v>100</v>
      </c>
      <c r="Z643" s="21" t="s">
        <v>180</v>
      </c>
      <c r="AA643" s="21"/>
      <c r="AB643" s="179">
        <f>+DATE(2024,MONTH(Tabla1[[#This Row],[Fecha de inicio del Contrato ]]),1)</f>
        <v>45323</v>
      </c>
    </row>
    <row r="644" spans="1:28" ht="101.5" hidden="1" x14ac:dyDescent="0.35">
      <c r="A644" s="21" t="s">
        <v>171</v>
      </c>
      <c r="B644" s="21" t="s">
        <v>76</v>
      </c>
      <c r="C644" s="21" t="s">
        <v>1241</v>
      </c>
      <c r="D644" s="22" t="s">
        <v>1188</v>
      </c>
      <c r="E644" s="21" t="s">
        <v>1189</v>
      </c>
      <c r="F644" s="23" t="s">
        <v>1164</v>
      </c>
      <c r="G644" s="24" t="s">
        <v>2508</v>
      </c>
      <c r="H644" s="24" t="s">
        <v>2525</v>
      </c>
      <c r="I644" s="62">
        <v>77000000</v>
      </c>
      <c r="J644" s="21" t="s">
        <v>174</v>
      </c>
      <c r="K644" s="21" t="s">
        <v>192</v>
      </c>
      <c r="L644" s="30">
        <v>45323</v>
      </c>
      <c r="M644" s="30">
        <v>45657</v>
      </c>
      <c r="N644" s="21" t="s">
        <v>2497</v>
      </c>
      <c r="O644" s="21" t="s">
        <v>1204</v>
      </c>
      <c r="P644" s="25" t="s">
        <v>1271</v>
      </c>
      <c r="Q644" s="21" t="s">
        <v>105</v>
      </c>
      <c r="R644" s="21" t="s">
        <v>1276</v>
      </c>
      <c r="S644" s="36">
        <v>242000000</v>
      </c>
      <c r="T644" s="42">
        <v>11</v>
      </c>
      <c r="U644" s="36">
        <v>77000000</v>
      </c>
      <c r="V644" s="21" t="s">
        <v>69</v>
      </c>
      <c r="W644" s="21">
        <v>0</v>
      </c>
      <c r="X644" s="21" t="s">
        <v>1845</v>
      </c>
      <c r="Y644" s="21" t="s">
        <v>100</v>
      </c>
      <c r="Z644" s="21" t="s">
        <v>180</v>
      </c>
      <c r="AA644" s="21"/>
      <c r="AB644" s="179">
        <f>+DATE(2024,MONTH(Tabla1[[#This Row],[Fecha de inicio del Contrato ]]),1)</f>
        <v>45323</v>
      </c>
    </row>
    <row r="645" spans="1:28" ht="101.5" hidden="1" x14ac:dyDescent="0.35">
      <c r="A645" s="21" t="s">
        <v>171</v>
      </c>
      <c r="B645" s="21" t="s">
        <v>76</v>
      </c>
      <c r="C645" s="21" t="s">
        <v>1245</v>
      </c>
      <c r="D645" s="22" t="s">
        <v>1188</v>
      </c>
      <c r="E645" s="21" t="s">
        <v>2511</v>
      </c>
      <c r="F645" s="23" t="s">
        <v>1164</v>
      </c>
      <c r="G645" s="24" t="s">
        <v>1165</v>
      </c>
      <c r="H645" s="24" t="s">
        <v>2526</v>
      </c>
      <c r="I645" s="62">
        <v>24481428</v>
      </c>
      <c r="J645" s="21" t="s">
        <v>174</v>
      </c>
      <c r="K645" s="21" t="s">
        <v>192</v>
      </c>
      <c r="L645" s="30">
        <v>45324</v>
      </c>
      <c r="M645" s="30">
        <v>45657</v>
      </c>
      <c r="N645" s="21" t="s">
        <v>2497</v>
      </c>
      <c r="O645" s="21" t="s">
        <v>1204</v>
      </c>
      <c r="P645" s="25" t="s">
        <v>1205</v>
      </c>
      <c r="Q645" s="21" t="s">
        <v>105</v>
      </c>
      <c r="R645" s="21" t="s">
        <v>1222</v>
      </c>
      <c r="S645" s="36">
        <v>199281428</v>
      </c>
      <c r="T645" s="42">
        <v>11</v>
      </c>
      <c r="U645" s="36">
        <v>24481428</v>
      </c>
      <c r="V645" s="21" t="s">
        <v>69</v>
      </c>
      <c r="W645" s="21">
        <v>0</v>
      </c>
      <c r="X645" s="21" t="s">
        <v>1845</v>
      </c>
      <c r="Y645" s="21" t="s">
        <v>100</v>
      </c>
      <c r="Z645" s="21" t="s">
        <v>180</v>
      </c>
      <c r="AA645" s="21"/>
      <c r="AB645" s="179">
        <f>+DATE(2024,MONTH(Tabla1[[#This Row],[Fecha de inicio del Contrato ]]),1)</f>
        <v>45323</v>
      </c>
    </row>
    <row r="646" spans="1:28" ht="159.5" hidden="1" x14ac:dyDescent="0.35">
      <c r="A646" s="21" t="s">
        <v>171</v>
      </c>
      <c r="B646" s="21" t="s">
        <v>76</v>
      </c>
      <c r="C646" s="21" t="s">
        <v>1246</v>
      </c>
      <c r="D646" s="22" t="s">
        <v>2527</v>
      </c>
      <c r="E646" s="21" t="s">
        <v>2528</v>
      </c>
      <c r="F646" s="23" t="s">
        <v>1164</v>
      </c>
      <c r="G646" s="24" t="s">
        <v>2529</v>
      </c>
      <c r="H646" s="24" t="s">
        <v>2530</v>
      </c>
      <c r="I646" s="62">
        <v>675250700</v>
      </c>
      <c r="J646" s="21" t="s">
        <v>174</v>
      </c>
      <c r="K646" s="21" t="s">
        <v>1156</v>
      </c>
      <c r="L646" s="30">
        <v>45324</v>
      </c>
      <c r="M646" s="30">
        <v>45657</v>
      </c>
      <c r="N646" s="21" t="s">
        <v>2497</v>
      </c>
      <c r="O646" s="122" t="s">
        <v>1204</v>
      </c>
      <c r="P646" s="25" t="s">
        <v>1231</v>
      </c>
      <c r="Q646" s="21" t="s">
        <v>105</v>
      </c>
      <c r="R646" s="21" t="s">
        <v>1238</v>
      </c>
      <c r="S646" s="36">
        <v>675250711</v>
      </c>
      <c r="T646" s="42">
        <v>11</v>
      </c>
      <c r="U646" s="36">
        <v>675250700</v>
      </c>
      <c r="V646" s="21" t="s">
        <v>69</v>
      </c>
      <c r="W646" s="21">
        <v>0</v>
      </c>
      <c r="X646" s="21" t="s">
        <v>1845</v>
      </c>
      <c r="Y646" s="21" t="s">
        <v>100</v>
      </c>
      <c r="Z646" s="21" t="s">
        <v>180</v>
      </c>
      <c r="AA646" s="21"/>
      <c r="AB646" s="179">
        <f>+DATE(2024,MONTH(Tabla1[[#This Row],[Fecha de inicio del Contrato ]]),1)</f>
        <v>45323</v>
      </c>
    </row>
    <row r="647" spans="1:28" ht="159.5" hidden="1" x14ac:dyDescent="0.35">
      <c r="A647" s="21" t="s">
        <v>171</v>
      </c>
      <c r="B647" s="21" t="s">
        <v>76</v>
      </c>
      <c r="C647" s="21" t="s">
        <v>1249</v>
      </c>
      <c r="D647" s="22" t="s">
        <v>2527</v>
      </c>
      <c r="E647" s="21" t="s">
        <v>2528</v>
      </c>
      <c r="F647" s="23" t="s">
        <v>1164</v>
      </c>
      <c r="G647" s="24" t="s">
        <v>2529</v>
      </c>
      <c r="H647" s="24" t="s">
        <v>2530</v>
      </c>
      <c r="I647" s="62">
        <v>439090984</v>
      </c>
      <c r="J647" s="21" t="s">
        <v>174</v>
      </c>
      <c r="K647" s="21" t="s">
        <v>1156</v>
      </c>
      <c r="L647" s="30">
        <v>45324</v>
      </c>
      <c r="M647" s="30">
        <v>45657</v>
      </c>
      <c r="N647" s="21" t="s">
        <v>2497</v>
      </c>
      <c r="O647" s="21" t="s">
        <v>1204</v>
      </c>
      <c r="P647" s="25" t="s">
        <v>1247</v>
      </c>
      <c r="Q647" s="21" t="s">
        <v>105</v>
      </c>
      <c r="R647" s="21" t="s">
        <v>1248</v>
      </c>
      <c r="S647" s="36">
        <v>439090984</v>
      </c>
      <c r="T647" s="42">
        <v>11</v>
      </c>
      <c r="U647" s="36">
        <v>439090984</v>
      </c>
      <c r="V647" s="21" t="s">
        <v>69</v>
      </c>
      <c r="W647" s="21">
        <v>0</v>
      </c>
      <c r="X647" s="21" t="s">
        <v>1845</v>
      </c>
      <c r="Y647" s="21" t="s">
        <v>100</v>
      </c>
      <c r="Z647" s="21" t="s">
        <v>180</v>
      </c>
      <c r="AA647" s="21"/>
      <c r="AB647" s="179">
        <f>+DATE(2024,MONTH(Tabla1[[#This Row],[Fecha de inicio del Contrato ]]),1)</f>
        <v>45323</v>
      </c>
    </row>
    <row r="648" spans="1:28" ht="159.5" hidden="1" x14ac:dyDescent="0.35">
      <c r="A648" s="21" t="s">
        <v>171</v>
      </c>
      <c r="B648" s="21" t="s">
        <v>76</v>
      </c>
      <c r="C648" s="21" t="s">
        <v>1251</v>
      </c>
      <c r="D648" s="22" t="s">
        <v>2527</v>
      </c>
      <c r="E648" s="21" t="s">
        <v>2528</v>
      </c>
      <c r="F648" s="23" t="s">
        <v>1164</v>
      </c>
      <c r="G648" s="24" t="s">
        <v>2529</v>
      </c>
      <c r="H648" s="24" t="s">
        <v>2530</v>
      </c>
      <c r="I648" s="62">
        <v>439090984</v>
      </c>
      <c r="J648" s="21" t="s">
        <v>174</v>
      </c>
      <c r="K648" s="21" t="s">
        <v>1156</v>
      </c>
      <c r="L648" s="30">
        <v>45324</v>
      </c>
      <c r="M648" s="30">
        <v>45657</v>
      </c>
      <c r="N648" s="21" t="s">
        <v>2497</v>
      </c>
      <c r="O648" s="21" t="s">
        <v>1204</v>
      </c>
      <c r="P648" s="25" t="s">
        <v>1247</v>
      </c>
      <c r="Q648" s="21" t="s">
        <v>105</v>
      </c>
      <c r="R648" s="21" t="s">
        <v>1250</v>
      </c>
      <c r="S648" s="36">
        <v>439090984</v>
      </c>
      <c r="T648" s="42">
        <v>11</v>
      </c>
      <c r="U648" s="36">
        <v>439090984</v>
      </c>
      <c r="V648" s="21" t="s">
        <v>69</v>
      </c>
      <c r="W648" s="21">
        <v>0</v>
      </c>
      <c r="X648" s="21" t="s">
        <v>1845</v>
      </c>
      <c r="Y648" s="21" t="s">
        <v>100</v>
      </c>
      <c r="Z648" s="21" t="s">
        <v>180</v>
      </c>
      <c r="AA648" s="21"/>
      <c r="AB648" s="179">
        <f>+DATE(2024,MONTH(Tabla1[[#This Row],[Fecha de inicio del Contrato ]]),1)</f>
        <v>45323</v>
      </c>
    </row>
    <row r="649" spans="1:28" ht="159.5" hidden="1" x14ac:dyDescent="0.35">
      <c r="A649" s="21" t="s">
        <v>223</v>
      </c>
      <c r="B649" s="21" t="s">
        <v>76</v>
      </c>
      <c r="C649" s="21" t="s">
        <v>1252</v>
      </c>
      <c r="D649" s="22" t="s">
        <v>2527</v>
      </c>
      <c r="E649" s="21" t="s">
        <v>2528</v>
      </c>
      <c r="F649" s="23" t="s">
        <v>1164</v>
      </c>
      <c r="G649" s="24" t="s">
        <v>1165</v>
      </c>
      <c r="H649" s="24" t="s">
        <v>2530</v>
      </c>
      <c r="I649" s="62">
        <v>2930819983</v>
      </c>
      <c r="J649" s="21" t="s">
        <v>174</v>
      </c>
      <c r="K649" s="21" t="s">
        <v>1156</v>
      </c>
      <c r="L649" s="30">
        <v>45324</v>
      </c>
      <c r="M649" s="30">
        <v>45657</v>
      </c>
      <c r="N649" s="21" t="s">
        <v>225</v>
      </c>
      <c r="O649" s="21" t="s">
        <v>107</v>
      </c>
      <c r="P649" s="25" t="s">
        <v>1166</v>
      </c>
      <c r="Q649" s="21" t="s">
        <v>105</v>
      </c>
      <c r="R649" s="21" t="s">
        <v>102</v>
      </c>
      <c r="S649" s="36" t="s">
        <v>102</v>
      </c>
      <c r="T649" s="42">
        <v>10</v>
      </c>
      <c r="U649" s="36">
        <v>2930819983</v>
      </c>
      <c r="V649" s="21" t="s">
        <v>69</v>
      </c>
      <c r="W649" s="21">
        <v>0</v>
      </c>
      <c r="X649" s="21" t="s">
        <v>1845</v>
      </c>
      <c r="Y649" s="21" t="s">
        <v>100</v>
      </c>
      <c r="Z649" s="21" t="s">
        <v>180</v>
      </c>
      <c r="AA649" s="21"/>
      <c r="AB649" s="179">
        <f>+DATE(2024,MONTH(Tabla1[[#This Row],[Fecha de inicio del Contrato ]]),1)</f>
        <v>45323</v>
      </c>
    </row>
    <row r="650" spans="1:28" ht="87" hidden="1" x14ac:dyDescent="0.35">
      <c r="A650" s="21" t="s">
        <v>223</v>
      </c>
      <c r="B650" s="21" t="s">
        <v>76</v>
      </c>
      <c r="C650" s="21" t="s">
        <v>1255</v>
      </c>
      <c r="D650" s="22" t="s">
        <v>2527</v>
      </c>
      <c r="E650" s="21" t="s">
        <v>1193</v>
      </c>
      <c r="F650" s="23" t="s">
        <v>1164</v>
      </c>
      <c r="G650" s="24" t="s">
        <v>1165</v>
      </c>
      <c r="H650" s="24" t="s">
        <v>2531</v>
      </c>
      <c r="I650" s="62">
        <v>811379286</v>
      </c>
      <c r="J650" s="21" t="s">
        <v>174</v>
      </c>
      <c r="K650" s="21" t="s">
        <v>1156</v>
      </c>
      <c r="L650" s="30">
        <v>45324</v>
      </c>
      <c r="M650" s="30">
        <v>45657</v>
      </c>
      <c r="N650" s="21" t="s">
        <v>225</v>
      </c>
      <c r="O650" s="21" t="s">
        <v>107</v>
      </c>
      <c r="P650" s="25" t="s">
        <v>1166</v>
      </c>
      <c r="Q650" s="21" t="s">
        <v>105</v>
      </c>
      <c r="R650" s="21" t="s">
        <v>102</v>
      </c>
      <c r="S650" s="36" t="s">
        <v>102</v>
      </c>
      <c r="T650" s="42">
        <v>10</v>
      </c>
      <c r="U650" s="36">
        <v>811379286</v>
      </c>
      <c r="V650" s="21" t="s">
        <v>69</v>
      </c>
      <c r="W650" s="21">
        <v>0</v>
      </c>
      <c r="X650" s="21" t="s">
        <v>1845</v>
      </c>
      <c r="Y650" s="21" t="s">
        <v>100</v>
      </c>
      <c r="Z650" s="21" t="s">
        <v>180</v>
      </c>
      <c r="AA650" s="21"/>
      <c r="AB650" s="179">
        <f>+DATE(2024,MONTH(Tabla1[[#This Row],[Fecha de inicio del Contrato ]]),1)</f>
        <v>45323</v>
      </c>
    </row>
    <row r="651" spans="1:28" ht="101.5" hidden="1" x14ac:dyDescent="0.35">
      <c r="A651" s="21" t="s">
        <v>171</v>
      </c>
      <c r="B651" s="21" t="s">
        <v>76</v>
      </c>
      <c r="C651" s="21" t="s">
        <v>1260</v>
      </c>
      <c r="D651" s="22" t="s">
        <v>2527</v>
      </c>
      <c r="E651" s="21" t="s">
        <v>1193</v>
      </c>
      <c r="F651" s="23" t="s">
        <v>1164</v>
      </c>
      <c r="G651" s="24" t="s">
        <v>2529</v>
      </c>
      <c r="H651" s="24" t="s">
        <v>2531</v>
      </c>
      <c r="I651" s="62">
        <v>400000000</v>
      </c>
      <c r="J651" s="21" t="s">
        <v>174</v>
      </c>
      <c r="K651" s="21" t="s">
        <v>1156</v>
      </c>
      <c r="L651" s="30">
        <v>45352</v>
      </c>
      <c r="M651" s="30">
        <v>45657</v>
      </c>
      <c r="N651" s="21" t="s">
        <v>2497</v>
      </c>
      <c r="O651" s="21" t="s">
        <v>1204</v>
      </c>
      <c r="P651" s="25" t="s">
        <v>1231</v>
      </c>
      <c r="Q651" s="21" t="s">
        <v>105</v>
      </c>
      <c r="R651" s="21" t="s">
        <v>1240</v>
      </c>
      <c r="S651" s="36">
        <v>400000000</v>
      </c>
      <c r="T651" s="42">
        <v>11</v>
      </c>
      <c r="U651" s="36">
        <v>400000000</v>
      </c>
      <c r="V651" s="21" t="s">
        <v>69</v>
      </c>
      <c r="W651" s="21">
        <v>0</v>
      </c>
      <c r="X651" s="21" t="s">
        <v>1845</v>
      </c>
      <c r="Y651" s="21" t="s">
        <v>100</v>
      </c>
      <c r="Z651" s="21" t="s">
        <v>180</v>
      </c>
      <c r="AA651" s="21"/>
      <c r="AB651" s="179">
        <f>+DATE(2024,MONTH(Tabla1[[#This Row],[Fecha de inicio del Contrato ]]),1)</f>
        <v>45352</v>
      </c>
    </row>
    <row r="652" spans="1:28" ht="87" hidden="1" x14ac:dyDescent="0.35">
      <c r="A652" s="21" t="s">
        <v>223</v>
      </c>
      <c r="B652" s="21" t="s">
        <v>76</v>
      </c>
      <c r="C652" s="21" t="s">
        <v>1261</v>
      </c>
      <c r="D652" s="22">
        <v>80101604</v>
      </c>
      <c r="E652" s="21" t="s">
        <v>173</v>
      </c>
      <c r="F652" s="23" t="s">
        <v>1164</v>
      </c>
      <c r="G652" s="24" t="s">
        <v>1165</v>
      </c>
      <c r="H652" s="24" t="s">
        <v>2531</v>
      </c>
      <c r="I652" s="62">
        <v>2062382665</v>
      </c>
      <c r="J652" s="21" t="s">
        <v>174</v>
      </c>
      <c r="K652" s="21" t="s">
        <v>1156</v>
      </c>
      <c r="L652" s="30">
        <v>45352</v>
      </c>
      <c r="M652" s="30">
        <v>45657</v>
      </c>
      <c r="N652" s="21" t="s">
        <v>225</v>
      </c>
      <c r="O652" s="21" t="s">
        <v>107</v>
      </c>
      <c r="P652" s="25" t="s">
        <v>1166</v>
      </c>
      <c r="Q652" s="21" t="s">
        <v>105</v>
      </c>
      <c r="R652" s="21" t="s">
        <v>102</v>
      </c>
      <c r="S652" s="36" t="s">
        <v>102</v>
      </c>
      <c r="T652" s="42">
        <v>10</v>
      </c>
      <c r="U652" s="36">
        <v>2062382665</v>
      </c>
      <c r="V652" s="21" t="s">
        <v>69</v>
      </c>
      <c r="W652" s="21">
        <v>0</v>
      </c>
      <c r="X652" s="21" t="s">
        <v>1845</v>
      </c>
      <c r="Y652" s="21" t="s">
        <v>100</v>
      </c>
      <c r="Z652" s="21" t="s">
        <v>180</v>
      </c>
      <c r="AA652" s="21"/>
      <c r="AB652" s="179">
        <f>+DATE(2024,MONTH(Tabla1[[#This Row],[Fecha de inicio del Contrato ]]),1)</f>
        <v>45352</v>
      </c>
    </row>
    <row r="653" spans="1:28" ht="101.5" hidden="1" x14ac:dyDescent="0.35">
      <c r="A653" s="21" t="s">
        <v>171</v>
      </c>
      <c r="B653" s="21" t="s">
        <v>76</v>
      </c>
      <c r="C653" s="21" t="s">
        <v>1262</v>
      </c>
      <c r="D653" s="22" t="s">
        <v>2532</v>
      </c>
      <c r="E653" s="21" t="s">
        <v>2533</v>
      </c>
      <c r="F653" s="23" t="s">
        <v>1164</v>
      </c>
      <c r="G653" s="24" t="s">
        <v>2529</v>
      </c>
      <c r="H653" s="24" t="s">
        <v>2534</v>
      </c>
      <c r="I653" s="62">
        <v>213000000</v>
      </c>
      <c r="J653" s="21" t="s">
        <v>174</v>
      </c>
      <c r="K653" s="21" t="s">
        <v>1156</v>
      </c>
      <c r="L653" s="30">
        <v>45352</v>
      </c>
      <c r="M653" s="30">
        <v>45657</v>
      </c>
      <c r="N653" s="21" t="s">
        <v>2497</v>
      </c>
      <c r="O653" s="21" t="s">
        <v>1204</v>
      </c>
      <c r="P653" s="25" t="s">
        <v>1271</v>
      </c>
      <c r="Q653" s="21" t="s">
        <v>105</v>
      </c>
      <c r="R653" s="21" t="s">
        <v>1272</v>
      </c>
      <c r="S653" s="36">
        <v>213000000</v>
      </c>
      <c r="T653" s="42">
        <v>11</v>
      </c>
      <c r="U653" s="36">
        <v>213000000</v>
      </c>
      <c r="V653" s="21" t="s">
        <v>69</v>
      </c>
      <c r="W653" s="21">
        <v>0</v>
      </c>
      <c r="X653" s="21" t="s">
        <v>1845</v>
      </c>
      <c r="Y653" s="21" t="s">
        <v>100</v>
      </c>
      <c r="Z653" s="21" t="s">
        <v>180</v>
      </c>
      <c r="AA653" s="21"/>
      <c r="AB653" s="179">
        <f>+DATE(2024,MONTH(Tabla1[[#This Row],[Fecha de inicio del Contrato ]]),1)</f>
        <v>45352</v>
      </c>
    </row>
    <row r="654" spans="1:28" ht="101.5" hidden="1" x14ac:dyDescent="0.35">
      <c r="A654" s="21" t="s">
        <v>171</v>
      </c>
      <c r="B654" s="21" t="s">
        <v>76</v>
      </c>
      <c r="C654" s="21" t="s">
        <v>1265</v>
      </c>
      <c r="D654" s="22" t="s">
        <v>2532</v>
      </c>
      <c r="E654" s="21" t="s">
        <v>2533</v>
      </c>
      <c r="F654" s="23" t="s">
        <v>1164</v>
      </c>
      <c r="G654" s="24" t="s">
        <v>2529</v>
      </c>
      <c r="H654" s="24" t="s">
        <v>2534</v>
      </c>
      <c r="I654" s="62">
        <v>213000000</v>
      </c>
      <c r="J654" s="21" t="s">
        <v>174</v>
      </c>
      <c r="K654" s="21" t="s">
        <v>1156</v>
      </c>
      <c r="L654" s="30">
        <v>45352</v>
      </c>
      <c r="M654" s="30">
        <v>45657</v>
      </c>
      <c r="N654" s="21" t="s">
        <v>2497</v>
      </c>
      <c r="O654" s="21" t="s">
        <v>1204</v>
      </c>
      <c r="P654" s="25" t="s">
        <v>1271</v>
      </c>
      <c r="Q654" s="21" t="s">
        <v>105</v>
      </c>
      <c r="R654" s="21" t="s">
        <v>1274</v>
      </c>
      <c r="S654" s="36">
        <v>213000000</v>
      </c>
      <c r="T654" s="42">
        <v>11</v>
      </c>
      <c r="U654" s="36">
        <v>213000000</v>
      </c>
      <c r="V654" s="21" t="s">
        <v>69</v>
      </c>
      <c r="W654" s="21">
        <v>0</v>
      </c>
      <c r="X654" s="21" t="s">
        <v>1845</v>
      </c>
      <c r="Y654" s="21" t="s">
        <v>100</v>
      </c>
      <c r="Z654" s="21" t="s">
        <v>180</v>
      </c>
      <c r="AA654" s="21"/>
      <c r="AB654" s="179">
        <f>+DATE(2024,MONTH(Tabla1[[#This Row],[Fecha de inicio del Contrato ]]),1)</f>
        <v>45352</v>
      </c>
    </row>
    <row r="655" spans="1:28" ht="101.5" hidden="1" x14ac:dyDescent="0.35">
      <c r="A655" s="21" t="s">
        <v>171</v>
      </c>
      <c r="B655" s="21" t="s">
        <v>76</v>
      </c>
      <c r="C655" s="21" t="s">
        <v>1268</v>
      </c>
      <c r="D655" s="22" t="s">
        <v>1212</v>
      </c>
      <c r="E655" s="21" t="s">
        <v>1213</v>
      </c>
      <c r="F655" s="23" t="s">
        <v>1164</v>
      </c>
      <c r="G655" s="24" t="s">
        <v>2529</v>
      </c>
      <c r="H655" s="24" t="s">
        <v>1770</v>
      </c>
      <c r="I655" s="62">
        <v>594034810</v>
      </c>
      <c r="J655" s="21" t="s">
        <v>195</v>
      </c>
      <c r="K655" s="21" t="s">
        <v>198</v>
      </c>
      <c r="L655" s="30">
        <v>45352</v>
      </c>
      <c r="M655" s="30">
        <v>45657</v>
      </c>
      <c r="N655" s="21" t="s">
        <v>2497</v>
      </c>
      <c r="O655" s="21" t="s">
        <v>1204</v>
      </c>
      <c r="P655" s="25" t="s">
        <v>1231</v>
      </c>
      <c r="Q655" s="21" t="s">
        <v>105</v>
      </c>
      <c r="R655" s="21" t="s">
        <v>1234</v>
      </c>
      <c r="S655" s="36">
        <v>594034810</v>
      </c>
      <c r="T655" s="42">
        <v>11</v>
      </c>
      <c r="U655" s="36">
        <v>594034810</v>
      </c>
      <c r="V655" s="21" t="s">
        <v>69</v>
      </c>
      <c r="W655" s="21">
        <v>0</v>
      </c>
      <c r="X655" s="21" t="s">
        <v>1845</v>
      </c>
      <c r="Y655" s="21" t="s">
        <v>100</v>
      </c>
      <c r="Z655" s="21" t="s">
        <v>1772</v>
      </c>
      <c r="AA655" s="21"/>
      <c r="AB655" s="179">
        <f>+DATE(2024,MONTH(Tabla1[[#This Row],[Fecha de inicio del Contrato ]]),1)</f>
        <v>45352</v>
      </c>
    </row>
    <row r="656" spans="1:28" ht="101.5" hidden="1" x14ac:dyDescent="0.35">
      <c r="A656" s="21" t="s">
        <v>171</v>
      </c>
      <c r="B656" s="21" t="s">
        <v>76</v>
      </c>
      <c r="C656" s="21" t="s">
        <v>1269</v>
      </c>
      <c r="D656" s="22" t="s">
        <v>1769</v>
      </c>
      <c r="E656" s="21" t="s">
        <v>1213</v>
      </c>
      <c r="F656" s="23" t="s">
        <v>1164</v>
      </c>
      <c r="G656" s="24" t="s">
        <v>2529</v>
      </c>
      <c r="H656" s="24" t="s">
        <v>1770</v>
      </c>
      <c r="I656" s="62">
        <v>22000000</v>
      </c>
      <c r="J656" s="21" t="s">
        <v>195</v>
      </c>
      <c r="K656" s="21" t="s">
        <v>198</v>
      </c>
      <c r="L656" s="30">
        <v>45352</v>
      </c>
      <c r="M656" s="30">
        <v>45657</v>
      </c>
      <c r="N656" s="21" t="s">
        <v>2497</v>
      </c>
      <c r="O656" s="21" t="s">
        <v>1204</v>
      </c>
      <c r="P656" s="25" t="s">
        <v>1205</v>
      </c>
      <c r="Q656" s="21" t="s">
        <v>105</v>
      </c>
      <c r="R656" s="21" t="s">
        <v>1214</v>
      </c>
      <c r="S656" s="36">
        <v>22000000</v>
      </c>
      <c r="T656" s="42">
        <v>11</v>
      </c>
      <c r="U656" s="36">
        <v>22000000</v>
      </c>
      <c r="V656" s="21" t="s">
        <v>69</v>
      </c>
      <c r="W656" s="21">
        <v>0</v>
      </c>
      <c r="X656" s="21" t="s">
        <v>1845</v>
      </c>
      <c r="Y656" s="21" t="s">
        <v>100</v>
      </c>
      <c r="Z656" s="21" t="s">
        <v>1772</v>
      </c>
      <c r="AA656" s="21"/>
      <c r="AB656" s="179">
        <f>+DATE(2024,MONTH(Tabla1[[#This Row],[Fecha de inicio del Contrato ]]),1)</f>
        <v>45352</v>
      </c>
    </row>
    <row r="657" spans="1:28" ht="101.5" hidden="1" x14ac:dyDescent="0.35">
      <c r="A657" s="21" t="s">
        <v>171</v>
      </c>
      <c r="B657" s="21" t="s">
        <v>76</v>
      </c>
      <c r="C657" s="21" t="s">
        <v>1270</v>
      </c>
      <c r="D657" s="22" t="s">
        <v>1769</v>
      </c>
      <c r="E657" s="21" t="s">
        <v>1213</v>
      </c>
      <c r="F657" s="23" t="s">
        <v>1164</v>
      </c>
      <c r="G657" s="24" t="s">
        <v>2529</v>
      </c>
      <c r="H657" s="24" t="s">
        <v>1770</v>
      </c>
      <c r="I657" s="62">
        <v>22000000</v>
      </c>
      <c r="J657" s="21" t="s">
        <v>195</v>
      </c>
      <c r="K657" s="21" t="s">
        <v>198</v>
      </c>
      <c r="L657" s="30">
        <v>45352</v>
      </c>
      <c r="M657" s="30">
        <v>45657</v>
      </c>
      <c r="N657" s="21" t="s">
        <v>2497</v>
      </c>
      <c r="O657" s="21" t="s">
        <v>1204</v>
      </c>
      <c r="P657" s="25" t="s">
        <v>1224</v>
      </c>
      <c r="Q657" s="21" t="s">
        <v>105</v>
      </c>
      <c r="R657" s="21" t="s">
        <v>1226</v>
      </c>
      <c r="S657" s="36">
        <v>22000000</v>
      </c>
      <c r="T657" s="42">
        <v>11</v>
      </c>
      <c r="U657" s="36">
        <v>22000000</v>
      </c>
      <c r="V657" s="21" t="s">
        <v>69</v>
      </c>
      <c r="W657" s="21">
        <v>0</v>
      </c>
      <c r="X657" s="21" t="s">
        <v>1845</v>
      </c>
      <c r="Y657" s="21" t="s">
        <v>100</v>
      </c>
      <c r="Z657" s="21" t="s">
        <v>1772</v>
      </c>
      <c r="AA657" s="21"/>
      <c r="AB657" s="179">
        <f>+DATE(2024,MONTH(Tabla1[[#This Row],[Fecha de inicio del Contrato ]]),1)</f>
        <v>45352</v>
      </c>
    </row>
    <row r="658" spans="1:28" ht="101.5" hidden="1" x14ac:dyDescent="0.35">
      <c r="A658" s="21" t="s">
        <v>171</v>
      </c>
      <c r="B658" s="21" t="s">
        <v>76</v>
      </c>
      <c r="C658" s="21" t="s">
        <v>1273</v>
      </c>
      <c r="D658" s="22" t="s">
        <v>1769</v>
      </c>
      <c r="E658" s="21" t="s">
        <v>1213</v>
      </c>
      <c r="F658" s="23" t="s">
        <v>1164</v>
      </c>
      <c r="G658" s="24" t="s">
        <v>2529</v>
      </c>
      <c r="H658" s="24" t="s">
        <v>1770</v>
      </c>
      <c r="I658" s="62">
        <v>22000000</v>
      </c>
      <c r="J658" s="21" t="s">
        <v>195</v>
      </c>
      <c r="K658" s="21" t="s">
        <v>198</v>
      </c>
      <c r="L658" s="30">
        <v>45352</v>
      </c>
      <c r="M658" s="30">
        <v>45657</v>
      </c>
      <c r="N658" s="21" t="s">
        <v>2497</v>
      </c>
      <c r="O658" s="21" t="s">
        <v>1204</v>
      </c>
      <c r="P658" s="25" t="s">
        <v>2535</v>
      </c>
      <c r="Q658" s="21" t="s">
        <v>105</v>
      </c>
      <c r="R658" s="21" t="s">
        <v>1276</v>
      </c>
      <c r="S658" s="36">
        <v>242000000</v>
      </c>
      <c r="T658" s="42">
        <v>11</v>
      </c>
      <c r="U658" s="36">
        <v>22000000</v>
      </c>
      <c r="V658" s="21" t="s">
        <v>69</v>
      </c>
      <c r="W658" s="21">
        <v>0</v>
      </c>
      <c r="X658" s="21" t="s">
        <v>1845</v>
      </c>
      <c r="Y658" s="21" t="s">
        <v>100</v>
      </c>
      <c r="Z658" s="21" t="s">
        <v>1772</v>
      </c>
      <c r="AA658" s="21"/>
      <c r="AB658" s="179">
        <f>+DATE(2024,MONTH(Tabla1[[#This Row],[Fecha de inicio del Contrato ]]),1)</f>
        <v>45352</v>
      </c>
    </row>
    <row r="659" spans="1:28" ht="101.5" hidden="1" x14ac:dyDescent="0.35">
      <c r="A659" s="21" t="s">
        <v>223</v>
      </c>
      <c r="B659" s="21" t="s">
        <v>76</v>
      </c>
      <c r="C659" s="21" t="s">
        <v>1275</v>
      </c>
      <c r="D659" s="22">
        <v>93141501</v>
      </c>
      <c r="E659" s="21" t="s">
        <v>1061</v>
      </c>
      <c r="F659" s="23" t="s">
        <v>1164</v>
      </c>
      <c r="G659" s="24" t="s">
        <v>1165</v>
      </c>
      <c r="H659" s="24" t="s">
        <v>2536</v>
      </c>
      <c r="I659" s="62">
        <v>500000000</v>
      </c>
      <c r="J659" s="21" t="s">
        <v>174</v>
      </c>
      <c r="K659" s="21" t="s">
        <v>198</v>
      </c>
      <c r="L659" s="30">
        <v>45324</v>
      </c>
      <c r="M659" s="30">
        <v>45324</v>
      </c>
      <c r="N659" s="21" t="s">
        <v>225</v>
      </c>
      <c r="O659" s="21" t="s">
        <v>107</v>
      </c>
      <c r="P659" s="25" t="s">
        <v>1166</v>
      </c>
      <c r="Q659" s="21" t="s">
        <v>105</v>
      </c>
      <c r="R659" s="21" t="s">
        <v>102</v>
      </c>
      <c r="S659" s="36" t="s">
        <v>102</v>
      </c>
      <c r="T659" s="42">
        <v>10</v>
      </c>
      <c r="U659" s="36">
        <v>500000000</v>
      </c>
      <c r="V659" s="21" t="s">
        <v>69</v>
      </c>
      <c r="W659" s="21">
        <v>0</v>
      </c>
      <c r="X659" s="21" t="s">
        <v>1845</v>
      </c>
      <c r="Y659" s="21" t="s">
        <v>100</v>
      </c>
      <c r="Z659" s="21" t="s">
        <v>180</v>
      </c>
      <c r="AA659" s="21"/>
      <c r="AB659" s="179">
        <f>+DATE(2024,MONTH(Tabla1[[#This Row],[Fecha de inicio del Contrato ]]),1)</f>
        <v>45323</v>
      </c>
    </row>
    <row r="660" spans="1:28" ht="101.5" hidden="1" x14ac:dyDescent="0.35">
      <c r="A660" s="53" t="s">
        <v>171</v>
      </c>
      <c r="B660" s="53" t="s">
        <v>76</v>
      </c>
      <c r="C660" s="53" t="s">
        <v>1277</v>
      </c>
      <c r="D660" s="54" t="s">
        <v>1256</v>
      </c>
      <c r="E660" s="53" t="s">
        <v>1257</v>
      </c>
      <c r="F660" s="55" t="s">
        <v>1164</v>
      </c>
      <c r="G660" s="56" t="s">
        <v>2529</v>
      </c>
      <c r="H660" s="56" t="s">
        <v>2537</v>
      </c>
      <c r="I660" s="63">
        <v>100000000</v>
      </c>
      <c r="J660" s="53" t="s">
        <v>336</v>
      </c>
      <c r="K660" s="53" t="s">
        <v>337</v>
      </c>
      <c r="L660" s="57">
        <v>45566</v>
      </c>
      <c r="M660" s="57">
        <v>45627</v>
      </c>
      <c r="N660" s="53" t="s">
        <v>2497</v>
      </c>
      <c r="O660" s="53" t="s">
        <v>1204</v>
      </c>
      <c r="P660" s="58" t="s">
        <v>2538</v>
      </c>
      <c r="Q660" s="53" t="s">
        <v>105</v>
      </c>
      <c r="R660" s="53" t="s">
        <v>1258</v>
      </c>
      <c r="S660" s="59">
        <v>100000000</v>
      </c>
      <c r="T660" s="60">
        <v>11</v>
      </c>
      <c r="U660" s="59">
        <v>100000000</v>
      </c>
      <c r="V660" s="53" t="s">
        <v>69</v>
      </c>
      <c r="W660" s="53">
        <v>0</v>
      </c>
      <c r="X660" s="53" t="s">
        <v>1845</v>
      </c>
      <c r="Y660" s="53" t="s">
        <v>100</v>
      </c>
      <c r="Z660" s="53" t="s">
        <v>180</v>
      </c>
      <c r="AA660" s="53"/>
      <c r="AB660" s="179">
        <f>+DATE(2024,MONTH(Tabla1[[#This Row],[Fecha de inicio del Contrato ]]),1)</f>
        <v>45566</v>
      </c>
    </row>
    <row r="661" spans="1:28" ht="72.5" hidden="1" x14ac:dyDescent="0.35">
      <c r="A661" s="21" t="s">
        <v>223</v>
      </c>
      <c r="B661" s="21" t="s">
        <v>76</v>
      </c>
      <c r="C661" s="21" t="s">
        <v>1278</v>
      </c>
      <c r="D661" s="22" t="s">
        <v>2539</v>
      </c>
      <c r="E661" s="21" t="s">
        <v>2540</v>
      </c>
      <c r="F661" s="23" t="s">
        <v>1164</v>
      </c>
      <c r="G661" s="24" t="s">
        <v>2541</v>
      </c>
      <c r="H661" s="24" t="s">
        <v>2542</v>
      </c>
      <c r="I661" s="62">
        <v>100000000</v>
      </c>
      <c r="J661" s="21" t="s">
        <v>195</v>
      </c>
      <c r="K661" s="21" t="s">
        <v>198</v>
      </c>
      <c r="L661" s="30">
        <v>45352</v>
      </c>
      <c r="M661" s="30">
        <v>45657</v>
      </c>
      <c r="N661" s="21" t="s">
        <v>225</v>
      </c>
      <c r="O661" s="21" t="s">
        <v>107</v>
      </c>
      <c r="P661" s="25" t="s">
        <v>1166</v>
      </c>
      <c r="Q661" s="21" t="s">
        <v>105</v>
      </c>
      <c r="R661" s="21" t="s">
        <v>102</v>
      </c>
      <c r="S661" s="36" t="s">
        <v>102</v>
      </c>
      <c r="T661" s="42">
        <v>10</v>
      </c>
      <c r="U661" s="36">
        <v>100000000</v>
      </c>
      <c r="V661" s="21" t="s">
        <v>69</v>
      </c>
      <c r="W661" s="21">
        <v>0</v>
      </c>
      <c r="X661" s="21" t="s">
        <v>1845</v>
      </c>
      <c r="Y661" s="21" t="s">
        <v>100</v>
      </c>
      <c r="Z661" s="21" t="s">
        <v>2543</v>
      </c>
      <c r="AA661" s="21"/>
      <c r="AB661" s="179">
        <f>+DATE(2024,MONTH(Tabla1[[#This Row],[Fecha de inicio del Contrato ]]),1)</f>
        <v>45352</v>
      </c>
    </row>
    <row r="662" spans="1:28" ht="72.5" hidden="1" x14ac:dyDescent="0.35">
      <c r="A662" s="21" t="s">
        <v>223</v>
      </c>
      <c r="B662" s="21" t="s">
        <v>76</v>
      </c>
      <c r="C662" s="21" t="s">
        <v>1280</v>
      </c>
      <c r="D662" s="22" t="s">
        <v>102</v>
      </c>
      <c r="E662" s="21" t="s">
        <v>102</v>
      </c>
      <c r="F662" s="23" t="s">
        <v>1164</v>
      </c>
      <c r="G662" s="24" t="s">
        <v>2544</v>
      </c>
      <c r="H662" s="24" t="s">
        <v>2544</v>
      </c>
      <c r="I662" s="62">
        <v>80249462</v>
      </c>
      <c r="J662" s="21" t="s">
        <v>102</v>
      </c>
      <c r="K662" s="21" t="s">
        <v>102</v>
      </c>
      <c r="L662" s="30">
        <v>45657</v>
      </c>
      <c r="M662" s="30">
        <v>45657</v>
      </c>
      <c r="N662" s="21" t="s">
        <v>225</v>
      </c>
      <c r="O662" s="21" t="s">
        <v>107</v>
      </c>
      <c r="P662" s="25" t="s">
        <v>1166</v>
      </c>
      <c r="Q662" s="21" t="s">
        <v>105</v>
      </c>
      <c r="R662" s="21" t="s">
        <v>102</v>
      </c>
      <c r="S662" s="36" t="s">
        <v>102</v>
      </c>
      <c r="T662" s="42">
        <v>10</v>
      </c>
      <c r="U662" s="36">
        <v>80249462</v>
      </c>
      <c r="V662" s="21" t="s">
        <v>69</v>
      </c>
      <c r="W662" s="21">
        <v>0</v>
      </c>
      <c r="X662" s="21" t="s">
        <v>1845</v>
      </c>
      <c r="Y662" s="21" t="s">
        <v>69</v>
      </c>
      <c r="Z662" s="21" t="s">
        <v>207</v>
      </c>
      <c r="AA662" s="21"/>
      <c r="AB662" s="179">
        <f>+DATE(2024,MONTH(Tabla1[[#This Row],[Fecha de inicio del Contrato ]]),1)</f>
        <v>45627</v>
      </c>
    </row>
    <row r="663" spans="1:28" ht="72.5" hidden="1" x14ac:dyDescent="0.35">
      <c r="A663" s="21" t="s">
        <v>171</v>
      </c>
      <c r="B663" s="21" t="s">
        <v>6</v>
      </c>
      <c r="C663" s="21" t="s">
        <v>238</v>
      </c>
      <c r="D663" s="25">
        <v>80121601</v>
      </c>
      <c r="E663" s="21" t="s">
        <v>239</v>
      </c>
      <c r="F663" s="23" t="s">
        <v>240</v>
      </c>
      <c r="G663" s="24" t="s">
        <v>248</v>
      </c>
      <c r="H663" s="24" t="s">
        <v>2545</v>
      </c>
      <c r="I663" s="62">
        <v>102350000</v>
      </c>
      <c r="J663" s="21" t="s">
        <v>174</v>
      </c>
      <c r="K663" s="21" t="s">
        <v>175</v>
      </c>
      <c r="L663" s="30">
        <v>45300</v>
      </c>
      <c r="M663" s="30">
        <v>45648</v>
      </c>
      <c r="N663" s="21" t="s">
        <v>242</v>
      </c>
      <c r="O663" s="21" t="s">
        <v>104</v>
      </c>
      <c r="P663" s="25" t="s">
        <v>251</v>
      </c>
      <c r="Q663" s="21" t="s">
        <v>252</v>
      </c>
      <c r="R663" s="21" t="s">
        <v>252</v>
      </c>
      <c r="S663" s="36">
        <v>415150000</v>
      </c>
      <c r="T663" s="42">
        <v>16</v>
      </c>
      <c r="U663" s="36">
        <v>102350000</v>
      </c>
      <c r="V663" s="21" t="s">
        <v>69</v>
      </c>
      <c r="W663" s="21" t="s">
        <v>622</v>
      </c>
      <c r="X663" s="21" t="s">
        <v>622</v>
      </c>
      <c r="Y663" s="21" t="s">
        <v>100</v>
      </c>
      <c r="Z663" s="21" t="s">
        <v>180</v>
      </c>
      <c r="AA663" s="21"/>
      <c r="AB663" s="179">
        <f>+DATE(2024,MONTH(Tabla1[[#This Row],[Fecha de inicio del Contrato ]]),1)</f>
        <v>45292</v>
      </c>
    </row>
    <row r="664" spans="1:28" ht="72.5" hidden="1" x14ac:dyDescent="0.35">
      <c r="A664" s="21" t="s">
        <v>171</v>
      </c>
      <c r="B664" s="21" t="s">
        <v>6</v>
      </c>
      <c r="C664" s="21" t="s">
        <v>245</v>
      </c>
      <c r="D664" s="22">
        <v>93151509</v>
      </c>
      <c r="E664" s="21" t="s">
        <v>261</v>
      </c>
      <c r="F664" s="23" t="s">
        <v>240</v>
      </c>
      <c r="G664" s="24" t="s">
        <v>279</v>
      </c>
      <c r="H664" s="24" t="s">
        <v>2546</v>
      </c>
      <c r="I664" s="62">
        <v>50600000</v>
      </c>
      <c r="J664" s="21" t="s">
        <v>174</v>
      </c>
      <c r="K664" s="21" t="s">
        <v>175</v>
      </c>
      <c r="L664" s="30">
        <v>45300</v>
      </c>
      <c r="M664" s="30">
        <v>45648</v>
      </c>
      <c r="N664" s="21" t="s">
        <v>242</v>
      </c>
      <c r="O664" s="21" t="s">
        <v>104</v>
      </c>
      <c r="P664" s="25" t="s">
        <v>251</v>
      </c>
      <c r="Q664" s="21" t="s">
        <v>259</v>
      </c>
      <c r="R664" s="21" t="s">
        <v>259</v>
      </c>
      <c r="S664" s="36">
        <v>93725000</v>
      </c>
      <c r="T664" s="42">
        <v>16</v>
      </c>
      <c r="U664" s="36">
        <v>50600000</v>
      </c>
      <c r="V664" s="21" t="s">
        <v>69</v>
      </c>
      <c r="W664" s="21" t="s">
        <v>622</v>
      </c>
      <c r="X664" s="21" t="s">
        <v>622</v>
      </c>
      <c r="Y664" s="21" t="s">
        <v>100</v>
      </c>
      <c r="Z664" s="21" t="s">
        <v>180</v>
      </c>
      <c r="AA664" s="21"/>
      <c r="AB664" s="179">
        <f>+DATE(2024,MONTH(Tabla1[[#This Row],[Fecha de inicio del Contrato ]]),1)</f>
        <v>45292</v>
      </c>
    </row>
    <row r="665" spans="1:28" ht="72.5" hidden="1" x14ac:dyDescent="0.35">
      <c r="A665" s="21" t="s">
        <v>171</v>
      </c>
      <c r="B665" s="21" t="s">
        <v>6</v>
      </c>
      <c r="C665" s="21" t="s">
        <v>247</v>
      </c>
      <c r="D665" s="22">
        <v>81111805</v>
      </c>
      <c r="E665" s="21" t="s">
        <v>257</v>
      </c>
      <c r="F665" s="23" t="s">
        <v>240</v>
      </c>
      <c r="G665" s="24" t="s">
        <v>258</v>
      </c>
      <c r="H665" s="24" t="s">
        <v>2547</v>
      </c>
      <c r="I665" s="62">
        <v>43125000</v>
      </c>
      <c r="J665" s="21" t="s">
        <v>174</v>
      </c>
      <c r="K665" s="21" t="s">
        <v>192</v>
      </c>
      <c r="L665" s="30">
        <v>45300</v>
      </c>
      <c r="M665" s="30">
        <v>45648</v>
      </c>
      <c r="N665" s="21" t="s">
        <v>242</v>
      </c>
      <c r="O665" s="21" t="s">
        <v>104</v>
      </c>
      <c r="P665" s="25" t="s">
        <v>251</v>
      </c>
      <c r="Q665" s="21" t="s">
        <v>259</v>
      </c>
      <c r="R665" s="21" t="s">
        <v>259</v>
      </c>
      <c r="S665" s="36">
        <v>93725000</v>
      </c>
      <c r="T665" s="42">
        <v>16</v>
      </c>
      <c r="U665" s="36">
        <v>43125000</v>
      </c>
      <c r="V665" s="21" t="s">
        <v>69</v>
      </c>
      <c r="W665" s="21" t="s">
        <v>622</v>
      </c>
      <c r="X665" s="21" t="s">
        <v>622</v>
      </c>
      <c r="Y665" s="21" t="s">
        <v>100</v>
      </c>
      <c r="Z665" s="21" t="s">
        <v>180</v>
      </c>
      <c r="AA665" s="21"/>
      <c r="AB665" s="179">
        <f>+DATE(2024,MONTH(Tabla1[[#This Row],[Fecha de inicio del Contrato ]]),1)</f>
        <v>45292</v>
      </c>
    </row>
    <row r="666" spans="1:28" ht="72.5" hidden="1" x14ac:dyDescent="0.35">
      <c r="A666" s="21" t="s">
        <v>171</v>
      </c>
      <c r="B666" s="21" t="s">
        <v>6</v>
      </c>
      <c r="C666" s="21" t="s">
        <v>250</v>
      </c>
      <c r="D666" s="22">
        <v>80121601</v>
      </c>
      <c r="E666" s="21" t="s">
        <v>239</v>
      </c>
      <c r="F666" s="23" t="s">
        <v>278</v>
      </c>
      <c r="G666" s="24" t="s">
        <v>241</v>
      </c>
      <c r="H666" s="24" t="s">
        <v>2548</v>
      </c>
      <c r="I666" s="62">
        <v>62100000</v>
      </c>
      <c r="J666" s="21" t="s">
        <v>174</v>
      </c>
      <c r="K666" s="21" t="s">
        <v>175</v>
      </c>
      <c r="L666" s="30">
        <v>45300</v>
      </c>
      <c r="M666" s="30">
        <v>45648</v>
      </c>
      <c r="N666" s="21" t="s">
        <v>242</v>
      </c>
      <c r="O666" s="21" t="s">
        <v>104</v>
      </c>
      <c r="P666" s="25" t="s">
        <v>280</v>
      </c>
      <c r="Q666" s="21" t="s">
        <v>281</v>
      </c>
      <c r="R666" s="21" t="s">
        <v>281</v>
      </c>
      <c r="S666" s="36">
        <v>62100000</v>
      </c>
      <c r="T666" s="42">
        <v>16</v>
      </c>
      <c r="U666" s="36">
        <v>62100000</v>
      </c>
      <c r="V666" s="21" t="s">
        <v>69</v>
      </c>
      <c r="W666" s="21" t="s">
        <v>622</v>
      </c>
      <c r="X666" s="21" t="s">
        <v>622</v>
      </c>
      <c r="Y666" s="21" t="s">
        <v>100</v>
      </c>
      <c r="Z666" s="21" t="s">
        <v>180</v>
      </c>
      <c r="AA666" s="21"/>
      <c r="AB666" s="179">
        <f>+DATE(2024,MONTH(Tabla1[[#This Row],[Fecha de inicio del Contrato ]]),1)</f>
        <v>45292</v>
      </c>
    </row>
    <row r="667" spans="1:28" ht="72.5" hidden="1" x14ac:dyDescent="0.35">
      <c r="A667" s="21" t="s">
        <v>171</v>
      </c>
      <c r="B667" s="21" t="s">
        <v>6</v>
      </c>
      <c r="C667" s="21" t="s">
        <v>253</v>
      </c>
      <c r="D667" s="25">
        <v>80121601</v>
      </c>
      <c r="E667" s="21" t="s">
        <v>239</v>
      </c>
      <c r="F667" s="23" t="s">
        <v>240</v>
      </c>
      <c r="G667" s="24" t="s">
        <v>241</v>
      </c>
      <c r="H667" s="24" t="s">
        <v>2549</v>
      </c>
      <c r="I667" s="62">
        <v>73600000</v>
      </c>
      <c r="J667" s="21" t="s">
        <v>174</v>
      </c>
      <c r="K667" s="21" t="s">
        <v>175</v>
      </c>
      <c r="L667" s="30">
        <v>45300</v>
      </c>
      <c r="M667" s="30">
        <v>45648</v>
      </c>
      <c r="N667" s="21" t="s">
        <v>242</v>
      </c>
      <c r="O667" s="21" t="s">
        <v>104</v>
      </c>
      <c r="P667" s="25" t="s">
        <v>251</v>
      </c>
      <c r="Q667" s="21" t="s">
        <v>252</v>
      </c>
      <c r="R667" s="21" t="s">
        <v>252</v>
      </c>
      <c r="S667" s="36">
        <v>415150000</v>
      </c>
      <c r="T667" s="42">
        <v>16</v>
      </c>
      <c r="U667" s="36">
        <v>73600000</v>
      </c>
      <c r="V667" s="21" t="s">
        <v>69</v>
      </c>
      <c r="W667" s="21" t="s">
        <v>622</v>
      </c>
      <c r="X667" s="21" t="s">
        <v>622</v>
      </c>
      <c r="Y667" s="21" t="s">
        <v>100</v>
      </c>
      <c r="Z667" s="21" t="s">
        <v>180</v>
      </c>
      <c r="AA667" s="21"/>
      <c r="AB667" s="179">
        <f>+DATE(2024,MONTH(Tabla1[[#This Row],[Fecha de inicio del Contrato ]]),1)</f>
        <v>45292</v>
      </c>
    </row>
    <row r="668" spans="1:28" ht="72.5" hidden="1" x14ac:dyDescent="0.35">
      <c r="A668" s="21" t="s">
        <v>171</v>
      </c>
      <c r="B668" s="21" t="s">
        <v>6</v>
      </c>
      <c r="C668" s="21" t="s">
        <v>254</v>
      </c>
      <c r="D668" s="22">
        <v>80121601</v>
      </c>
      <c r="E668" s="21" t="s">
        <v>239</v>
      </c>
      <c r="F668" s="23" t="s">
        <v>240</v>
      </c>
      <c r="G668" s="24" t="s">
        <v>241</v>
      </c>
      <c r="H668" s="24" t="s">
        <v>2550</v>
      </c>
      <c r="I668" s="62">
        <v>69000000</v>
      </c>
      <c r="J668" s="21" t="s">
        <v>174</v>
      </c>
      <c r="K668" s="21" t="s">
        <v>175</v>
      </c>
      <c r="L668" s="30">
        <v>45300</v>
      </c>
      <c r="M668" s="30">
        <v>45648</v>
      </c>
      <c r="N668" s="21" t="s">
        <v>242</v>
      </c>
      <c r="O668" s="21" t="s">
        <v>104</v>
      </c>
      <c r="P668" s="25" t="s">
        <v>251</v>
      </c>
      <c r="Q668" s="21" t="s">
        <v>252</v>
      </c>
      <c r="R668" s="21" t="s">
        <v>252</v>
      </c>
      <c r="S668" s="36">
        <v>415150000</v>
      </c>
      <c r="T668" s="42">
        <v>16</v>
      </c>
      <c r="U668" s="36">
        <v>69000000</v>
      </c>
      <c r="V668" s="21" t="s">
        <v>69</v>
      </c>
      <c r="W668" s="21" t="s">
        <v>622</v>
      </c>
      <c r="X668" s="21" t="s">
        <v>622</v>
      </c>
      <c r="Y668" s="21" t="s">
        <v>100</v>
      </c>
      <c r="Z668" s="21" t="s">
        <v>180</v>
      </c>
      <c r="AA668" s="21"/>
      <c r="AB668" s="179">
        <f>+DATE(2024,MONTH(Tabla1[[#This Row],[Fecha de inicio del Contrato ]]),1)</f>
        <v>45292</v>
      </c>
    </row>
    <row r="669" spans="1:28" ht="72.5" hidden="1" x14ac:dyDescent="0.35">
      <c r="A669" s="21" t="s">
        <v>171</v>
      </c>
      <c r="B669" s="21" t="s">
        <v>6</v>
      </c>
      <c r="C669" s="21" t="s">
        <v>255</v>
      </c>
      <c r="D669" s="22">
        <v>80121601</v>
      </c>
      <c r="E669" s="21" t="s">
        <v>239</v>
      </c>
      <c r="F669" s="23" t="s">
        <v>240</v>
      </c>
      <c r="G669" s="24" t="s">
        <v>248</v>
      </c>
      <c r="H669" s="24" t="s">
        <v>2551</v>
      </c>
      <c r="I669" s="62">
        <v>112700000</v>
      </c>
      <c r="J669" s="21" t="s">
        <v>174</v>
      </c>
      <c r="K669" s="21" t="s">
        <v>175</v>
      </c>
      <c r="L669" s="30">
        <v>45300</v>
      </c>
      <c r="M669" s="30">
        <v>45648</v>
      </c>
      <c r="N669" s="21" t="s">
        <v>242</v>
      </c>
      <c r="O669" s="21" t="s">
        <v>104</v>
      </c>
      <c r="P669" s="25" t="s">
        <v>243</v>
      </c>
      <c r="Q669" s="21" t="s">
        <v>244</v>
      </c>
      <c r="R669" s="21" t="s">
        <v>244</v>
      </c>
      <c r="S669" s="36">
        <v>174800000</v>
      </c>
      <c r="T669" s="42">
        <v>16</v>
      </c>
      <c r="U669" s="36">
        <v>112700000</v>
      </c>
      <c r="V669" s="21" t="s">
        <v>69</v>
      </c>
      <c r="W669" s="21" t="s">
        <v>622</v>
      </c>
      <c r="X669" s="21" t="s">
        <v>622</v>
      </c>
      <c r="Y669" s="21" t="s">
        <v>100</v>
      </c>
      <c r="Z669" s="21" t="s">
        <v>180</v>
      </c>
      <c r="AA669" s="21"/>
      <c r="AB669" s="179">
        <f>+DATE(2024,MONTH(Tabla1[[#This Row],[Fecha de inicio del Contrato ]]),1)</f>
        <v>45292</v>
      </c>
    </row>
    <row r="670" spans="1:28" ht="72.5" hidden="1" x14ac:dyDescent="0.35">
      <c r="A670" s="21" t="s">
        <v>171</v>
      </c>
      <c r="B670" s="21" t="s">
        <v>6</v>
      </c>
      <c r="C670" s="21" t="s">
        <v>256</v>
      </c>
      <c r="D670" s="22">
        <v>80121601</v>
      </c>
      <c r="E670" s="21" t="s">
        <v>239</v>
      </c>
      <c r="F670" s="23" t="s">
        <v>240</v>
      </c>
      <c r="G670" s="24" t="s">
        <v>241</v>
      </c>
      <c r="H670" s="24" t="s">
        <v>2552</v>
      </c>
      <c r="I670" s="62">
        <v>62100000</v>
      </c>
      <c r="J670" s="21" t="s">
        <v>174</v>
      </c>
      <c r="K670" s="21" t="s">
        <v>175</v>
      </c>
      <c r="L670" s="30">
        <v>45300</v>
      </c>
      <c r="M670" s="30">
        <v>45648</v>
      </c>
      <c r="N670" s="21" t="s">
        <v>242</v>
      </c>
      <c r="O670" s="21" t="s">
        <v>104</v>
      </c>
      <c r="P670" s="25" t="s">
        <v>243</v>
      </c>
      <c r="Q670" s="21" t="s">
        <v>249</v>
      </c>
      <c r="R670" s="21" t="s">
        <v>249</v>
      </c>
      <c r="S670" s="36">
        <v>62100000</v>
      </c>
      <c r="T670" s="42">
        <v>16</v>
      </c>
      <c r="U670" s="36">
        <v>62100000</v>
      </c>
      <c r="V670" s="21" t="s">
        <v>69</v>
      </c>
      <c r="W670" s="21" t="s">
        <v>622</v>
      </c>
      <c r="X670" s="21" t="s">
        <v>622</v>
      </c>
      <c r="Y670" s="21" t="s">
        <v>100</v>
      </c>
      <c r="Z670" s="21" t="s">
        <v>180</v>
      </c>
      <c r="AA670" s="21"/>
      <c r="AB670" s="179">
        <f>+DATE(2024,MONTH(Tabla1[[#This Row],[Fecha de inicio del Contrato ]]),1)</f>
        <v>45292</v>
      </c>
    </row>
    <row r="671" spans="1:28" ht="72.5" hidden="1" x14ac:dyDescent="0.35">
      <c r="A671" s="21" t="s">
        <v>171</v>
      </c>
      <c r="B671" s="21" t="s">
        <v>6</v>
      </c>
      <c r="C671" s="21" t="s">
        <v>260</v>
      </c>
      <c r="D671" s="22">
        <v>80121601</v>
      </c>
      <c r="E671" s="21" t="s">
        <v>239</v>
      </c>
      <c r="F671" s="23" t="s">
        <v>264</v>
      </c>
      <c r="G671" s="24" t="s">
        <v>241</v>
      </c>
      <c r="H671" s="24" t="s">
        <v>2553</v>
      </c>
      <c r="I671" s="62">
        <v>57500000</v>
      </c>
      <c r="J671" s="21" t="s">
        <v>174</v>
      </c>
      <c r="K671" s="21" t="s">
        <v>175</v>
      </c>
      <c r="L671" s="30">
        <v>45308</v>
      </c>
      <c r="M671" s="30">
        <v>45291</v>
      </c>
      <c r="N671" s="21" t="s">
        <v>242</v>
      </c>
      <c r="O671" s="21" t="s">
        <v>104</v>
      </c>
      <c r="P671" s="25" t="s">
        <v>266</v>
      </c>
      <c r="Q671" s="21" t="s">
        <v>272</v>
      </c>
      <c r="R671" s="21" t="s">
        <v>272</v>
      </c>
      <c r="S671" s="36">
        <v>57500000</v>
      </c>
      <c r="T671" s="42">
        <v>16</v>
      </c>
      <c r="U671" s="36">
        <v>57500000</v>
      </c>
      <c r="V671" s="21" t="s">
        <v>69</v>
      </c>
      <c r="W671" s="21" t="s">
        <v>622</v>
      </c>
      <c r="X671" s="21" t="s">
        <v>622</v>
      </c>
      <c r="Y671" s="21" t="s">
        <v>100</v>
      </c>
      <c r="Z671" s="21" t="s">
        <v>180</v>
      </c>
      <c r="AA671" s="21"/>
      <c r="AB671" s="179">
        <f>+DATE(2024,MONTH(Tabla1[[#This Row],[Fecha de inicio del Contrato ]]),1)</f>
        <v>45292</v>
      </c>
    </row>
    <row r="672" spans="1:28" ht="72.5" hidden="1" x14ac:dyDescent="0.35">
      <c r="A672" s="21" t="s">
        <v>171</v>
      </c>
      <c r="B672" s="21" t="s">
        <v>6</v>
      </c>
      <c r="C672" s="21" t="s">
        <v>263</v>
      </c>
      <c r="D672" s="22">
        <v>80121601</v>
      </c>
      <c r="E672" s="21" t="s">
        <v>239</v>
      </c>
      <c r="F672" s="23" t="s">
        <v>240</v>
      </c>
      <c r="G672" s="24" t="s">
        <v>241</v>
      </c>
      <c r="H672" s="24" t="s">
        <v>2554</v>
      </c>
      <c r="I672" s="62">
        <v>62100000</v>
      </c>
      <c r="J672" s="21" t="s">
        <v>174</v>
      </c>
      <c r="K672" s="21" t="s">
        <v>175</v>
      </c>
      <c r="L672" s="30">
        <v>45308</v>
      </c>
      <c r="M672" s="30">
        <v>45291</v>
      </c>
      <c r="N672" s="21" t="s">
        <v>242</v>
      </c>
      <c r="O672" s="21" t="s">
        <v>104</v>
      </c>
      <c r="P672" s="25" t="s">
        <v>243</v>
      </c>
      <c r="Q672" s="21" t="s">
        <v>244</v>
      </c>
      <c r="R672" s="21" t="s">
        <v>244</v>
      </c>
      <c r="S672" s="36">
        <v>174800000</v>
      </c>
      <c r="T672" s="42">
        <v>16</v>
      </c>
      <c r="U672" s="36">
        <v>62100000</v>
      </c>
      <c r="V672" s="21" t="s">
        <v>69</v>
      </c>
      <c r="W672" s="21" t="s">
        <v>622</v>
      </c>
      <c r="X672" s="21" t="s">
        <v>622</v>
      </c>
      <c r="Y672" s="21" t="s">
        <v>100</v>
      </c>
      <c r="Z672" s="21" t="s">
        <v>180</v>
      </c>
      <c r="AA672" s="21"/>
      <c r="AB672" s="179">
        <f>+DATE(2024,MONTH(Tabla1[[#This Row],[Fecha de inicio del Contrato ]]),1)</f>
        <v>45292</v>
      </c>
    </row>
    <row r="673" spans="1:28" ht="72.5" hidden="1" x14ac:dyDescent="0.35">
      <c r="A673" s="21" t="s">
        <v>171</v>
      </c>
      <c r="B673" s="21" t="s">
        <v>6</v>
      </c>
      <c r="C673" s="21" t="s">
        <v>268</v>
      </c>
      <c r="D673" s="25">
        <v>80121601</v>
      </c>
      <c r="E673" s="21" t="s">
        <v>239</v>
      </c>
      <c r="F673" s="23" t="s">
        <v>240</v>
      </c>
      <c r="G673" s="24" t="s">
        <v>241</v>
      </c>
      <c r="H673" s="24" t="s">
        <v>2555</v>
      </c>
      <c r="I673" s="62">
        <v>62100000</v>
      </c>
      <c r="J673" s="21" t="s">
        <v>174</v>
      </c>
      <c r="K673" s="21" t="s">
        <v>175</v>
      </c>
      <c r="L673" s="30">
        <v>45308</v>
      </c>
      <c r="M673" s="30">
        <v>45291</v>
      </c>
      <c r="N673" s="21" t="s">
        <v>242</v>
      </c>
      <c r="O673" s="21" t="s">
        <v>104</v>
      </c>
      <c r="P673" s="25" t="s">
        <v>243</v>
      </c>
      <c r="Q673" s="21" t="s">
        <v>246</v>
      </c>
      <c r="R673" s="21" t="s">
        <v>246</v>
      </c>
      <c r="S673" s="36">
        <v>62100000</v>
      </c>
      <c r="T673" s="42">
        <v>16</v>
      </c>
      <c r="U673" s="36">
        <v>62100000</v>
      </c>
      <c r="V673" s="21" t="s">
        <v>69</v>
      </c>
      <c r="W673" s="21" t="s">
        <v>622</v>
      </c>
      <c r="X673" s="21" t="s">
        <v>622</v>
      </c>
      <c r="Y673" s="21" t="s">
        <v>100</v>
      </c>
      <c r="Z673" s="21" t="s">
        <v>180</v>
      </c>
      <c r="AA673" s="21"/>
      <c r="AB673" s="179">
        <f>+DATE(2024,MONTH(Tabla1[[#This Row],[Fecha de inicio del Contrato ]]),1)</f>
        <v>45292</v>
      </c>
    </row>
    <row r="674" spans="1:28" ht="72.5" hidden="1" x14ac:dyDescent="0.35">
      <c r="A674" s="21" t="s">
        <v>171</v>
      </c>
      <c r="B674" s="21" t="s">
        <v>6</v>
      </c>
      <c r="C674" s="21" t="s">
        <v>273</v>
      </c>
      <c r="D674" s="22">
        <v>80121601</v>
      </c>
      <c r="E674" s="21" t="s">
        <v>239</v>
      </c>
      <c r="F674" s="23" t="s">
        <v>240</v>
      </c>
      <c r="G674" s="24" t="s">
        <v>241</v>
      </c>
      <c r="H674" s="24" t="s">
        <v>2556</v>
      </c>
      <c r="I674" s="62">
        <v>57500000</v>
      </c>
      <c r="J674" s="21" t="s">
        <v>174</v>
      </c>
      <c r="K674" s="21" t="s">
        <v>175</v>
      </c>
      <c r="L674" s="30">
        <v>45308</v>
      </c>
      <c r="M674" s="30">
        <v>45291</v>
      </c>
      <c r="N674" s="21" t="s">
        <v>242</v>
      </c>
      <c r="O674" s="21" t="s">
        <v>104</v>
      </c>
      <c r="P674" s="25" t="s">
        <v>251</v>
      </c>
      <c r="Q674" s="21" t="s">
        <v>252</v>
      </c>
      <c r="R674" s="21" t="s">
        <v>252</v>
      </c>
      <c r="S674" s="36">
        <v>415150000</v>
      </c>
      <c r="T674" s="42">
        <v>16</v>
      </c>
      <c r="U674" s="36">
        <v>57500000</v>
      </c>
      <c r="V674" s="21" t="s">
        <v>69</v>
      </c>
      <c r="W674" s="21" t="s">
        <v>622</v>
      </c>
      <c r="X674" s="21" t="s">
        <v>622</v>
      </c>
      <c r="Y674" s="21" t="s">
        <v>100</v>
      </c>
      <c r="Z674" s="21" t="s">
        <v>180</v>
      </c>
      <c r="AA674" s="21"/>
      <c r="AB674" s="179">
        <f>+DATE(2024,MONTH(Tabla1[[#This Row],[Fecha de inicio del Contrato ]]),1)</f>
        <v>45292</v>
      </c>
    </row>
    <row r="675" spans="1:28" ht="72.5" hidden="1" x14ac:dyDescent="0.35">
      <c r="A675" s="21" t="s">
        <v>171</v>
      </c>
      <c r="B675" s="21" t="s">
        <v>6</v>
      </c>
      <c r="C675" s="21" t="s">
        <v>274</v>
      </c>
      <c r="D675" s="22">
        <v>80121601</v>
      </c>
      <c r="E675" s="21" t="s">
        <v>239</v>
      </c>
      <c r="F675" s="23" t="s">
        <v>264</v>
      </c>
      <c r="G675" s="24" t="s">
        <v>279</v>
      </c>
      <c r="H675" s="24" t="s">
        <v>2557</v>
      </c>
      <c r="I675" s="62">
        <v>55545000</v>
      </c>
      <c r="J675" s="21" t="s">
        <v>174</v>
      </c>
      <c r="K675" s="21" t="s">
        <v>175</v>
      </c>
      <c r="L675" s="30">
        <v>45308</v>
      </c>
      <c r="M675" s="30">
        <v>45291</v>
      </c>
      <c r="N675" s="21" t="s">
        <v>242</v>
      </c>
      <c r="O675" s="21" t="s">
        <v>104</v>
      </c>
      <c r="P675" s="25" t="s">
        <v>275</v>
      </c>
      <c r="Q675" s="21" t="s">
        <v>276</v>
      </c>
      <c r="R675" s="21" t="s">
        <v>276</v>
      </c>
      <c r="S675" s="36">
        <v>55545000</v>
      </c>
      <c r="T675" s="42">
        <v>16</v>
      </c>
      <c r="U675" s="36">
        <v>55545000</v>
      </c>
      <c r="V675" s="21" t="s">
        <v>69</v>
      </c>
      <c r="W675" s="21" t="s">
        <v>622</v>
      </c>
      <c r="X675" s="21" t="s">
        <v>622</v>
      </c>
      <c r="Y675" s="21" t="s">
        <v>100</v>
      </c>
      <c r="Z675" s="21" t="s">
        <v>180</v>
      </c>
      <c r="AA675" s="21"/>
      <c r="AB675" s="179">
        <f>+DATE(2024,MONTH(Tabla1[[#This Row],[Fecha de inicio del Contrato ]]),1)</f>
        <v>45292</v>
      </c>
    </row>
    <row r="676" spans="1:28" ht="72.5" hidden="1" x14ac:dyDescent="0.35">
      <c r="A676" s="21" t="s">
        <v>171</v>
      </c>
      <c r="B676" s="21" t="s">
        <v>6</v>
      </c>
      <c r="C676" s="21" t="s">
        <v>277</v>
      </c>
      <c r="D676" s="22">
        <v>80121601</v>
      </c>
      <c r="E676" s="21" t="s">
        <v>239</v>
      </c>
      <c r="F676" s="23" t="s">
        <v>240</v>
      </c>
      <c r="G676" s="24" t="s">
        <v>262</v>
      </c>
      <c r="H676" s="24" t="s">
        <v>2558</v>
      </c>
      <c r="I676" s="62">
        <v>43700000</v>
      </c>
      <c r="J676" s="21" t="s">
        <v>174</v>
      </c>
      <c r="K676" s="21" t="s">
        <v>175</v>
      </c>
      <c r="L676" s="30">
        <v>45308</v>
      </c>
      <c r="M676" s="30">
        <v>45291</v>
      </c>
      <c r="N676" s="21" t="s">
        <v>242</v>
      </c>
      <c r="O676" s="21" t="s">
        <v>104</v>
      </c>
      <c r="P676" s="25" t="s">
        <v>251</v>
      </c>
      <c r="Q676" s="21" t="s">
        <v>252</v>
      </c>
      <c r="R676" s="21" t="s">
        <v>252</v>
      </c>
      <c r="S676" s="36">
        <v>415150000</v>
      </c>
      <c r="T676" s="42">
        <v>16</v>
      </c>
      <c r="U676" s="36">
        <v>43700000</v>
      </c>
      <c r="V676" s="21" t="s">
        <v>69</v>
      </c>
      <c r="W676" s="21" t="s">
        <v>622</v>
      </c>
      <c r="X676" s="21" t="s">
        <v>622</v>
      </c>
      <c r="Y676" s="21" t="s">
        <v>100</v>
      </c>
      <c r="Z676" s="21" t="s">
        <v>180</v>
      </c>
      <c r="AA676" s="21"/>
      <c r="AB676" s="179">
        <f>+DATE(2024,MONTH(Tabla1[[#This Row],[Fecha de inicio del Contrato ]]),1)</f>
        <v>45292</v>
      </c>
    </row>
    <row r="677" spans="1:28" ht="72.5" hidden="1" x14ac:dyDescent="0.35">
      <c r="A677" s="21" t="s">
        <v>171</v>
      </c>
      <c r="B677" s="21" t="s">
        <v>6</v>
      </c>
      <c r="C677" s="21" t="s">
        <v>282</v>
      </c>
      <c r="D677" s="22">
        <v>80121601</v>
      </c>
      <c r="E677" s="21" t="s">
        <v>239</v>
      </c>
      <c r="F677" s="23" t="s">
        <v>240</v>
      </c>
      <c r="G677" s="24" t="s">
        <v>241</v>
      </c>
      <c r="H677" s="24" t="s">
        <v>2559</v>
      </c>
      <c r="I677" s="62">
        <v>69000000</v>
      </c>
      <c r="J677" s="21" t="s">
        <v>174</v>
      </c>
      <c r="K677" s="21" t="s">
        <v>175</v>
      </c>
      <c r="L677" s="30">
        <v>45308</v>
      </c>
      <c r="M677" s="30">
        <v>45291</v>
      </c>
      <c r="N677" s="21" t="s">
        <v>242</v>
      </c>
      <c r="O677" s="21" t="s">
        <v>104</v>
      </c>
      <c r="P677" s="25" t="s">
        <v>251</v>
      </c>
      <c r="Q677" s="21" t="s">
        <v>252</v>
      </c>
      <c r="R677" s="21" t="s">
        <v>252</v>
      </c>
      <c r="S677" s="36">
        <v>415150000</v>
      </c>
      <c r="T677" s="42">
        <v>16</v>
      </c>
      <c r="U677" s="36">
        <v>69000000</v>
      </c>
      <c r="V677" s="21" t="s">
        <v>69</v>
      </c>
      <c r="W677" s="21" t="s">
        <v>622</v>
      </c>
      <c r="X677" s="21" t="s">
        <v>622</v>
      </c>
      <c r="Y677" s="21" t="s">
        <v>100</v>
      </c>
      <c r="Z677" s="21" t="s">
        <v>180</v>
      </c>
      <c r="AA677" s="21"/>
      <c r="AB677" s="179">
        <f>+DATE(2024,MONTH(Tabla1[[#This Row],[Fecha de inicio del Contrato ]]),1)</f>
        <v>45292</v>
      </c>
    </row>
    <row r="678" spans="1:28" ht="72.5" hidden="1" x14ac:dyDescent="0.35">
      <c r="A678" s="21" t="s">
        <v>171</v>
      </c>
      <c r="B678" s="21" t="s">
        <v>6</v>
      </c>
      <c r="C678" s="21" t="s">
        <v>285</v>
      </c>
      <c r="D678" s="22">
        <v>90111503</v>
      </c>
      <c r="E678" s="21" t="s">
        <v>269</v>
      </c>
      <c r="F678" s="23" t="s">
        <v>264</v>
      </c>
      <c r="G678" s="24" t="s">
        <v>270</v>
      </c>
      <c r="H678" s="24" t="s">
        <v>270</v>
      </c>
      <c r="I678" s="62">
        <v>8490000</v>
      </c>
      <c r="J678" s="21" t="s">
        <v>102</v>
      </c>
      <c r="K678" s="21" t="s">
        <v>102</v>
      </c>
      <c r="L678" s="30">
        <v>45657</v>
      </c>
      <c r="M678" s="30">
        <v>45657</v>
      </c>
      <c r="N678" s="21" t="s">
        <v>242</v>
      </c>
      <c r="O678" s="21" t="s">
        <v>104</v>
      </c>
      <c r="P678" s="25" t="s">
        <v>266</v>
      </c>
      <c r="Q678" s="21" t="s">
        <v>267</v>
      </c>
      <c r="R678" s="21" t="s">
        <v>267</v>
      </c>
      <c r="S678" s="36">
        <v>8490000</v>
      </c>
      <c r="T678" s="42">
        <v>16</v>
      </c>
      <c r="U678" s="36">
        <v>8490000</v>
      </c>
      <c r="V678" s="21" t="s">
        <v>69</v>
      </c>
      <c r="W678" s="21" t="s">
        <v>102</v>
      </c>
      <c r="X678" s="21" t="s">
        <v>102</v>
      </c>
      <c r="Y678" s="21" t="s">
        <v>69</v>
      </c>
      <c r="Z678" s="21" t="s">
        <v>207</v>
      </c>
      <c r="AA678" s="21"/>
      <c r="AB678" s="179">
        <f>+DATE(2024,MONTH(Tabla1[[#This Row],[Fecha de inicio del Contrato ]]),1)</f>
        <v>45627</v>
      </c>
    </row>
    <row r="679" spans="1:28" ht="72.5" hidden="1" x14ac:dyDescent="0.35">
      <c r="A679" s="21" t="s">
        <v>171</v>
      </c>
      <c r="B679" s="21" t="s">
        <v>6</v>
      </c>
      <c r="C679" s="21" t="s">
        <v>286</v>
      </c>
      <c r="D679" s="22">
        <v>90111503</v>
      </c>
      <c r="E679" s="21" t="s">
        <v>269</v>
      </c>
      <c r="F679" s="23" t="s">
        <v>278</v>
      </c>
      <c r="G679" s="24" t="s">
        <v>270</v>
      </c>
      <c r="H679" s="24" t="s">
        <v>270</v>
      </c>
      <c r="I679" s="62">
        <v>8490000</v>
      </c>
      <c r="J679" s="21" t="s">
        <v>102</v>
      </c>
      <c r="K679" s="21" t="s">
        <v>102</v>
      </c>
      <c r="L679" s="30">
        <v>45657</v>
      </c>
      <c r="M679" s="30">
        <v>45657</v>
      </c>
      <c r="N679" s="21" t="s">
        <v>242</v>
      </c>
      <c r="O679" s="21" t="s">
        <v>104</v>
      </c>
      <c r="P679" s="25" t="s">
        <v>283</v>
      </c>
      <c r="Q679" s="21" t="s">
        <v>284</v>
      </c>
      <c r="R679" s="21" t="s">
        <v>284</v>
      </c>
      <c r="S679" s="36">
        <v>8490000</v>
      </c>
      <c r="T679" s="42">
        <v>16</v>
      </c>
      <c r="U679" s="36">
        <v>8490000</v>
      </c>
      <c r="V679" s="21" t="s">
        <v>69</v>
      </c>
      <c r="W679" s="21" t="s">
        <v>102</v>
      </c>
      <c r="X679" s="21" t="s">
        <v>102</v>
      </c>
      <c r="Y679" s="21" t="s">
        <v>69</v>
      </c>
      <c r="Z679" s="21" t="s">
        <v>207</v>
      </c>
      <c r="AA679" s="21"/>
      <c r="AB679" s="179">
        <f>+DATE(2024,MONTH(Tabla1[[#This Row],[Fecha de inicio del Contrato ]]),1)</f>
        <v>45627</v>
      </c>
    </row>
    <row r="680" spans="1:28" ht="101.5" hidden="1" x14ac:dyDescent="0.35">
      <c r="A680" s="21" t="s">
        <v>171</v>
      </c>
      <c r="B680" s="21" t="s">
        <v>79</v>
      </c>
      <c r="C680" s="21" t="s">
        <v>1047</v>
      </c>
      <c r="D680" s="22" t="s">
        <v>1048</v>
      </c>
      <c r="E680" s="21" t="s">
        <v>1049</v>
      </c>
      <c r="F680" s="23" t="s">
        <v>2560</v>
      </c>
      <c r="G680" s="24" t="s">
        <v>2561</v>
      </c>
      <c r="H680" s="24" t="s">
        <v>1051</v>
      </c>
      <c r="I680" s="62">
        <v>65633333</v>
      </c>
      <c r="J680" s="21" t="s">
        <v>174</v>
      </c>
      <c r="K680" s="21" t="s">
        <v>175</v>
      </c>
      <c r="L680" s="30">
        <v>45295</v>
      </c>
      <c r="M680" s="30">
        <v>45657</v>
      </c>
      <c r="N680" s="21" t="s">
        <v>1052</v>
      </c>
      <c r="O680" s="21" t="s">
        <v>106</v>
      </c>
      <c r="P680" s="25" t="s">
        <v>1053</v>
      </c>
      <c r="Q680" s="21" t="s">
        <v>110</v>
      </c>
      <c r="R680" s="21" t="s">
        <v>2562</v>
      </c>
      <c r="S680" s="36">
        <v>65633333</v>
      </c>
      <c r="T680" s="42">
        <v>16</v>
      </c>
      <c r="U680" s="36">
        <v>65633333</v>
      </c>
      <c r="V680" s="21" t="s">
        <v>69</v>
      </c>
      <c r="W680" s="21">
        <v>0</v>
      </c>
      <c r="X680" s="21" t="s">
        <v>204</v>
      </c>
      <c r="Y680" s="21" t="s">
        <v>100</v>
      </c>
      <c r="Z680" s="21" t="s">
        <v>180</v>
      </c>
      <c r="AA680" s="21"/>
      <c r="AB680" s="179">
        <f>+DATE(2024,MONTH(Tabla1[[#This Row],[Fecha de inicio del Contrato ]]),1)</f>
        <v>45292</v>
      </c>
    </row>
    <row r="681" spans="1:28" ht="116" hidden="1" x14ac:dyDescent="0.35">
      <c r="A681" s="21" t="s">
        <v>171</v>
      </c>
      <c r="B681" s="21" t="s">
        <v>79</v>
      </c>
      <c r="C681" s="21" t="s">
        <v>1054</v>
      </c>
      <c r="D681" s="22" t="s">
        <v>1048</v>
      </c>
      <c r="E681" s="21" t="s">
        <v>1049</v>
      </c>
      <c r="F681" s="23" t="s">
        <v>2560</v>
      </c>
      <c r="G681" s="24" t="s">
        <v>2563</v>
      </c>
      <c r="H681" s="24" t="s">
        <v>1051</v>
      </c>
      <c r="I681" s="62">
        <v>53700001</v>
      </c>
      <c r="J681" s="21" t="s">
        <v>174</v>
      </c>
      <c r="K681" s="21" t="s">
        <v>175</v>
      </c>
      <c r="L681" s="30">
        <v>45295</v>
      </c>
      <c r="M681" s="30">
        <v>45657</v>
      </c>
      <c r="N681" s="21" t="s">
        <v>1055</v>
      </c>
      <c r="O681" s="21" t="s">
        <v>1056</v>
      </c>
      <c r="P681" s="25" t="s">
        <v>1057</v>
      </c>
      <c r="Q681" s="21" t="s">
        <v>110</v>
      </c>
      <c r="R681" s="21" t="s">
        <v>2562</v>
      </c>
      <c r="S681" s="36">
        <v>53700001</v>
      </c>
      <c r="T681" s="42">
        <v>16</v>
      </c>
      <c r="U681" s="36">
        <v>53700001</v>
      </c>
      <c r="V681" s="21" t="s">
        <v>69</v>
      </c>
      <c r="W681" s="21">
        <v>0</v>
      </c>
      <c r="X681" s="21" t="s">
        <v>204</v>
      </c>
      <c r="Y681" s="21" t="s">
        <v>100</v>
      </c>
      <c r="Z681" s="21" t="s">
        <v>180</v>
      </c>
      <c r="AA681" s="21"/>
      <c r="AB681" s="179">
        <f>+DATE(2024,MONTH(Tabla1[[#This Row],[Fecha de inicio del Contrato ]]),1)</f>
        <v>45292</v>
      </c>
    </row>
    <row r="682" spans="1:28" ht="101.5" hidden="1" x14ac:dyDescent="0.35">
      <c r="A682" s="21" t="s">
        <v>171</v>
      </c>
      <c r="B682" s="21" t="s">
        <v>79</v>
      </c>
      <c r="C682" s="21" t="s">
        <v>1058</v>
      </c>
      <c r="D682" s="22">
        <v>80121704</v>
      </c>
      <c r="E682" s="21" t="s">
        <v>216</v>
      </c>
      <c r="F682" s="23" t="s">
        <v>2560</v>
      </c>
      <c r="G682" s="24" t="s">
        <v>2564</v>
      </c>
      <c r="H682" s="24" t="s">
        <v>2565</v>
      </c>
      <c r="I682" s="62">
        <v>59666667</v>
      </c>
      <c r="J682" s="21" t="s">
        <v>174</v>
      </c>
      <c r="K682" s="21" t="s">
        <v>175</v>
      </c>
      <c r="L682" s="30">
        <v>45295</v>
      </c>
      <c r="M682" s="30">
        <v>45657</v>
      </c>
      <c r="N682" s="21" t="s">
        <v>1052</v>
      </c>
      <c r="O682" s="21" t="s">
        <v>106</v>
      </c>
      <c r="P682" s="25" t="s">
        <v>1053</v>
      </c>
      <c r="Q682" s="21" t="s">
        <v>110</v>
      </c>
      <c r="R682" s="21" t="s">
        <v>2566</v>
      </c>
      <c r="S682" s="36">
        <v>148161027</v>
      </c>
      <c r="T682" s="42">
        <v>16</v>
      </c>
      <c r="U682" s="36">
        <v>59666667</v>
      </c>
      <c r="V682" s="21" t="s">
        <v>69</v>
      </c>
      <c r="W682" s="21">
        <v>0</v>
      </c>
      <c r="X682" s="21" t="s">
        <v>204</v>
      </c>
      <c r="Y682" s="21" t="s">
        <v>100</v>
      </c>
      <c r="Z682" s="21" t="s">
        <v>180</v>
      </c>
      <c r="AA682" s="21"/>
      <c r="AB682" s="179">
        <f>+DATE(2024,MONTH(Tabla1[[#This Row],[Fecha de inicio del Contrato ]]),1)</f>
        <v>45292</v>
      </c>
    </row>
    <row r="683" spans="1:28" ht="101.5" hidden="1" x14ac:dyDescent="0.35">
      <c r="A683" s="21" t="s">
        <v>171</v>
      </c>
      <c r="B683" s="21" t="s">
        <v>79</v>
      </c>
      <c r="C683" s="21" t="s">
        <v>1059</v>
      </c>
      <c r="D683" s="25">
        <v>80121704</v>
      </c>
      <c r="E683" s="21" t="s">
        <v>216</v>
      </c>
      <c r="F683" s="23" t="s">
        <v>2560</v>
      </c>
      <c r="G683" s="24" t="s">
        <v>2564</v>
      </c>
      <c r="H683" s="24" t="s">
        <v>2565</v>
      </c>
      <c r="I683" s="62">
        <v>59666667</v>
      </c>
      <c r="J683" s="21" t="s">
        <v>174</v>
      </c>
      <c r="K683" s="21" t="s">
        <v>175</v>
      </c>
      <c r="L683" s="30">
        <v>45295</v>
      </c>
      <c r="M683" s="30">
        <v>45657</v>
      </c>
      <c r="N683" s="21" t="s">
        <v>1055</v>
      </c>
      <c r="O683" s="21" t="s">
        <v>1056</v>
      </c>
      <c r="P683" s="25" t="s">
        <v>1057</v>
      </c>
      <c r="Q683" s="21" t="s">
        <v>110</v>
      </c>
      <c r="R683" s="21" t="s">
        <v>2567</v>
      </c>
      <c r="S683" s="36">
        <v>148761027</v>
      </c>
      <c r="T683" s="42">
        <v>16</v>
      </c>
      <c r="U683" s="36">
        <v>59666667</v>
      </c>
      <c r="V683" s="21" t="s">
        <v>69</v>
      </c>
      <c r="W683" s="21">
        <v>0</v>
      </c>
      <c r="X683" s="21" t="s">
        <v>204</v>
      </c>
      <c r="Y683" s="21" t="s">
        <v>100</v>
      </c>
      <c r="Z683" s="21" t="s">
        <v>180</v>
      </c>
      <c r="AA683" s="21"/>
      <c r="AB683" s="179">
        <f>+DATE(2024,MONTH(Tabla1[[#This Row],[Fecha de inicio del Contrato ]]),1)</f>
        <v>45292</v>
      </c>
    </row>
    <row r="684" spans="1:28" ht="101.5" hidden="1" x14ac:dyDescent="0.35">
      <c r="A684" s="21" t="s">
        <v>171</v>
      </c>
      <c r="B684" s="21" t="s">
        <v>79</v>
      </c>
      <c r="C684" s="21" t="s">
        <v>1060</v>
      </c>
      <c r="D684" s="25">
        <v>80121704</v>
      </c>
      <c r="E684" s="21" t="s">
        <v>216</v>
      </c>
      <c r="F684" s="23" t="s">
        <v>2560</v>
      </c>
      <c r="G684" s="24" t="s">
        <v>2568</v>
      </c>
      <c r="H684" s="24" t="s">
        <v>2569</v>
      </c>
      <c r="I684" s="62">
        <v>53700000</v>
      </c>
      <c r="J684" s="21" t="s">
        <v>174</v>
      </c>
      <c r="K684" s="21" t="s">
        <v>175</v>
      </c>
      <c r="L684" s="30">
        <v>45293</v>
      </c>
      <c r="M684" s="30">
        <v>45657</v>
      </c>
      <c r="N684" s="21" t="s">
        <v>1052</v>
      </c>
      <c r="O684" s="21" t="s">
        <v>106</v>
      </c>
      <c r="P684" s="25" t="s">
        <v>1053</v>
      </c>
      <c r="Q684" s="21" t="s">
        <v>110</v>
      </c>
      <c r="R684" s="21" t="s">
        <v>2566</v>
      </c>
      <c r="S684" s="36">
        <v>148161027</v>
      </c>
      <c r="T684" s="42">
        <v>16</v>
      </c>
      <c r="U684" s="36">
        <v>53700000</v>
      </c>
      <c r="V684" s="21" t="s">
        <v>69</v>
      </c>
      <c r="W684" s="21">
        <v>0</v>
      </c>
      <c r="X684" s="21" t="s">
        <v>204</v>
      </c>
      <c r="Y684" s="21" t="s">
        <v>100</v>
      </c>
      <c r="Z684" s="21" t="s">
        <v>180</v>
      </c>
      <c r="AA684" s="21"/>
      <c r="AB684" s="179">
        <f>+DATE(2024,MONTH(Tabla1[[#This Row],[Fecha de inicio del Contrato ]]),1)</f>
        <v>45292</v>
      </c>
    </row>
    <row r="685" spans="1:28" ht="101.5" hidden="1" x14ac:dyDescent="0.35">
      <c r="A685" s="21" t="s">
        <v>171</v>
      </c>
      <c r="B685" s="21" t="s">
        <v>79</v>
      </c>
      <c r="C685" s="21" t="s">
        <v>1062</v>
      </c>
      <c r="D685" s="25">
        <v>80121704</v>
      </c>
      <c r="E685" s="21" t="s">
        <v>216</v>
      </c>
      <c r="F685" s="23" t="s">
        <v>2560</v>
      </c>
      <c r="G685" s="24" t="s">
        <v>2568</v>
      </c>
      <c r="H685" s="24" t="s">
        <v>2569</v>
      </c>
      <c r="I685" s="62">
        <v>54300000</v>
      </c>
      <c r="J685" s="21" t="s">
        <v>174</v>
      </c>
      <c r="K685" s="21" t="s">
        <v>175</v>
      </c>
      <c r="L685" s="30">
        <v>45293</v>
      </c>
      <c r="M685" s="30">
        <v>45657</v>
      </c>
      <c r="N685" s="21" t="s">
        <v>1055</v>
      </c>
      <c r="O685" s="21" t="s">
        <v>1056</v>
      </c>
      <c r="P685" s="25" t="s">
        <v>1057</v>
      </c>
      <c r="Q685" s="21" t="s">
        <v>110</v>
      </c>
      <c r="R685" s="21" t="s">
        <v>2567</v>
      </c>
      <c r="S685" s="36">
        <v>148761027</v>
      </c>
      <c r="T685" s="42">
        <v>16</v>
      </c>
      <c r="U685" s="36">
        <v>54300000</v>
      </c>
      <c r="V685" s="21" t="s">
        <v>69</v>
      </c>
      <c r="W685" s="21">
        <v>0</v>
      </c>
      <c r="X685" s="21" t="s">
        <v>204</v>
      </c>
      <c r="Y685" s="21" t="s">
        <v>100</v>
      </c>
      <c r="Z685" s="21" t="s">
        <v>180</v>
      </c>
      <c r="AA685" s="21"/>
      <c r="AB685" s="179">
        <f>+DATE(2024,MONTH(Tabla1[[#This Row],[Fecha de inicio del Contrato ]]),1)</f>
        <v>45292</v>
      </c>
    </row>
    <row r="686" spans="1:28" ht="101.5" hidden="1" x14ac:dyDescent="0.35">
      <c r="A686" s="21" t="s">
        <v>171</v>
      </c>
      <c r="B686" s="21" t="s">
        <v>79</v>
      </c>
      <c r="C686" s="21" t="s">
        <v>1064</v>
      </c>
      <c r="D686" s="22">
        <v>93141501</v>
      </c>
      <c r="E686" s="21" t="s">
        <v>1061</v>
      </c>
      <c r="F686" s="23" t="s">
        <v>2560</v>
      </c>
      <c r="G686" s="24" t="s">
        <v>2570</v>
      </c>
      <c r="H686" s="24" t="s">
        <v>2571</v>
      </c>
      <c r="I686" s="62">
        <v>71600000</v>
      </c>
      <c r="J686" s="21" t="s">
        <v>174</v>
      </c>
      <c r="K686" s="21" t="s">
        <v>175</v>
      </c>
      <c r="L686" s="30">
        <v>45295</v>
      </c>
      <c r="M686" s="30">
        <v>45657</v>
      </c>
      <c r="N686" s="21" t="s">
        <v>1055</v>
      </c>
      <c r="O686" s="21" t="s">
        <v>1056</v>
      </c>
      <c r="P686" s="25" t="s">
        <v>1063</v>
      </c>
      <c r="Q686" s="21" t="s">
        <v>110</v>
      </c>
      <c r="R686" s="21" t="s">
        <v>2572</v>
      </c>
      <c r="S686" s="36">
        <v>411897212</v>
      </c>
      <c r="T686" s="42">
        <v>16</v>
      </c>
      <c r="U686" s="36">
        <v>71600000</v>
      </c>
      <c r="V686" s="21" t="s">
        <v>69</v>
      </c>
      <c r="W686" s="21">
        <v>0</v>
      </c>
      <c r="X686" s="21" t="s">
        <v>204</v>
      </c>
      <c r="Y686" s="21" t="s">
        <v>100</v>
      </c>
      <c r="Z686" s="21" t="s">
        <v>180</v>
      </c>
      <c r="AA686" s="21"/>
      <c r="AB686" s="179">
        <f>+DATE(2024,MONTH(Tabla1[[#This Row],[Fecha de inicio del Contrato ]]),1)</f>
        <v>45292</v>
      </c>
    </row>
    <row r="687" spans="1:28" ht="101.5" hidden="1" x14ac:dyDescent="0.35">
      <c r="A687" s="21" t="s">
        <v>171</v>
      </c>
      <c r="B687" s="21" t="s">
        <v>79</v>
      </c>
      <c r="C687" s="21" t="s">
        <v>1065</v>
      </c>
      <c r="D687" s="22">
        <v>93141501</v>
      </c>
      <c r="E687" s="21" t="s">
        <v>1061</v>
      </c>
      <c r="F687" s="23" t="s">
        <v>2560</v>
      </c>
      <c r="G687" s="24" t="s">
        <v>2573</v>
      </c>
      <c r="H687" s="24" t="s">
        <v>2574</v>
      </c>
      <c r="I687" s="62">
        <v>71600000</v>
      </c>
      <c r="J687" s="21" t="s">
        <v>174</v>
      </c>
      <c r="K687" s="21" t="s">
        <v>175</v>
      </c>
      <c r="L687" s="30">
        <v>45295</v>
      </c>
      <c r="M687" s="30">
        <v>45657</v>
      </c>
      <c r="N687" s="21" t="s">
        <v>1055</v>
      </c>
      <c r="O687" s="21" t="s">
        <v>1056</v>
      </c>
      <c r="P687" s="25" t="s">
        <v>1063</v>
      </c>
      <c r="Q687" s="21" t="s">
        <v>110</v>
      </c>
      <c r="R687" s="21" t="s">
        <v>2572</v>
      </c>
      <c r="S687" s="36">
        <v>411897212</v>
      </c>
      <c r="T687" s="42">
        <v>16</v>
      </c>
      <c r="U687" s="36">
        <v>71600000</v>
      </c>
      <c r="V687" s="21" t="s">
        <v>69</v>
      </c>
      <c r="W687" s="21">
        <v>0</v>
      </c>
      <c r="X687" s="21" t="s">
        <v>204</v>
      </c>
      <c r="Y687" s="21" t="s">
        <v>100</v>
      </c>
      <c r="Z687" s="21" t="s">
        <v>180</v>
      </c>
      <c r="AA687" s="21"/>
      <c r="AB687" s="179">
        <f>+DATE(2024,MONTH(Tabla1[[#This Row],[Fecha de inicio del Contrato ]]),1)</f>
        <v>45292</v>
      </c>
    </row>
    <row r="688" spans="1:28" ht="101.5" hidden="1" x14ac:dyDescent="0.35">
      <c r="A688" s="21" t="s">
        <v>171</v>
      </c>
      <c r="B688" s="21" t="s">
        <v>79</v>
      </c>
      <c r="C688" s="21" t="s">
        <v>1066</v>
      </c>
      <c r="D688" s="22">
        <v>80161506</v>
      </c>
      <c r="E688" s="21" t="s">
        <v>994</v>
      </c>
      <c r="F688" s="23" t="s">
        <v>2560</v>
      </c>
      <c r="G688" s="24" t="s">
        <v>2575</v>
      </c>
      <c r="H688" s="24" t="s">
        <v>2576</v>
      </c>
      <c r="I688" s="62">
        <v>21732622</v>
      </c>
      <c r="J688" s="21" t="s">
        <v>174</v>
      </c>
      <c r="K688" s="21" t="s">
        <v>192</v>
      </c>
      <c r="L688" s="30">
        <v>45300</v>
      </c>
      <c r="M688" s="30">
        <v>45650</v>
      </c>
      <c r="N688" s="21" t="s">
        <v>1052</v>
      </c>
      <c r="O688" s="21" t="s">
        <v>106</v>
      </c>
      <c r="P688" s="25" t="s">
        <v>1053</v>
      </c>
      <c r="Q688" s="21" t="s">
        <v>110</v>
      </c>
      <c r="R688" s="21" t="s">
        <v>2566</v>
      </c>
      <c r="S688" s="36">
        <v>148161027</v>
      </c>
      <c r="T688" s="42">
        <v>16</v>
      </c>
      <c r="U688" s="36">
        <v>21732622</v>
      </c>
      <c r="V688" s="21" t="s">
        <v>69</v>
      </c>
      <c r="W688" s="21">
        <v>0</v>
      </c>
      <c r="X688" s="21" t="s">
        <v>204</v>
      </c>
      <c r="Y688" s="21" t="s">
        <v>100</v>
      </c>
      <c r="Z688" s="21" t="s">
        <v>180</v>
      </c>
      <c r="AA688" s="21"/>
      <c r="AB688" s="179">
        <f>+DATE(2024,MONTH(Tabla1[[#This Row],[Fecha de inicio del Contrato ]]),1)</f>
        <v>45292</v>
      </c>
    </row>
    <row r="689" spans="1:28" ht="101.5" hidden="1" x14ac:dyDescent="0.35">
      <c r="A689" s="21" t="s">
        <v>171</v>
      </c>
      <c r="B689" s="21" t="s">
        <v>79</v>
      </c>
      <c r="C689" s="21" t="s">
        <v>1067</v>
      </c>
      <c r="D689" s="22">
        <v>80161506</v>
      </c>
      <c r="E689" s="21" t="s">
        <v>994</v>
      </c>
      <c r="F689" s="23" t="s">
        <v>2560</v>
      </c>
      <c r="G689" s="24" t="s">
        <v>2575</v>
      </c>
      <c r="H689" s="24" t="s">
        <v>2576</v>
      </c>
      <c r="I689" s="62">
        <v>21732622</v>
      </c>
      <c r="J689" s="21" t="s">
        <v>174</v>
      </c>
      <c r="K689" s="21" t="s">
        <v>192</v>
      </c>
      <c r="L689" s="30">
        <v>45303</v>
      </c>
      <c r="M689" s="30">
        <v>45650</v>
      </c>
      <c r="N689" s="21" t="s">
        <v>1055</v>
      </c>
      <c r="O689" s="21" t="s">
        <v>1056</v>
      </c>
      <c r="P689" s="25" t="s">
        <v>1057</v>
      </c>
      <c r="Q689" s="21" t="s">
        <v>110</v>
      </c>
      <c r="R689" s="21" t="s">
        <v>2567</v>
      </c>
      <c r="S689" s="36">
        <v>148761027</v>
      </c>
      <c r="T689" s="42">
        <v>16</v>
      </c>
      <c r="U689" s="36">
        <v>21732622</v>
      </c>
      <c r="V689" s="21" t="s">
        <v>69</v>
      </c>
      <c r="W689" s="21">
        <v>0</v>
      </c>
      <c r="X689" s="21" t="s">
        <v>204</v>
      </c>
      <c r="Y689" s="21" t="s">
        <v>100</v>
      </c>
      <c r="Z689" s="21" t="s">
        <v>180</v>
      </c>
      <c r="AA689" s="21"/>
      <c r="AB689" s="179">
        <f>+DATE(2024,MONTH(Tabla1[[#This Row],[Fecha de inicio del Contrato ]]),1)</f>
        <v>45292</v>
      </c>
    </row>
    <row r="690" spans="1:28" ht="101.5" hidden="1" x14ac:dyDescent="0.35">
      <c r="A690" s="21" t="s">
        <v>171</v>
      </c>
      <c r="B690" s="21" t="s">
        <v>79</v>
      </c>
      <c r="C690" s="21" t="s">
        <v>1069</v>
      </c>
      <c r="D690" s="22">
        <v>80161504</v>
      </c>
      <c r="E690" s="21" t="s">
        <v>1068</v>
      </c>
      <c r="F690" s="23" t="s">
        <v>2560</v>
      </c>
      <c r="G690" s="24" t="s">
        <v>2577</v>
      </c>
      <c r="H690" s="24" t="s">
        <v>2578</v>
      </c>
      <c r="I690" s="62">
        <v>13061738</v>
      </c>
      <c r="J690" s="21" t="s">
        <v>174</v>
      </c>
      <c r="K690" s="21" t="s">
        <v>192</v>
      </c>
      <c r="L690" s="30">
        <v>45300</v>
      </c>
      <c r="M690" s="30">
        <v>45653</v>
      </c>
      <c r="N690" s="21" t="s">
        <v>1052</v>
      </c>
      <c r="O690" s="21" t="s">
        <v>106</v>
      </c>
      <c r="P690" s="25" t="s">
        <v>1053</v>
      </c>
      <c r="Q690" s="21" t="s">
        <v>110</v>
      </c>
      <c r="R690" s="21" t="s">
        <v>2566</v>
      </c>
      <c r="S690" s="36">
        <v>148161027</v>
      </c>
      <c r="T690" s="42">
        <v>16</v>
      </c>
      <c r="U690" s="36">
        <v>13061738</v>
      </c>
      <c r="V690" s="21" t="s">
        <v>69</v>
      </c>
      <c r="W690" s="21">
        <v>0</v>
      </c>
      <c r="X690" s="21" t="s">
        <v>204</v>
      </c>
      <c r="Y690" s="21" t="s">
        <v>100</v>
      </c>
      <c r="Z690" s="21" t="s">
        <v>180</v>
      </c>
      <c r="AA690" s="21"/>
      <c r="AB690" s="179">
        <f>+DATE(2024,MONTH(Tabla1[[#This Row],[Fecha de inicio del Contrato ]]),1)</f>
        <v>45292</v>
      </c>
    </row>
    <row r="691" spans="1:28" ht="101.5" hidden="1" x14ac:dyDescent="0.35">
      <c r="A691" s="21" t="s">
        <v>171</v>
      </c>
      <c r="B691" s="21" t="s">
        <v>79</v>
      </c>
      <c r="C691" s="21" t="s">
        <v>1070</v>
      </c>
      <c r="D691" s="22">
        <v>80161504</v>
      </c>
      <c r="E691" s="21" t="s">
        <v>1068</v>
      </c>
      <c r="F691" s="23" t="s">
        <v>2560</v>
      </c>
      <c r="G691" s="24" t="s">
        <v>2579</v>
      </c>
      <c r="H691" s="24" t="s">
        <v>2578</v>
      </c>
      <c r="I691" s="62">
        <v>13061738</v>
      </c>
      <c r="J691" s="21" t="s">
        <v>174</v>
      </c>
      <c r="K691" s="21" t="s">
        <v>192</v>
      </c>
      <c r="L691" s="30">
        <v>45300</v>
      </c>
      <c r="M691" s="30">
        <v>45653</v>
      </c>
      <c r="N691" s="21" t="s">
        <v>1055</v>
      </c>
      <c r="O691" s="21" t="s">
        <v>1056</v>
      </c>
      <c r="P691" s="25" t="s">
        <v>1057</v>
      </c>
      <c r="Q691" s="21" t="s">
        <v>110</v>
      </c>
      <c r="R691" s="21" t="s">
        <v>2567</v>
      </c>
      <c r="S691" s="36">
        <v>148761027</v>
      </c>
      <c r="T691" s="42">
        <v>16</v>
      </c>
      <c r="U691" s="36">
        <v>13061738</v>
      </c>
      <c r="V691" s="21" t="s">
        <v>69</v>
      </c>
      <c r="W691" s="21">
        <v>0</v>
      </c>
      <c r="X691" s="21" t="s">
        <v>204</v>
      </c>
      <c r="Y691" s="21" t="s">
        <v>100</v>
      </c>
      <c r="Z691" s="21" t="s">
        <v>180</v>
      </c>
      <c r="AA691" s="21"/>
      <c r="AB691" s="179">
        <f>+DATE(2024,MONTH(Tabla1[[#This Row],[Fecha de inicio del Contrato ]]),1)</f>
        <v>45292</v>
      </c>
    </row>
    <row r="692" spans="1:28" ht="101.5" hidden="1" x14ac:dyDescent="0.35">
      <c r="A692" s="21" t="s">
        <v>171</v>
      </c>
      <c r="B692" s="21" t="s">
        <v>79</v>
      </c>
      <c r="C692" s="21" t="s">
        <v>1074</v>
      </c>
      <c r="D692" s="22" t="s">
        <v>2580</v>
      </c>
      <c r="E692" s="21" t="s">
        <v>2581</v>
      </c>
      <c r="F692" s="23" t="s">
        <v>2560</v>
      </c>
      <c r="G692" s="24" t="s">
        <v>2582</v>
      </c>
      <c r="H692" s="24" t="s">
        <v>2583</v>
      </c>
      <c r="I692" s="62">
        <v>51300000</v>
      </c>
      <c r="J692" s="21" t="s">
        <v>174</v>
      </c>
      <c r="K692" s="21" t="s">
        <v>175</v>
      </c>
      <c r="L692" s="30">
        <v>45301</v>
      </c>
      <c r="M692" s="30">
        <v>45646</v>
      </c>
      <c r="N692" s="21" t="s">
        <v>1055</v>
      </c>
      <c r="O692" s="21" t="s">
        <v>1056</v>
      </c>
      <c r="P692" s="25" t="s">
        <v>1097</v>
      </c>
      <c r="Q692" s="21" t="s">
        <v>110</v>
      </c>
      <c r="R692" s="21" t="s">
        <v>1098</v>
      </c>
      <c r="S692" s="36">
        <v>51299999.997096777</v>
      </c>
      <c r="T692" s="42">
        <v>16</v>
      </c>
      <c r="U692" s="36">
        <v>51300000</v>
      </c>
      <c r="V692" s="21" t="s">
        <v>69</v>
      </c>
      <c r="W692" s="21">
        <v>0</v>
      </c>
      <c r="X692" s="21" t="s">
        <v>204</v>
      </c>
      <c r="Y692" s="21" t="s">
        <v>100</v>
      </c>
      <c r="Z692" s="21" t="s">
        <v>180</v>
      </c>
      <c r="AA692" s="21"/>
      <c r="AB692" s="179">
        <f>+DATE(2024,MONTH(Tabla1[[#This Row],[Fecha de inicio del Contrato ]]),1)</f>
        <v>45292</v>
      </c>
    </row>
    <row r="693" spans="1:28" ht="174" hidden="1" x14ac:dyDescent="0.35">
      <c r="A693" s="21" t="s">
        <v>171</v>
      </c>
      <c r="B693" s="21" t="s">
        <v>79</v>
      </c>
      <c r="C693" s="21" t="s">
        <v>1076</v>
      </c>
      <c r="D693" s="22">
        <v>93141503</v>
      </c>
      <c r="E693" s="21" t="s">
        <v>1071</v>
      </c>
      <c r="F693" s="23" t="s">
        <v>2560</v>
      </c>
      <c r="G693" s="24" t="s">
        <v>2584</v>
      </c>
      <c r="H693" s="24" t="s">
        <v>2585</v>
      </c>
      <c r="I693" s="62">
        <v>49300000</v>
      </c>
      <c r="J693" s="21" t="s">
        <v>174</v>
      </c>
      <c r="K693" s="21" t="s">
        <v>175</v>
      </c>
      <c r="L693" s="30">
        <v>45301</v>
      </c>
      <c r="M693" s="30">
        <v>45652</v>
      </c>
      <c r="N693" s="21" t="s">
        <v>1052</v>
      </c>
      <c r="O693" s="21" t="s">
        <v>106</v>
      </c>
      <c r="P693" s="25" t="s">
        <v>1072</v>
      </c>
      <c r="Q693" s="21" t="s">
        <v>110</v>
      </c>
      <c r="R693" s="21" t="s">
        <v>1073</v>
      </c>
      <c r="S693" s="36">
        <v>81700000.000591397</v>
      </c>
      <c r="T693" s="42">
        <v>16</v>
      </c>
      <c r="U693" s="36">
        <v>49300000</v>
      </c>
      <c r="V693" s="21" t="s">
        <v>69</v>
      </c>
      <c r="W693" s="21">
        <v>0</v>
      </c>
      <c r="X693" s="21" t="s">
        <v>204</v>
      </c>
      <c r="Y693" s="21" t="s">
        <v>100</v>
      </c>
      <c r="Z693" s="21" t="s">
        <v>180</v>
      </c>
      <c r="AA693" s="21"/>
      <c r="AB693" s="179">
        <f>+DATE(2024,MONTH(Tabla1[[#This Row],[Fecha de inicio del Contrato ]]),1)</f>
        <v>45292</v>
      </c>
    </row>
    <row r="694" spans="1:28" ht="174" hidden="1" x14ac:dyDescent="0.35">
      <c r="A694" s="21" t="s">
        <v>171</v>
      </c>
      <c r="B694" s="21" t="s">
        <v>79</v>
      </c>
      <c r="C694" s="21" t="s">
        <v>1081</v>
      </c>
      <c r="D694" s="22">
        <v>93141503</v>
      </c>
      <c r="E694" s="21" t="s">
        <v>1071</v>
      </c>
      <c r="F694" s="23" t="s">
        <v>2560</v>
      </c>
      <c r="G694" s="24" t="s">
        <v>2584</v>
      </c>
      <c r="H694" s="24" t="s">
        <v>2585</v>
      </c>
      <c r="I694" s="62">
        <v>49300000</v>
      </c>
      <c r="J694" s="21" t="s">
        <v>174</v>
      </c>
      <c r="K694" s="21" t="s">
        <v>175</v>
      </c>
      <c r="L694" s="30">
        <v>45301</v>
      </c>
      <c r="M694" s="30">
        <v>45652</v>
      </c>
      <c r="N694" s="21" t="s">
        <v>1052</v>
      </c>
      <c r="O694" s="21" t="s">
        <v>106</v>
      </c>
      <c r="P694" s="25" t="s">
        <v>1075</v>
      </c>
      <c r="Q694" s="21" t="s">
        <v>110</v>
      </c>
      <c r="R694" s="21" t="s">
        <v>2586</v>
      </c>
      <c r="S694" s="36">
        <v>81700000.000591397</v>
      </c>
      <c r="T694" s="42">
        <v>16</v>
      </c>
      <c r="U694" s="36">
        <v>49300000</v>
      </c>
      <c r="V694" s="21" t="s">
        <v>69</v>
      </c>
      <c r="W694" s="21">
        <v>0</v>
      </c>
      <c r="X694" s="21" t="s">
        <v>204</v>
      </c>
      <c r="Y694" s="21" t="s">
        <v>100</v>
      </c>
      <c r="Z694" s="21" t="s">
        <v>180</v>
      </c>
      <c r="AA694" s="21"/>
      <c r="AB694" s="179">
        <f>+DATE(2024,MONTH(Tabla1[[#This Row],[Fecha de inicio del Contrato ]]),1)</f>
        <v>45292</v>
      </c>
    </row>
    <row r="695" spans="1:28" ht="101.5" hidden="1" x14ac:dyDescent="0.35">
      <c r="A695" s="21" t="s">
        <v>171</v>
      </c>
      <c r="B695" s="21" t="s">
        <v>79</v>
      </c>
      <c r="C695" s="21" t="s">
        <v>1083</v>
      </c>
      <c r="D695" s="22">
        <v>93141503</v>
      </c>
      <c r="E695" s="21" t="s">
        <v>1071</v>
      </c>
      <c r="F695" s="23" t="s">
        <v>2560</v>
      </c>
      <c r="G695" s="24" t="s">
        <v>2587</v>
      </c>
      <c r="H695" s="24" t="s">
        <v>2588</v>
      </c>
      <c r="I695" s="62">
        <v>32400000</v>
      </c>
      <c r="J695" s="21" t="s">
        <v>174</v>
      </c>
      <c r="K695" s="21" t="s">
        <v>175</v>
      </c>
      <c r="L695" s="30">
        <v>45323</v>
      </c>
      <c r="M695" s="30">
        <v>45650</v>
      </c>
      <c r="N695" s="21" t="s">
        <v>1052</v>
      </c>
      <c r="O695" s="21" t="s">
        <v>106</v>
      </c>
      <c r="P695" s="25" t="s">
        <v>1072</v>
      </c>
      <c r="Q695" s="21" t="s">
        <v>110</v>
      </c>
      <c r="R695" s="21" t="s">
        <v>1073</v>
      </c>
      <c r="S695" s="36">
        <v>81700000.000591397</v>
      </c>
      <c r="T695" s="42">
        <v>16</v>
      </c>
      <c r="U695" s="36">
        <v>32400000</v>
      </c>
      <c r="V695" s="21" t="s">
        <v>69</v>
      </c>
      <c r="W695" s="21">
        <v>0</v>
      </c>
      <c r="X695" s="21" t="s">
        <v>204</v>
      </c>
      <c r="Y695" s="21" t="s">
        <v>100</v>
      </c>
      <c r="Z695" s="21" t="s">
        <v>180</v>
      </c>
      <c r="AA695" s="21"/>
      <c r="AB695" s="179">
        <f>+DATE(2024,MONTH(Tabla1[[#This Row],[Fecha de inicio del Contrato ]]),1)</f>
        <v>45323</v>
      </c>
    </row>
    <row r="696" spans="1:28" ht="101.5" hidden="1" x14ac:dyDescent="0.35">
      <c r="A696" s="21" t="s">
        <v>171</v>
      </c>
      <c r="B696" s="21" t="s">
        <v>79</v>
      </c>
      <c r="C696" s="21" t="s">
        <v>1084</v>
      </c>
      <c r="D696" s="22">
        <v>93141503</v>
      </c>
      <c r="E696" s="21" t="s">
        <v>1071</v>
      </c>
      <c r="F696" s="23" t="s">
        <v>2560</v>
      </c>
      <c r="G696" s="24" t="s">
        <v>2587</v>
      </c>
      <c r="H696" s="24" t="s">
        <v>2588</v>
      </c>
      <c r="I696" s="62">
        <v>32400000</v>
      </c>
      <c r="J696" s="21" t="s">
        <v>174</v>
      </c>
      <c r="K696" s="21" t="s">
        <v>175</v>
      </c>
      <c r="L696" s="30">
        <v>45323</v>
      </c>
      <c r="M696" s="30">
        <v>45650</v>
      </c>
      <c r="N696" s="21" t="s">
        <v>1052</v>
      </c>
      <c r="O696" s="21" t="s">
        <v>106</v>
      </c>
      <c r="P696" s="25" t="s">
        <v>1075</v>
      </c>
      <c r="Q696" s="21" t="s">
        <v>110</v>
      </c>
      <c r="R696" s="21" t="s">
        <v>2586</v>
      </c>
      <c r="S696" s="36">
        <v>81700000.000591397</v>
      </c>
      <c r="T696" s="42">
        <v>16</v>
      </c>
      <c r="U696" s="36">
        <v>32400000</v>
      </c>
      <c r="V696" s="21" t="s">
        <v>69</v>
      </c>
      <c r="W696" s="21">
        <v>0</v>
      </c>
      <c r="X696" s="21" t="s">
        <v>204</v>
      </c>
      <c r="Y696" s="21" t="s">
        <v>100</v>
      </c>
      <c r="Z696" s="21" t="s">
        <v>180</v>
      </c>
      <c r="AA696" s="21"/>
      <c r="AB696" s="179">
        <f>+DATE(2024,MONTH(Tabla1[[#This Row],[Fecha de inicio del Contrato ]]),1)</f>
        <v>45323</v>
      </c>
    </row>
    <row r="697" spans="1:28" ht="130.5" hidden="1" x14ac:dyDescent="0.35">
      <c r="A697" s="21" t="s">
        <v>171</v>
      </c>
      <c r="B697" s="21" t="s">
        <v>79</v>
      </c>
      <c r="C697" s="21" t="s">
        <v>1086</v>
      </c>
      <c r="D697" s="22">
        <v>81111808</v>
      </c>
      <c r="E697" s="21" t="s">
        <v>1077</v>
      </c>
      <c r="F697" s="23" t="s">
        <v>2560</v>
      </c>
      <c r="G697" s="24" t="s">
        <v>2589</v>
      </c>
      <c r="H697" s="24" t="s">
        <v>1078</v>
      </c>
      <c r="I697" s="62">
        <v>34700000</v>
      </c>
      <c r="J697" s="21" t="s">
        <v>174</v>
      </c>
      <c r="K697" s="21" t="s">
        <v>175</v>
      </c>
      <c r="L697" s="30">
        <v>45300</v>
      </c>
      <c r="M697" s="30">
        <v>45650</v>
      </c>
      <c r="N697" s="21" t="s">
        <v>1052</v>
      </c>
      <c r="O697" s="21" t="s">
        <v>106</v>
      </c>
      <c r="P697" s="25" t="s">
        <v>1079</v>
      </c>
      <c r="Q697" s="21" t="s">
        <v>110</v>
      </c>
      <c r="R697" s="21" t="s">
        <v>1080</v>
      </c>
      <c r="S697" s="36">
        <v>34700000.001612902</v>
      </c>
      <c r="T697" s="42">
        <v>16</v>
      </c>
      <c r="U697" s="36">
        <v>34700000</v>
      </c>
      <c r="V697" s="21" t="s">
        <v>69</v>
      </c>
      <c r="W697" s="21">
        <v>0</v>
      </c>
      <c r="X697" s="21" t="s">
        <v>204</v>
      </c>
      <c r="Y697" s="21" t="s">
        <v>100</v>
      </c>
      <c r="Z697" s="21" t="s">
        <v>180</v>
      </c>
      <c r="AA697" s="21"/>
      <c r="AB697" s="179">
        <f>+DATE(2024,MONTH(Tabla1[[#This Row],[Fecha de inicio del Contrato ]]),1)</f>
        <v>45292</v>
      </c>
    </row>
    <row r="698" spans="1:28" ht="130.5" hidden="1" x14ac:dyDescent="0.35">
      <c r="A698" s="21" t="s">
        <v>171</v>
      </c>
      <c r="B698" s="21" t="s">
        <v>79</v>
      </c>
      <c r="C698" s="21" t="s">
        <v>1087</v>
      </c>
      <c r="D698" s="22">
        <v>81111808</v>
      </c>
      <c r="E698" s="21" t="s">
        <v>1077</v>
      </c>
      <c r="F698" s="23" t="s">
        <v>2560</v>
      </c>
      <c r="G698" s="24" t="s">
        <v>2589</v>
      </c>
      <c r="H698" s="24" t="s">
        <v>1078</v>
      </c>
      <c r="I698" s="62">
        <v>34700000</v>
      </c>
      <c r="J698" s="21" t="s">
        <v>174</v>
      </c>
      <c r="K698" s="21" t="s">
        <v>175</v>
      </c>
      <c r="L698" s="30">
        <v>45300</v>
      </c>
      <c r="M698" s="30">
        <v>45650</v>
      </c>
      <c r="N698" s="21" t="s">
        <v>1052</v>
      </c>
      <c r="O698" s="21" t="s">
        <v>106</v>
      </c>
      <c r="P698" s="25" t="s">
        <v>1079</v>
      </c>
      <c r="Q698" s="21" t="s">
        <v>110</v>
      </c>
      <c r="R698" s="21" t="s">
        <v>1082</v>
      </c>
      <c r="S698" s="36">
        <v>67400000.001612902</v>
      </c>
      <c r="T698" s="42">
        <v>16</v>
      </c>
      <c r="U698" s="36">
        <v>34700000</v>
      </c>
      <c r="V698" s="21" t="s">
        <v>69</v>
      </c>
      <c r="W698" s="21">
        <v>0</v>
      </c>
      <c r="X698" s="21" t="s">
        <v>204</v>
      </c>
      <c r="Y698" s="21" t="s">
        <v>100</v>
      </c>
      <c r="Z698" s="21" t="s">
        <v>180</v>
      </c>
      <c r="AA698" s="21"/>
      <c r="AB698" s="179">
        <f>+DATE(2024,MONTH(Tabla1[[#This Row],[Fecha de inicio del Contrato ]]),1)</f>
        <v>45292</v>
      </c>
    </row>
    <row r="699" spans="1:28" ht="101.5" hidden="1" x14ac:dyDescent="0.35">
      <c r="A699" s="21" t="s">
        <v>171</v>
      </c>
      <c r="B699" s="21" t="s">
        <v>79</v>
      </c>
      <c r="C699" s="21" t="s">
        <v>1088</v>
      </c>
      <c r="D699" s="22">
        <v>93141501</v>
      </c>
      <c r="E699" s="21" t="s">
        <v>1061</v>
      </c>
      <c r="F699" s="23" t="s">
        <v>2560</v>
      </c>
      <c r="G699" s="24" t="s">
        <v>2590</v>
      </c>
      <c r="H699" s="24" t="s">
        <v>2591</v>
      </c>
      <c r="I699" s="62">
        <v>38150000</v>
      </c>
      <c r="J699" s="21" t="s">
        <v>174</v>
      </c>
      <c r="K699" s="21" t="s">
        <v>175</v>
      </c>
      <c r="L699" s="30">
        <v>45316</v>
      </c>
      <c r="M699" s="30">
        <v>45646</v>
      </c>
      <c r="N699" s="21" t="s">
        <v>1052</v>
      </c>
      <c r="O699" s="21" t="s">
        <v>106</v>
      </c>
      <c r="P699" s="25" t="s">
        <v>1072</v>
      </c>
      <c r="Q699" s="21" t="s">
        <v>110</v>
      </c>
      <c r="R699" s="21" t="s">
        <v>2592</v>
      </c>
      <c r="S699" s="36">
        <v>165449999.99704301</v>
      </c>
      <c r="T699" s="42">
        <v>16</v>
      </c>
      <c r="U699" s="36">
        <v>38150000</v>
      </c>
      <c r="V699" s="21" t="s">
        <v>69</v>
      </c>
      <c r="W699" s="21">
        <v>0</v>
      </c>
      <c r="X699" s="21" t="s">
        <v>204</v>
      </c>
      <c r="Y699" s="21" t="s">
        <v>100</v>
      </c>
      <c r="Z699" s="21" t="s">
        <v>180</v>
      </c>
      <c r="AA699" s="21"/>
      <c r="AB699" s="179">
        <f>+DATE(2024,MONTH(Tabla1[[#This Row],[Fecha de inicio del Contrato ]]),1)</f>
        <v>45292</v>
      </c>
    </row>
    <row r="700" spans="1:28" ht="101.5" hidden="1" x14ac:dyDescent="0.35">
      <c r="A700" s="21" t="s">
        <v>171</v>
      </c>
      <c r="B700" s="21" t="s">
        <v>79</v>
      </c>
      <c r="C700" s="21" t="s">
        <v>1090</v>
      </c>
      <c r="D700" s="22">
        <v>93141501</v>
      </c>
      <c r="E700" s="21" t="s">
        <v>1061</v>
      </c>
      <c r="F700" s="23" t="s">
        <v>2560</v>
      </c>
      <c r="G700" s="24" t="s">
        <v>2590</v>
      </c>
      <c r="H700" s="24" t="s">
        <v>2591</v>
      </c>
      <c r="I700" s="62">
        <v>38150000</v>
      </c>
      <c r="J700" s="21" t="s">
        <v>174</v>
      </c>
      <c r="K700" s="21" t="s">
        <v>175</v>
      </c>
      <c r="L700" s="30">
        <v>45316</v>
      </c>
      <c r="M700" s="30">
        <v>45646</v>
      </c>
      <c r="N700" s="21" t="s">
        <v>1052</v>
      </c>
      <c r="O700" s="21" t="s">
        <v>106</v>
      </c>
      <c r="P700" s="25" t="s">
        <v>1075</v>
      </c>
      <c r="Q700" s="21" t="s">
        <v>110</v>
      </c>
      <c r="R700" s="21" t="s">
        <v>1085</v>
      </c>
      <c r="S700" s="36">
        <v>130449999.99704301</v>
      </c>
      <c r="T700" s="42">
        <v>16</v>
      </c>
      <c r="U700" s="36">
        <v>38150000</v>
      </c>
      <c r="V700" s="21" t="s">
        <v>69</v>
      </c>
      <c r="W700" s="21">
        <v>0</v>
      </c>
      <c r="X700" s="21" t="s">
        <v>204</v>
      </c>
      <c r="Y700" s="21" t="s">
        <v>100</v>
      </c>
      <c r="Z700" s="21" t="s">
        <v>180</v>
      </c>
      <c r="AA700" s="21"/>
      <c r="AB700" s="179">
        <f>+DATE(2024,MONTH(Tabla1[[#This Row],[Fecha de inicio del Contrato ]]),1)</f>
        <v>45292</v>
      </c>
    </row>
    <row r="701" spans="1:28" ht="101.5" hidden="1" x14ac:dyDescent="0.35">
      <c r="A701" s="21" t="s">
        <v>171</v>
      </c>
      <c r="B701" s="21" t="s">
        <v>79</v>
      </c>
      <c r="C701" s="21" t="s">
        <v>1091</v>
      </c>
      <c r="D701" s="22" t="s">
        <v>1048</v>
      </c>
      <c r="E701" s="21" t="s">
        <v>1049</v>
      </c>
      <c r="F701" s="23" t="s">
        <v>2560</v>
      </c>
      <c r="G701" s="24" t="s">
        <v>2593</v>
      </c>
      <c r="H701" s="24" t="s">
        <v>2594</v>
      </c>
      <c r="I701" s="62">
        <v>34900000</v>
      </c>
      <c r="J701" s="21" t="s">
        <v>174</v>
      </c>
      <c r="K701" s="21" t="s">
        <v>175</v>
      </c>
      <c r="L701" s="30">
        <v>45301</v>
      </c>
      <c r="M701" s="30">
        <v>45653</v>
      </c>
      <c r="N701" s="21" t="s">
        <v>1052</v>
      </c>
      <c r="O701" s="21" t="s">
        <v>106</v>
      </c>
      <c r="P701" s="25" t="s">
        <v>1072</v>
      </c>
      <c r="Q701" s="21" t="s">
        <v>110</v>
      </c>
      <c r="R701" s="21" t="s">
        <v>2592</v>
      </c>
      <c r="S701" s="36">
        <v>165449999.99704301</v>
      </c>
      <c r="T701" s="42">
        <v>16</v>
      </c>
      <c r="U701" s="36">
        <v>34900000</v>
      </c>
      <c r="V701" s="21" t="s">
        <v>69</v>
      </c>
      <c r="W701" s="21">
        <v>0</v>
      </c>
      <c r="X701" s="21" t="s">
        <v>204</v>
      </c>
      <c r="Y701" s="21" t="s">
        <v>100</v>
      </c>
      <c r="Z701" s="21" t="s">
        <v>180</v>
      </c>
      <c r="AA701" s="21"/>
      <c r="AB701" s="179">
        <f>+DATE(2024,MONTH(Tabla1[[#This Row],[Fecha de inicio del Contrato ]]),1)</f>
        <v>45292</v>
      </c>
    </row>
    <row r="702" spans="1:28" ht="101.5" hidden="1" x14ac:dyDescent="0.35">
      <c r="A702" s="21" t="s">
        <v>171</v>
      </c>
      <c r="B702" s="21" t="s">
        <v>79</v>
      </c>
      <c r="C702" s="21" t="s">
        <v>1092</v>
      </c>
      <c r="D702" s="22" t="s">
        <v>1048</v>
      </c>
      <c r="E702" s="21" t="s">
        <v>1049</v>
      </c>
      <c r="F702" s="23" t="s">
        <v>2560</v>
      </c>
      <c r="G702" s="24" t="s">
        <v>2593</v>
      </c>
      <c r="H702" s="24" t="s">
        <v>2594</v>
      </c>
      <c r="I702" s="62">
        <v>34900000</v>
      </c>
      <c r="J702" s="21" t="s">
        <v>174</v>
      </c>
      <c r="K702" s="21" t="s">
        <v>175</v>
      </c>
      <c r="L702" s="30">
        <v>45301</v>
      </c>
      <c r="M702" s="30">
        <v>45653</v>
      </c>
      <c r="N702" s="21" t="s">
        <v>1052</v>
      </c>
      <c r="O702" s="21" t="s">
        <v>106</v>
      </c>
      <c r="P702" s="25" t="s">
        <v>1075</v>
      </c>
      <c r="Q702" s="21" t="s">
        <v>110</v>
      </c>
      <c r="R702" s="21" t="s">
        <v>1085</v>
      </c>
      <c r="S702" s="36">
        <v>130449999.99704301</v>
      </c>
      <c r="T702" s="42">
        <v>16</v>
      </c>
      <c r="U702" s="36">
        <v>34900000</v>
      </c>
      <c r="V702" s="21" t="s">
        <v>69</v>
      </c>
      <c r="W702" s="21">
        <v>0</v>
      </c>
      <c r="X702" s="21" t="s">
        <v>204</v>
      </c>
      <c r="Y702" s="21" t="s">
        <v>100</v>
      </c>
      <c r="Z702" s="21" t="s">
        <v>180</v>
      </c>
      <c r="AA702" s="21"/>
      <c r="AB702" s="179">
        <f>+DATE(2024,MONTH(Tabla1[[#This Row],[Fecha de inicio del Contrato ]]),1)</f>
        <v>45292</v>
      </c>
    </row>
    <row r="703" spans="1:28" ht="101.5" hidden="1" x14ac:dyDescent="0.35">
      <c r="A703" s="21" t="s">
        <v>171</v>
      </c>
      <c r="B703" s="21" t="s">
        <v>79</v>
      </c>
      <c r="C703" s="21" t="s">
        <v>1093</v>
      </c>
      <c r="D703" s="22">
        <v>93141501</v>
      </c>
      <c r="E703" s="21" t="s">
        <v>1061</v>
      </c>
      <c r="F703" s="23" t="s">
        <v>2560</v>
      </c>
      <c r="G703" s="24" t="s">
        <v>2595</v>
      </c>
      <c r="H703" s="24" t="s">
        <v>2596</v>
      </c>
      <c r="I703" s="62">
        <v>32400000</v>
      </c>
      <c r="J703" s="21" t="s">
        <v>174</v>
      </c>
      <c r="K703" s="21" t="s">
        <v>175</v>
      </c>
      <c r="L703" s="30">
        <v>45323</v>
      </c>
      <c r="M703" s="30">
        <v>45650</v>
      </c>
      <c r="N703" s="21" t="s">
        <v>1052</v>
      </c>
      <c r="O703" s="21" t="s">
        <v>106</v>
      </c>
      <c r="P703" s="25" t="s">
        <v>1072</v>
      </c>
      <c r="Q703" s="21" t="s">
        <v>110</v>
      </c>
      <c r="R703" s="21" t="s">
        <v>2592</v>
      </c>
      <c r="S703" s="36">
        <v>165449999.99704301</v>
      </c>
      <c r="T703" s="42">
        <v>16</v>
      </c>
      <c r="U703" s="36">
        <v>32400000</v>
      </c>
      <c r="V703" s="21" t="s">
        <v>69</v>
      </c>
      <c r="W703" s="21">
        <v>0</v>
      </c>
      <c r="X703" s="21" t="s">
        <v>204</v>
      </c>
      <c r="Y703" s="21" t="s">
        <v>100</v>
      </c>
      <c r="Z703" s="21" t="s">
        <v>180</v>
      </c>
      <c r="AA703" s="21"/>
      <c r="AB703" s="179">
        <f>+DATE(2024,MONTH(Tabla1[[#This Row],[Fecha de inicio del Contrato ]]),1)</f>
        <v>45323</v>
      </c>
    </row>
    <row r="704" spans="1:28" ht="101.5" hidden="1" x14ac:dyDescent="0.35">
      <c r="A704" s="21" t="s">
        <v>171</v>
      </c>
      <c r="B704" s="21" t="s">
        <v>79</v>
      </c>
      <c r="C704" s="21" t="s">
        <v>1094</v>
      </c>
      <c r="D704" s="22">
        <v>93141501</v>
      </c>
      <c r="E704" s="21" t="s">
        <v>1061</v>
      </c>
      <c r="F704" s="23" t="s">
        <v>2560</v>
      </c>
      <c r="G704" s="24" t="s">
        <v>2595</v>
      </c>
      <c r="H704" s="24" t="s">
        <v>2596</v>
      </c>
      <c r="I704" s="62">
        <v>32400000</v>
      </c>
      <c r="J704" s="21" t="s">
        <v>174</v>
      </c>
      <c r="K704" s="21" t="s">
        <v>175</v>
      </c>
      <c r="L704" s="30">
        <v>45323</v>
      </c>
      <c r="M704" s="30">
        <v>45650</v>
      </c>
      <c r="N704" s="21" t="s">
        <v>1052</v>
      </c>
      <c r="O704" s="21" t="s">
        <v>106</v>
      </c>
      <c r="P704" s="25" t="s">
        <v>1075</v>
      </c>
      <c r="Q704" s="21" t="s">
        <v>110</v>
      </c>
      <c r="R704" s="21" t="s">
        <v>1085</v>
      </c>
      <c r="S704" s="36">
        <v>130449999.99704301</v>
      </c>
      <c r="T704" s="42">
        <v>16</v>
      </c>
      <c r="U704" s="36">
        <v>32400000</v>
      </c>
      <c r="V704" s="21" t="s">
        <v>69</v>
      </c>
      <c r="W704" s="21">
        <v>0</v>
      </c>
      <c r="X704" s="21" t="s">
        <v>204</v>
      </c>
      <c r="Y704" s="21" t="s">
        <v>100</v>
      </c>
      <c r="Z704" s="21" t="s">
        <v>180</v>
      </c>
      <c r="AA704" s="21"/>
      <c r="AB704" s="179">
        <f>+DATE(2024,MONTH(Tabla1[[#This Row],[Fecha de inicio del Contrato ]]),1)</f>
        <v>45323</v>
      </c>
    </row>
    <row r="705" spans="1:28" ht="101.5" hidden="1" x14ac:dyDescent="0.35">
      <c r="A705" s="21" t="s">
        <v>171</v>
      </c>
      <c r="B705" s="21" t="s">
        <v>79</v>
      </c>
      <c r="C705" s="21" t="s">
        <v>1096</v>
      </c>
      <c r="D705" s="22">
        <v>93141501</v>
      </c>
      <c r="E705" s="21" t="s">
        <v>1061</v>
      </c>
      <c r="F705" s="23" t="s">
        <v>2560</v>
      </c>
      <c r="G705" s="24" t="s">
        <v>2597</v>
      </c>
      <c r="H705" s="24" t="s">
        <v>2598</v>
      </c>
      <c r="I705" s="62">
        <v>80500000</v>
      </c>
      <c r="J705" s="21" t="s">
        <v>174</v>
      </c>
      <c r="K705" s="21" t="s">
        <v>175</v>
      </c>
      <c r="L705" s="30">
        <v>45301</v>
      </c>
      <c r="M705" s="30">
        <v>45649</v>
      </c>
      <c r="N705" s="21" t="s">
        <v>1052</v>
      </c>
      <c r="O705" s="21" t="s">
        <v>106</v>
      </c>
      <c r="P705" s="25" t="s">
        <v>1089</v>
      </c>
      <c r="Q705" s="21" t="s">
        <v>110</v>
      </c>
      <c r="R705" s="21" t="s">
        <v>2599</v>
      </c>
      <c r="S705" s="36">
        <v>1597992662</v>
      </c>
      <c r="T705" s="42">
        <v>16</v>
      </c>
      <c r="U705" s="36">
        <v>80500000</v>
      </c>
      <c r="V705" s="21" t="s">
        <v>69</v>
      </c>
      <c r="W705" s="21">
        <v>0</v>
      </c>
      <c r="X705" s="21" t="s">
        <v>204</v>
      </c>
      <c r="Y705" s="21" t="s">
        <v>100</v>
      </c>
      <c r="Z705" s="21" t="s">
        <v>180</v>
      </c>
      <c r="AA705" s="21"/>
      <c r="AB705" s="179">
        <f>+DATE(2024,MONTH(Tabla1[[#This Row],[Fecha de inicio del Contrato ]]),1)</f>
        <v>45292</v>
      </c>
    </row>
    <row r="706" spans="1:28" ht="101.5" hidden="1" x14ac:dyDescent="0.35">
      <c r="A706" s="21" t="s">
        <v>171</v>
      </c>
      <c r="B706" s="21" t="s">
        <v>79</v>
      </c>
      <c r="C706" s="21" t="s">
        <v>1099</v>
      </c>
      <c r="D706" s="22">
        <v>93141501</v>
      </c>
      <c r="E706" s="21" t="s">
        <v>1061</v>
      </c>
      <c r="F706" s="23" t="s">
        <v>2560</v>
      </c>
      <c r="G706" s="24" t="s">
        <v>2600</v>
      </c>
      <c r="H706" s="24" t="s">
        <v>2601</v>
      </c>
      <c r="I706" s="62">
        <v>62700000</v>
      </c>
      <c r="J706" s="21" t="s">
        <v>174</v>
      </c>
      <c r="K706" s="21" t="s">
        <v>175</v>
      </c>
      <c r="L706" s="30">
        <v>45301</v>
      </c>
      <c r="M706" s="30">
        <v>45646</v>
      </c>
      <c r="N706" s="21" t="s">
        <v>1052</v>
      </c>
      <c r="O706" s="21" t="s">
        <v>106</v>
      </c>
      <c r="P706" s="25" t="s">
        <v>1089</v>
      </c>
      <c r="Q706" s="21" t="s">
        <v>110</v>
      </c>
      <c r="R706" s="21" t="s">
        <v>2599</v>
      </c>
      <c r="S706" s="36">
        <v>1597992662</v>
      </c>
      <c r="T706" s="42">
        <v>16</v>
      </c>
      <c r="U706" s="36">
        <v>62700000</v>
      </c>
      <c r="V706" s="21" t="s">
        <v>69</v>
      </c>
      <c r="W706" s="21">
        <v>0</v>
      </c>
      <c r="X706" s="21" t="s">
        <v>204</v>
      </c>
      <c r="Y706" s="21" t="s">
        <v>100</v>
      </c>
      <c r="Z706" s="21" t="s">
        <v>180</v>
      </c>
      <c r="AA706" s="21"/>
      <c r="AB706" s="179">
        <f>+DATE(2024,MONTH(Tabla1[[#This Row],[Fecha de inicio del Contrato ]]),1)</f>
        <v>45292</v>
      </c>
    </row>
    <row r="707" spans="1:28" ht="101.5" hidden="1" x14ac:dyDescent="0.35">
      <c r="A707" s="21" t="s">
        <v>171</v>
      </c>
      <c r="B707" s="21" t="s">
        <v>79</v>
      </c>
      <c r="C707" s="21" t="s">
        <v>1103</v>
      </c>
      <c r="D707" s="22">
        <v>93141501</v>
      </c>
      <c r="E707" s="21" t="s">
        <v>1061</v>
      </c>
      <c r="F707" s="23" t="s">
        <v>2560</v>
      </c>
      <c r="G707" s="24" t="s">
        <v>2600</v>
      </c>
      <c r="H707" s="24" t="s">
        <v>2601</v>
      </c>
      <c r="I707" s="62">
        <v>62700000</v>
      </c>
      <c r="J707" s="21" t="s">
        <v>174</v>
      </c>
      <c r="K707" s="21" t="s">
        <v>175</v>
      </c>
      <c r="L707" s="30">
        <v>45301</v>
      </c>
      <c r="M707" s="30">
        <v>45646</v>
      </c>
      <c r="N707" s="21" t="s">
        <v>1052</v>
      </c>
      <c r="O707" s="21" t="s">
        <v>106</v>
      </c>
      <c r="P707" s="25" t="s">
        <v>1089</v>
      </c>
      <c r="Q707" s="21" t="s">
        <v>110</v>
      </c>
      <c r="R707" s="21" t="s">
        <v>2599</v>
      </c>
      <c r="S707" s="36">
        <v>1597992662</v>
      </c>
      <c r="T707" s="42">
        <v>16</v>
      </c>
      <c r="U707" s="36">
        <v>62700000</v>
      </c>
      <c r="V707" s="21" t="s">
        <v>69</v>
      </c>
      <c r="W707" s="21">
        <v>0</v>
      </c>
      <c r="X707" s="21" t="s">
        <v>204</v>
      </c>
      <c r="Y707" s="21" t="s">
        <v>100</v>
      </c>
      <c r="Z707" s="21" t="s">
        <v>180</v>
      </c>
      <c r="AA707" s="21"/>
      <c r="AB707" s="179">
        <f>+DATE(2024,MONTH(Tabla1[[#This Row],[Fecha de inicio del Contrato ]]),1)</f>
        <v>45292</v>
      </c>
    </row>
    <row r="708" spans="1:28" ht="101.5" hidden="1" x14ac:dyDescent="0.35">
      <c r="A708" s="21" t="s">
        <v>171</v>
      </c>
      <c r="B708" s="21" t="s">
        <v>79</v>
      </c>
      <c r="C708" s="21" t="s">
        <v>1105</v>
      </c>
      <c r="D708" s="22">
        <v>93141501</v>
      </c>
      <c r="E708" s="21" t="s">
        <v>1061</v>
      </c>
      <c r="F708" s="23" t="s">
        <v>2560</v>
      </c>
      <c r="G708" s="24" t="s">
        <v>2600</v>
      </c>
      <c r="H708" s="24" t="s">
        <v>2602</v>
      </c>
      <c r="I708" s="62">
        <v>60500000</v>
      </c>
      <c r="J708" s="21" t="s">
        <v>174</v>
      </c>
      <c r="K708" s="21" t="s">
        <v>175</v>
      </c>
      <c r="L708" s="30">
        <v>45313</v>
      </c>
      <c r="M708" s="30">
        <v>45646</v>
      </c>
      <c r="N708" s="21" t="s">
        <v>1052</v>
      </c>
      <c r="O708" s="21" t="s">
        <v>106</v>
      </c>
      <c r="P708" s="25" t="s">
        <v>1089</v>
      </c>
      <c r="Q708" s="21" t="s">
        <v>110</v>
      </c>
      <c r="R708" s="21" t="s">
        <v>2599</v>
      </c>
      <c r="S708" s="36">
        <v>1597992662</v>
      </c>
      <c r="T708" s="42">
        <v>16</v>
      </c>
      <c r="U708" s="36">
        <v>60500000</v>
      </c>
      <c r="V708" s="21" t="s">
        <v>69</v>
      </c>
      <c r="W708" s="21">
        <v>0</v>
      </c>
      <c r="X708" s="21" t="s">
        <v>204</v>
      </c>
      <c r="Y708" s="21" t="s">
        <v>100</v>
      </c>
      <c r="Z708" s="21" t="s">
        <v>180</v>
      </c>
      <c r="AA708" s="21"/>
      <c r="AB708" s="179">
        <f>+DATE(2024,MONTH(Tabla1[[#This Row],[Fecha de inicio del Contrato ]]),1)</f>
        <v>45292</v>
      </c>
    </row>
    <row r="709" spans="1:28" ht="101.5" hidden="1" x14ac:dyDescent="0.35">
      <c r="A709" s="21" t="s">
        <v>171</v>
      </c>
      <c r="B709" s="21" t="s">
        <v>79</v>
      </c>
      <c r="C709" s="21" t="s">
        <v>1108</v>
      </c>
      <c r="D709" s="22">
        <v>93141501</v>
      </c>
      <c r="E709" s="21" t="s">
        <v>1061</v>
      </c>
      <c r="F709" s="23" t="s">
        <v>2560</v>
      </c>
      <c r="G709" s="24" t="s">
        <v>2600</v>
      </c>
      <c r="H709" s="24" t="s">
        <v>2603</v>
      </c>
      <c r="I709" s="62">
        <v>55000000</v>
      </c>
      <c r="J709" s="21" t="s">
        <v>174</v>
      </c>
      <c r="K709" s="21" t="s">
        <v>175</v>
      </c>
      <c r="L709" s="30">
        <v>45313</v>
      </c>
      <c r="M709" s="30">
        <v>45646</v>
      </c>
      <c r="N709" s="21" t="s">
        <v>1052</v>
      </c>
      <c r="O709" s="21" t="s">
        <v>106</v>
      </c>
      <c r="P709" s="25" t="s">
        <v>1089</v>
      </c>
      <c r="Q709" s="21" t="s">
        <v>110</v>
      </c>
      <c r="R709" s="21" t="s">
        <v>2599</v>
      </c>
      <c r="S709" s="36">
        <v>1597992662</v>
      </c>
      <c r="T709" s="42">
        <v>16</v>
      </c>
      <c r="U709" s="36">
        <v>55000000</v>
      </c>
      <c r="V709" s="21" t="s">
        <v>69</v>
      </c>
      <c r="W709" s="21">
        <v>0</v>
      </c>
      <c r="X709" s="21" t="s">
        <v>204</v>
      </c>
      <c r="Y709" s="21" t="s">
        <v>100</v>
      </c>
      <c r="Z709" s="21" t="s">
        <v>180</v>
      </c>
      <c r="AA709" s="21"/>
      <c r="AB709" s="179">
        <f>+DATE(2024,MONTH(Tabla1[[#This Row],[Fecha de inicio del Contrato ]]),1)</f>
        <v>45292</v>
      </c>
    </row>
    <row r="710" spans="1:28" ht="101.5" hidden="1" x14ac:dyDescent="0.35">
      <c r="A710" s="21" t="s">
        <v>171</v>
      </c>
      <c r="B710" s="21" t="s">
        <v>79</v>
      </c>
      <c r="C710" s="21" t="s">
        <v>1109</v>
      </c>
      <c r="D710" s="22">
        <v>93141501</v>
      </c>
      <c r="E710" s="21" t="s">
        <v>1061</v>
      </c>
      <c r="F710" s="23" t="s">
        <v>2560</v>
      </c>
      <c r="G710" s="24" t="s">
        <v>2604</v>
      </c>
      <c r="H710" s="24" t="s">
        <v>2605</v>
      </c>
      <c r="I710" s="62">
        <v>55000000</v>
      </c>
      <c r="J710" s="21" t="s">
        <v>174</v>
      </c>
      <c r="K710" s="21" t="s">
        <v>175</v>
      </c>
      <c r="L710" s="30">
        <v>45313</v>
      </c>
      <c r="M710" s="30">
        <v>45646</v>
      </c>
      <c r="N710" s="21" t="s">
        <v>1052</v>
      </c>
      <c r="O710" s="21" t="s">
        <v>106</v>
      </c>
      <c r="P710" s="25" t="s">
        <v>1089</v>
      </c>
      <c r="Q710" s="21" t="s">
        <v>110</v>
      </c>
      <c r="R710" s="21" t="s">
        <v>2599</v>
      </c>
      <c r="S710" s="36">
        <v>1597992662</v>
      </c>
      <c r="T710" s="42">
        <v>16</v>
      </c>
      <c r="U710" s="36">
        <v>55000000</v>
      </c>
      <c r="V710" s="21" t="s">
        <v>69</v>
      </c>
      <c r="W710" s="21">
        <v>0</v>
      </c>
      <c r="X710" s="21" t="s">
        <v>204</v>
      </c>
      <c r="Y710" s="21" t="s">
        <v>100</v>
      </c>
      <c r="Z710" s="21" t="s">
        <v>180</v>
      </c>
      <c r="AA710" s="21"/>
      <c r="AB710" s="179">
        <f>+DATE(2024,MONTH(Tabla1[[#This Row],[Fecha de inicio del Contrato ]]),1)</f>
        <v>45292</v>
      </c>
    </row>
    <row r="711" spans="1:28" ht="101.5" hidden="1" x14ac:dyDescent="0.35">
      <c r="A711" s="21" t="s">
        <v>171</v>
      </c>
      <c r="B711" s="21" t="s">
        <v>79</v>
      </c>
      <c r="C711" s="21" t="s">
        <v>1110</v>
      </c>
      <c r="D711" s="22">
        <v>81131505</v>
      </c>
      <c r="E711" s="21" t="s">
        <v>1095</v>
      </c>
      <c r="F711" s="23" t="s">
        <v>2560</v>
      </c>
      <c r="G711" s="24" t="s">
        <v>2606</v>
      </c>
      <c r="H711" s="24" t="s">
        <v>2607</v>
      </c>
      <c r="I711" s="62">
        <v>55000000</v>
      </c>
      <c r="J711" s="21" t="s">
        <v>174</v>
      </c>
      <c r="K711" s="21" t="s">
        <v>175</v>
      </c>
      <c r="L711" s="30">
        <v>45313</v>
      </c>
      <c r="M711" s="30">
        <v>45646</v>
      </c>
      <c r="N711" s="21" t="s">
        <v>1055</v>
      </c>
      <c r="O711" s="21" t="s">
        <v>1056</v>
      </c>
      <c r="P711" s="25" t="s">
        <v>1115</v>
      </c>
      <c r="Q711" s="21" t="s">
        <v>110</v>
      </c>
      <c r="R711" s="21" t="s">
        <v>2608</v>
      </c>
      <c r="S711" s="36">
        <v>367200000.00483871</v>
      </c>
      <c r="T711" s="42">
        <v>16</v>
      </c>
      <c r="U711" s="36">
        <v>55000000</v>
      </c>
      <c r="V711" s="21" t="s">
        <v>69</v>
      </c>
      <c r="W711" s="21">
        <v>0</v>
      </c>
      <c r="X711" s="21" t="s">
        <v>204</v>
      </c>
      <c r="Y711" s="21" t="s">
        <v>100</v>
      </c>
      <c r="Z711" s="21" t="s">
        <v>180</v>
      </c>
      <c r="AA711" s="21"/>
      <c r="AB711" s="179">
        <f>+DATE(2024,MONTH(Tabla1[[#This Row],[Fecha de inicio del Contrato ]]),1)</f>
        <v>45292</v>
      </c>
    </row>
    <row r="712" spans="1:28" ht="130.5" hidden="1" x14ac:dyDescent="0.35">
      <c r="A712" s="21" t="s">
        <v>171</v>
      </c>
      <c r="B712" s="21" t="s">
        <v>79</v>
      </c>
      <c r="C712" s="21" t="s">
        <v>1111</v>
      </c>
      <c r="D712" s="22">
        <v>81111808</v>
      </c>
      <c r="E712" s="21" t="s">
        <v>1077</v>
      </c>
      <c r="F712" s="23" t="s">
        <v>2560</v>
      </c>
      <c r="G712" s="24" t="s">
        <v>2609</v>
      </c>
      <c r="H712" s="24" t="s">
        <v>1100</v>
      </c>
      <c r="I712" s="62">
        <v>34700000</v>
      </c>
      <c r="J712" s="21" t="s">
        <v>174</v>
      </c>
      <c r="K712" s="21" t="s">
        <v>175</v>
      </c>
      <c r="L712" s="30">
        <v>45300</v>
      </c>
      <c r="M712" s="30">
        <v>45650</v>
      </c>
      <c r="N712" s="21" t="s">
        <v>1055</v>
      </c>
      <c r="O712" s="21" t="s">
        <v>1056</v>
      </c>
      <c r="P712" s="25" t="s">
        <v>1101</v>
      </c>
      <c r="Q712" s="21" t="s">
        <v>110</v>
      </c>
      <c r="R712" s="21" t="s">
        <v>1102</v>
      </c>
      <c r="S712" s="36">
        <v>69400000.003225803</v>
      </c>
      <c r="T712" s="42">
        <v>16</v>
      </c>
      <c r="U712" s="36">
        <v>34700000</v>
      </c>
      <c r="V712" s="21" t="s">
        <v>69</v>
      </c>
      <c r="W712" s="21">
        <v>0</v>
      </c>
      <c r="X712" s="21" t="s">
        <v>204</v>
      </c>
      <c r="Y712" s="21" t="s">
        <v>100</v>
      </c>
      <c r="Z712" s="21" t="s">
        <v>180</v>
      </c>
      <c r="AA712" s="21"/>
      <c r="AB712" s="179">
        <f>+DATE(2024,MONTH(Tabla1[[#This Row],[Fecha de inicio del Contrato ]]),1)</f>
        <v>45292</v>
      </c>
    </row>
    <row r="713" spans="1:28" ht="130.5" hidden="1" x14ac:dyDescent="0.35">
      <c r="A713" s="21" t="s">
        <v>171</v>
      </c>
      <c r="B713" s="21" t="s">
        <v>79</v>
      </c>
      <c r="C713" s="21" t="s">
        <v>1112</v>
      </c>
      <c r="D713" s="22">
        <v>81111808</v>
      </c>
      <c r="E713" s="21" t="s">
        <v>1077</v>
      </c>
      <c r="F713" s="23" t="s">
        <v>2560</v>
      </c>
      <c r="G713" s="24" t="s">
        <v>2609</v>
      </c>
      <c r="H713" s="24" t="s">
        <v>1100</v>
      </c>
      <c r="I713" s="62">
        <v>34700000</v>
      </c>
      <c r="J713" s="21" t="s">
        <v>174</v>
      </c>
      <c r="K713" s="21" t="s">
        <v>175</v>
      </c>
      <c r="L713" s="30">
        <v>45300</v>
      </c>
      <c r="M713" s="30">
        <v>45650</v>
      </c>
      <c r="N713" s="21" t="s">
        <v>1055</v>
      </c>
      <c r="O713" s="21" t="s">
        <v>1056</v>
      </c>
      <c r="P713" s="25" t="s">
        <v>1101</v>
      </c>
      <c r="Q713" s="21" t="s">
        <v>110</v>
      </c>
      <c r="R713" s="21" t="s">
        <v>1104</v>
      </c>
      <c r="S713" s="36">
        <v>102100000.0032258</v>
      </c>
      <c r="T713" s="42">
        <v>16</v>
      </c>
      <c r="U713" s="36">
        <v>34700000</v>
      </c>
      <c r="V713" s="21" t="s">
        <v>69</v>
      </c>
      <c r="W713" s="21">
        <v>0</v>
      </c>
      <c r="X713" s="21" t="s">
        <v>204</v>
      </c>
      <c r="Y713" s="21" t="s">
        <v>100</v>
      </c>
      <c r="Z713" s="21" t="s">
        <v>180</v>
      </c>
      <c r="AA713" s="21"/>
      <c r="AB713" s="179">
        <f>+DATE(2024,MONTH(Tabla1[[#This Row],[Fecha de inicio del Contrato ]]),1)</f>
        <v>45292</v>
      </c>
    </row>
    <row r="714" spans="1:28" ht="101.5" hidden="1" x14ac:dyDescent="0.35">
      <c r="A714" s="21" t="s">
        <v>171</v>
      </c>
      <c r="B714" s="21" t="s">
        <v>79</v>
      </c>
      <c r="C714" s="21" t="s">
        <v>1113</v>
      </c>
      <c r="D714" s="22">
        <v>81111808</v>
      </c>
      <c r="E714" s="21" t="s">
        <v>1077</v>
      </c>
      <c r="F714" s="23" t="s">
        <v>2560</v>
      </c>
      <c r="G714" s="24" t="s">
        <v>2610</v>
      </c>
      <c r="H714" s="24" t="s">
        <v>2611</v>
      </c>
      <c r="I714" s="62">
        <v>32700000</v>
      </c>
      <c r="J714" s="21" t="s">
        <v>174</v>
      </c>
      <c r="K714" s="21" t="s">
        <v>175</v>
      </c>
      <c r="L714" s="30">
        <v>45323</v>
      </c>
      <c r="M714" s="30">
        <v>45653</v>
      </c>
      <c r="N714" s="21" t="s">
        <v>1055</v>
      </c>
      <c r="O714" s="21" t="s">
        <v>1056</v>
      </c>
      <c r="P714" s="25" t="s">
        <v>1101</v>
      </c>
      <c r="Q714" s="21" t="s">
        <v>110</v>
      </c>
      <c r="R714" s="21" t="s">
        <v>1104</v>
      </c>
      <c r="S714" s="36">
        <v>102100000.0032258</v>
      </c>
      <c r="T714" s="42">
        <v>16</v>
      </c>
      <c r="U714" s="36">
        <v>32700000</v>
      </c>
      <c r="V714" s="21" t="s">
        <v>69</v>
      </c>
      <c r="W714" s="21">
        <v>0</v>
      </c>
      <c r="X714" s="21" t="s">
        <v>204</v>
      </c>
      <c r="Y714" s="21" t="s">
        <v>100</v>
      </c>
      <c r="Z714" s="21" t="s">
        <v>180</v>
      </c>
      <c r="AA714" s="21"/>
      <c r="AB714" s="179">
        <f>+DATE(2024,MONTH(Tabla1[[#This Row],[Fecha de inicio del Contrato ]]),1)</f>
        <v>45323</v>
      </c>
    </row>
    <row r="715" spans="1:28" ht="101.5" hidden="1" x14ac:dyDescent="0.35">
      <c r="A715" s="21" t="s">
        <v>171</v>
      </c>
      <c r="B715" s="21" t="s">
        <v>79</v>
      </c>
      <c r="C715" s="21" t="s">
        <v>1114</v>
      </c>
      <c r="D715" s="22">
        <v>81111808</v>
      </c>
      <c r="E715" s="21" t="s">
        <v>1077</v>
      </c>
      <c r="F715" s="23" t="s">
        <v>2560</v>
      </c>
      <c r="G715" s="24" t="s">
        <v>2610</v>
      </c>
      <c r="H715" s="24" t="s">
        <v>2611</v>
      </c>
      <c r="I715" s="62">
        <v>32700000</v>
      </c>
      <c r="J715" s="21" t="s">
        <v>174</v>
      </c>
      <c r="K715" s="21" t="s">
        <v>175</v>
      </c>
      <c r="L715" s="30">
        <v>45323</v>
      </c>
      <c r="M715" s="30">
        <v>45653</v>
      </c>
      <c r="N715" s="21" t="s">
        <v>1052</v>
      </c>
      <c r="O715" s="21" t="s">
        <v>106</v>
      </c>
      <c r="P715" s="25" t="s">
        <v>1079</v>
      </c>
      <c r="Q715" s="21" t="s">
        <v>110</v>
      </c>
      <c r="R715" s="21" t="s">
        <v>1082</v>
      </c>
      <c r="S715" s="36">
        <v>67400000.001612902</v>
      </c>
      <c r="T715" s="42">
        <v>16</v>
      </c>
      <c r="U715" s="36">
        <v>32700000</v>
      </c>
      <c r="V715" s="21" t="s">
        <v>69</v>
      </c>
      <c r="W715" s="21">
        <v>0</v>
      </c>
      <c r="X715" s="21" t="s">
        <v>204</v>
      </c>
      <c r="Y715" s="21" t="s">
        <v>100</v>
      </c>
      <c r="Z715" s="21" t="s">
        <v>180</v>
      </c>
      <c r="AA715" s="21"/>
      <c r="AB715" s="179">
        <f>+DATE(2024,MONTH(Tabla1[[#This Row],[Fecha de inicio del Contrato ]]),1)</f>
        <v>45323</v>
      </c>
    </row>
    <row r="716" spans="1:28" ht="101.5" hidden="1" x14ac:dyDescent="0.35">
      <c r="A716" s="21" t="s">
        <v>171</v>
      </c>
      <c r="B716" s="21" t="s">
        <v>79</v>
      </c>
      <c r="C716" s="21" t="s">
        <v>1116</v>
      </c>
      <c r="D716" s="22">
        <v>93141501</v>
      </c>
      <c r="E716" s="21" t="s">
        <v>1061</v>
      </c>
      <c r="F716" s="23" t="s">
        <v>2560</v>
      </c>
      <c r="G716" s="24" t="s">
        <v>2612</v>
      </c>
      <c r="H716" s="24" t="s">
        <v>2613</v>
      </c>
      <c r="I716" s="62">
        <v>41300000</v>
      </c>
      <c r="J716" s="21" t="s">
        <v>174</v>
      </c>
      <c r="K716" s="21" t="s">
        <v>175</v>
      </c>
      <c r="L716" s="30">
        <v>45295</v>
      </c>
      <c r="M716" s="30">
        <v>45652</v>
      </c>
      <c r="N716" s="21" t="s">
        <v>1055</v>
      </c>
      <c r="O716" s="21" t="s">
        <v>1056</v>
      </c>
      <c r="P716" s="25" t="s">
        <v>1115</v>
      </c>
      <c r="Q716" s="21" t="s">
        <v>110</v>
      </c>
      <c r="R716" s="21" t="s">
        <v>2608</v>
      </c>
      <c r="S716" s="36">
        <v>367200000.00483871</v>
      </c>
      <c r="T716" s="42">
        <v>16</v>
      </c>
      <c r="U716" s="36">
        <v>41300000</v>
      </c>
      <c r="V716" s="21" t="s">
        <v>69</v>
      </c>
      <c r="W716" s="21">
        <v>0</v>
      </c>
      <c r="X716" s="21" t="s">
        <v>204</v>
      </c>
      <c r="Y716" s="21" t="s">
        <v>100</v>
      </c>
      <c r="Z716" s="21" t="s">
        <v>180</v>
      </c>
      <c r="AA716" s="21"/>
      <c r="AB716" s="179">
        <f>+DATE(2024,MONTH(Tabla1[[#This Row],[Fecha de inicio del Contrato ]]),1)</f>
        <v>45292</v>
      </c>
    </row>
    <row r="717" spans="1:28" ht="101.5" hidden="1" x14ac:dyDescent="0.35">
      <c r="A717" s="21" t="s">
        <v>171</v>
      </c>
      <c r="B717" s="21" t="s">
        <v>79</v>
      </c>
      <c r="C717" s="21" t="s">
        <v>1118</v>
      </c>
      <c r="D717" s="22">
        <v>93141501</v>
      </c>
      <c r="E717" s="21" t="s">
        <v>1061</v>
      </c>
      <c r="F717" s="23" t="s">
        <v>2560</v>
      </c>
      <c r="G717" s="24" t="s">
        <v>2612</v>
      </c>
      <c r="H717" s="24" t="s">
        <v>2613</v>
      </c>
      <c r="I717" s="62">
        <v>41300000</v>
      </c>
      <c r="J717" s="21" t="s">
        <v>174</v>
      </c>
      <c r="K717" s="21" t="s">
        <v>175</v>
      </c>
      <c r="L717" s="30">
        <v>45295</v>
      </c>
      <c r="M717" s="30">
        <v>45652</v>
      </c>
      <c r="N717" s="21" t="s">
        <v>1055</v>
      </c>
      <c r="O717" s="21" t="s">
        <v>1056</v>
      </c>
      <c r="P717" s="25" t="s">
        <v>1115</v>
      </c>
      <c r="Q717" s="21" t="s">
        <v>110</v>
      </c>
      <c r="R717" s="21" t="s">
        <v>2614</v>
      </c>
      <c r="S717" s="36">
        <v>312200000</v>
      </c>
      <c r="T717" s="42">
        <v>16</v>
      </c>
      <c r="U717" s="36">
        <v>41300000</v>
      </c>
      <c r="V717" s="21" t="s">
        <v>69</v>
      </c>
      <c r="W717" s="21">
        <v>0</v>
      </c>
      <c r="X717" s="21" t="s">
        <v>204</v>
      </c>
      <c r="Y717" s="21" t="s">
        <v>100</v>
      </c>
      <c r="Z717" s="21" t="s">
        <v>180</v>
      </c>
      <c r="AA717" s="21"/>
      <c r="AB717" s="179">
        <f>+DATE(2024,MONTH(Tabla1[[#This Row],[Fecha de inicio del Contrato ]]),1)</f>
        <v>45292</v>
      </c>
    </row>
    <row r="718" spans="1:28" ht="101.5" hidden="1" x14ac:dyDescent="0.35">
      <c r="A718" s="21" t="s">
        <v>171</v>
      </c>
      <c r="B718" s="21" t="s">
        <v>79</v>
      </c>
      <c r="C718" s="21" t="s">
        <v>1119</v>
      </c>
      <c r="D718" s="22">
        <v>93141501</v>
      </c>
      <c r="E718" s="21" t="s">
        <v>1061</v>
      </c>
      <c r="F718" s="23" t="s">
        <v>2560</v>
      </c>
      <c r="G718" s="24" t="s">
        <v>2612</v>
      </c>
      <c r="H718" s="24" t="s">
        <v>2613</v>
      </c>
      <c r="I718" s="62">
        <v>39900000</v>
      </c>
      <c r="J718" s="21" t="s">
        <v>174</v>
      </c>
      <c r="K718" s="21" t="s">
        <v>175</v>
      </c>
      <c r="L718" s="30">
        <v>45301</v>
      </c>
      <c r="M718" s="30">
        <v>45646</v>
      </c>
      <c r="N718" s="21" t="s">
        <v>1055</v>
      </c>
      <c r="O718" s="21" t="s">
        <v>1056</v>
      </c>
      <c r="P718" s="25" t="s">
        <v>1115</v>
      </c>
      <c r="Q718" s="21" t="s">
        <v>110</v>
      </c>
      <c r="R718" s="21" t="s">
        <v>2608</v>
      </c>
      <c r="S718" s="36">
        <v>367200000.00483871</v>
      </c>
      <c r="T718" s="42">
        <v>16</v>
      </c>
      <c r="U718" s="36">
        <v>39900000</v>
      </c>
      <c r="V718" s="21" t="s">
        <v>69</v>
      </c>
      <c r="W718" s="21">
        <v>0</v>
      </c>
      <c r="X718" s="21" t="s">
        <v>204</v>
      </c>
      <c r="Y718" s="21" t="s">
        <v>100</v>
      </c>
      <c r="Z718" s="21" t="s">
        <v>180</v>
      </c>
      <c r="AA718" s="21"/>
      <c r="AB718" s="179">
        <f>+DATE(2024,MONTH(Tabla1[[#This Row],[Fecha de inicio del Contrato ]]),1)</f>
        <v>45292</v>
      </c>
    </row>
    <row r="719" spans="1:28" ht="101.5" hidden="1" x14ac:dyDescent="0.35">
      <c r="A719" s="21" t="s">
        <v>171</v>
      </c>
      <c r="B719" s="21" t="s">
        <v>79</v>
      </c>
      <c r="C719" s="21" t="s">
        <v>1121</v>
      </c>
      <c r="D719" s="22">
        <v>93141501</v>
      </c>
      <c r="E719" s="21" t="s">
        <v>1061</v>
      </c>
      <c r="F719" s="23" t="s">
        <v>2560</v>
      </c>
      <c r="G719" s="24" t="s">
        <v>2612</v>
      </c>
      <c r="H719" s="24" t="s">
        <v>2613</v>
      </c>
      <c r="I719" s="62">
        <v>39900000</v>
      </c>
      <c r="J719" s="21" t="s">
        <v>174</v>
      </c>
      <c r="K719" s="21" t="s">
        <v>175</v>
      </c>
      <c r="L719" s="30">
        <v>45301</v>
      </c>
      <c r="M719" s="30">
        <v>45646</v>
      </c>
      <c r="N719" s="21" t="s">
        <v>1055</v>
      </c>
      <c r="O719" s="21" t="s">
        <v>1056</v>
      </c>
      <c r="P719" s="25" t="s">
        <v>1115</v>
      </c>
      <c r="Q719" s="21" t="s">
        <v>110</v>
      </c>
      <c r="R719" s="21" t="s">
        <v>2614</v>
      </c>
      <c r="S719" s="36">
        <v>312200000</v>
      </c>
      <c r="T719" s="42">
        <v>16</v>
      </c>
      <c r="U719" s="36">
        <v>39900000</v>
      </c>
      <c r="V719" s="21" t="s">
        <v>69</v>
      </c>
      <c r="W719" s="21">
        <v>0</v>
      </c>
      <c r="X719" s="21" t="s">
        <v>204</v>
      </c>
      <c r="Y719" s="21" t="s">
        <v>100</v>
      </c>
      <c r="Z719" s="21" t="s">
        <v>180</v>
      </c>
      <c r="AA719" s="21"/>
      <c r="AB719" s="179">
        <f>+DATE(2024,MONTH(Tabla1[[#This Row],[Fecha de inicio del Contrato ]]),1)</f>
        <v>45292</v>
      </c>
    </row>
    <row r="720" spans="1:28" ht="101.5" hidden="1" x14ac:dyDescent="0.35">
      <c r="A720" s="21" t="s">
        <v>171</v>
      </c>
      <c r="B720" s="21" t="s">
        <v>79</v>
      </c>
      <c r="C720" s="21" t="s">
        <v>1123</v>
      </c>
      <c r="D720" s="22">
        <v>93141501</v>
      </c>
      <c r="E720" s="21" t="s">
        <v>1061</v>
      </c>
      <c r="F720" s="23" t="s">
        <v>2560</v>
      </c>
      <c r="G720" s="24" t="s">
        <v>2612</v>
      </c>
      <c r="H720" s="24" t="s">
        <v>2613</v>
      </c>
      <c r="I720" s="62">
        <v>39200000</v>
      </c>
      <c r="J720" s="21" t="s">
        <v>174</v>
      </c>
      <c r="K720" s="21" t="s">
        <v>175</v>
      </c>
      <c r="L720" s="30">
        <v>45307</v>
      </c>
      <c r="M720" s="30">
        <v>45646</v>
      </c>
      <c r="N720" s="21" t="s">
        <v>1055</v>
      </c>
      <c r="O720" s="21" t="s">
        <v>1056</v>
      </c>
      <c r="P720" s="25" t="s">
        <v>1115</v>
      </c>
      <c r="Q720" s="21" t="s">
        <v>110</v>
      </c>
      <c r="R720" s="21" t="s">
        <v>2608</v>
      </c>
      <c r="S720" s="36">
        <v>367200000.00483871</v>
      </c>
      <c r="T720" s="42">
        <v>16</v>
      </c>
      <c r="U720" s="36">
        <v>39200000</v>
      </c>
      <c r="V720" s="21" t="s">
        <v>69</v>
      </c>
      <c r="W720" s="21">
        <v>0</v>
      </c>
      <c r="X720" s="21" t="s">
        <v>204</v>
      </c>
      <c r="Y720" s="21" t="s">
        <v>100</v>
      </c>
      <c r="Z720" s="21" t="s">
        <v>180</v>
      </c>
      <c r="AA720" s="21"/>
      <c r="AB720" s="179">
        <f>+DATE(2024,MONTH(Tabla1[[#This Row],[Fecha de inicio del Contrato ]]),1)</f>
        <v>45292</v>
      </c>
    </row>
    <row r="721" spans="1:28" ht="101.5" hidden="1" x14ac:dyDescent="0.35">
      <c r="A721" s="21" t="s">
        <v>171</v>
      </c>
      <c r="B721" s="21" t="s">
        <v>79</v>
      </c>
      <c r="C721" s="21" t="s">
        <v>1124</v>
      </c>
      <c r="D721" s="22">
        <v>93141501</v>
      </c>
      <c r="E721" s="21" t="s">
        <v>1061</v>
      </c>
      <c r="F721" s="23" t="s">
        <v>2560</v>
      </c>
      <c r="G721" s="24" t="s">
        <v>2612</v>
      </c>
      <c r="H721" s="24" t="s">
        <v>2613</v>
      </c>
      <c r="I721" s="62">
        <v>39200000</v>
      </c>
      <c r="J721" s="21" t="s">
        <v>174</v>
      </c>
      <c r="K721" s="21" t="s">
        <v>175</v>
      </c>
      <c r="L721" s="30">
        <v>45307</v>
      </c>
      <c r="M721" s="30">
        <v>45646</v>
      </c>
      <c r="N721" s="21" t="s">
        <v>1055</v>
      </c>
      <c r="O721" s="21" t="s">
        <v>1056</v>
      </c>
      <c r="P721" s="25" t="s">
        <v>1115</v>
      </c>
      <c r="Q721" s="21" t="s">
        <v>110</v>
      </c>
      <c r="R721" s="21" t="s">
        <v>2614</v>
      </c>
      <c r="S721" s="36">
        <v>312200000</v>
      </c>
      <c r="T721" s="42">
        <v>16</v>
      </c>
      <c r="U721" s="36">
        <v>39200000</v>
      </c>
      <c r="V721" s="21" t="s">
        <v>69</v>
      </c>
      <c r="W721" s="21">
        <v>0</v>
      </c>
      <c r="X721" s="21" t="s">
        <v>204</v>
      </c>
      <c r="Y721" s="21" t="s">
        <v>100</v>
      </c>
      <c r="Z721" s="21" t="s">
        <v>180</v>
      </c>
      <c r="AA721" s="21"/>
      <c r="AB721" s="179">
        <f>+DATE(2024,MONTH(Tabla1[[#This Row],[Fecha de inicio del Contrato ]]),1)</f>
        <v>45292</v>
      </c>
    </row>
    <row r="722" spans="1:28" ht="101.5" hidden="1" x14ac:dyDescent="0.35">
      <c r="A722" s="21" t="s">
        <v>171</v>
      </c>
      <c r="B722" s="21" t="s">
        <v>79</v>
      </c>
      <c r="C722" s="21" t="s">
        <v>1126</v>
      </c>
      <c r="D722" s="22">
        <v>93141501</v>
      </c>
      <c r="E722" s="21" t="s">
        <v>1061</v>
      </c>
      <c r="F722" s="23" t="s">
        <v>2560</v>
      </c>
      <c r="G722" s="24" t="s">
        <v>2612</v>
      </c>
      <c r="H722" s="24" t="s">
        <v>2613</v>
      </c>
      <c r="I722" s="62">
        <v>39200000</v>
      </c>
      <c r="J722" s="21" t="s">
        <v>174</v>
      </c>
      <c r="K722" s="21" t="s">
        <v>175</v>
      </c>
      <c r="L722" s="30">
        <v>45307</v>
      </c>
      <c r="M722" s="30">
        <v>45646</v>
      </c>
      <c r="N722" s="21" t="s">
        <v>1055</v>
      </c>
      <c r="O722" s="21" t="s">
        <v>1056</v>
      </c>
      <c r="P722" s="25" t="s">
        <v>1115</v>
      </c>
      <c r="Q722" s="21" t="s">
        <v>110</v>
      </c>
      <c r="R722" s="21" t="s">
        <v>2608</v>
      </c>
      <c r="S722" s="36">
        <v>367200000.00483871</v>
      </c>
      <c r="T722" s="42">
        <v>16</v>
      </c>
      <c r="U722" s="36">
        <v>39200000</v>
      </c>
      <c r="V722" s="21" t="s">
        <v>69</v>
      </c>
      <c r="W722" s="21">
        <v>0</v>
      </c>
      <c r="X722" s="21" t="s">
        <v>204</v>
      </c>
      <c r="Y722" s="21" t="s">
        <v>100</v>
      </c>
      <c r="Z722" s="21" t="s">
        <v>180</v>
      </c>
      <c r="AA722" s="21"/>
      <c r="AB722" s="179">
        <f>+DATE(2024,MONTH(Tabla1[[#This Row],[Fecha de inicio del Contrato ]]),1)</f>
        <v>45292</v>
      </c>
    </row>
    <row r="723" spans="1:28" ht="101.5" hidden="1" x14ac:dyDescent="0.35">
      <c r="A723" s="21" t="s">
        <v>171</v>
      </c>
      <c r="B723" s="21" t="s">
        <v>79</v>
      </c>
      <c r="C723" s="21" t="s">
        <v>1127</v>
      </c>
      <c r="D723" s="22">
        <v>93141501</v>
      </c>
      <c r="E723" s="21" t="s">
        <v>1061</v>
      </c>
      <c r="F723" s="23" t="s">
        <v>2560</v>
      </c>
      <c r="G723" s="24" t="s">
        <v>2612</v>
      </c>
      <c r="H723" s="24" t="s">
        <v>2613</v>
      </c>
      <c r="I723" s="62">
        <v>39200000</v>
      </c>
      <c r="J723" s="21" t="s">
        <v>174</v>
      </c>
      <c r="K723" s="21" t="s">
        <v>175</v>
      </c>
      <c r="L723" s="30">
        <v>45307</v>
      </c>
      <c r="M723" s="30">
        <v>45646</v>
      </c>
      <c r="N723" s="21" t="s">
        <v>1055</v>
      </c>
      <c r="O723" s="21" t="s">
        <v>1056</v>
      </c>
      <c r="P723" s="25" t="s">
        <v>1115</v>
      </c>
      <c r="Q723" s="21" t="s">
        <v>110</v>
      </c>
      <c r="R723" s="21" t="s">
        <v>2614</v>
      </c>
      <c r="S723" s="36">
        <v>312200000</v>
      </c>
      <c r="T723" s="42">
        <v>16</v>
      </c>
      <c r="U723" s="36">
        <v>39200000</v>
      </c>
      <c r="V723" s="21" t="s">
        <v>69</v>
      </c>
      <c r="W723" s="21">
        <v>0</v>
      </c>
      <c r="X723" s="21" t="s">
        <v>204</v>
      </c>
      <c r="Y723" s="21" t="s">
        <v>100</v>
      </c>
      <c r="Z723" s="21" t="s">
        <v>180</v>
      </c>
      <c r="AA723" s="21"/>
      <c r="AB723" s="179">
        <f>+DATE(2024,MONTH(Tabla1[[#This Row],[Fecha de inicio del Contrato ]]),1)</f>
        <v>45292</v>
      </c>
    </row>
    <row r="724" spans="1:28" ht="101.5" hidden="1" x14ac:dyDescent="0.35">
      <c r="A724" s="21" t="s">
        <v>171</v>
      </c>
      <c r="B724" s="21" t="s">
        <v>79</v>
      </c>
      <c r="C724" s="21" t="s">
        <v>1129</v>
      </c>
      <c r="D724" s="22">
        <v>93141501</v>
      </c>
      <c r="E724" s="21" t="s">
        <v>1061</v>
      </c>
      <c r="F724" s="23" t="s">
        <v>2560</v>
      </c>
      <c r="G724" s="24" t="s">
        <v>2612</v>
      </c>
      <c r="H724" s="24" t="s">
        <v>2613</v>
      </c>
      <c r="I724" s="62">
        <v>39200000</v>
      </c>
      <c r="J724" s="21" t="s">
        <v>174</v>
      </c>
      <c r="K724" s="21" t="s">
        <v>175</v>
      </c>
      <c r="L724" s="30">
        <v>45307</v>
      </c>
      <c r="M724" s="30">
        <v>45646</v>
      </c>
      <c r="N724" s="21" t="s">
        <v>1055</v>
      </c>
      <c r="O724" s="21" t="s">
        <v>1056</v>
      </c>
      <c r="P724" s="25" t="s">
        <v>1115</v>
      </c>
      <c r="Q724" s="21" t="s">
        <v>110</v>
      </c>
      <c r="R724" s="21" t="s">
        <v>2608</v>
      </c>
      <c r="S724" s="36">
        <v>367200000.00483871</v>
      </c>
      <c r="T724" s="42">
        <v>16</v>
      </c>
      <c r="U724" s="36">
        <v>39200000</v>
      </c>
      <c r="V724" s="21" t="s">
        <v>69</v>
      </c>
      <c r="W724" s="21">
        <v>0</v>
      </c>
      <c r="X724" s="21" t="s">
        <v>204</v>
      </c>
      <c r="Y724" s="21" t="s">
        <v>100</v>
      </c>
      <c r="Z724" s="21" t="s">
        <v>180</v>
      </c>
      <c r="AA724" s="21"/>
      <c r="AB724" s="179">
        <f>+DATE(2024,MONTH(Tabla1[[#This Row],[Fecha de inicio del Contrato ]]),1)</f>
        <v>45292</v>
      </c>
    </row>
    <row r="725" spans="1:28" ht="101.5" hidden="1" x14ac:dyDescent="0.35">
      <c r="A725" s="21" t="s">
        <v>171</v>
      </c>
      <c r="B725" s="21" t="s">
        <v>79</v>
      </c>
      <c r="C725" s="21" t="s">
        <v>1131</v>
      </c>
      <c r="D725" s="22">
        <v>93141501</v>
      </c>
      <c r="E725" s="21" t="s">
        <v>1061</v>
      </c>
      <c r="F725" s="23" t="s">
        <v>2560</v>
      </c>
      <c r="G725" s="24" t="s">
        <v>2612</v>
      </c>
      <c r="H725" s="24" t="s">
        <v>2613</v>
      </c>
      <c r="I725" s="62">
        <v>39200000</v>
      </c>
      <c r="J725" s="21" t="s">
        <v>174</v>
      </c>
      <c r="K725" s="21" t="s">
        <v>175</v>
      </c>
      <c r="L725" s="30">
        <v>45307</v>
      </c>
      <c r="M725" s="30">
        <v>45646</v>
      </c>
      <c r="N725" s="21" t="s">
        <v>1055</v>
      </c>
      <c r="O725" s="21" t="s">
        <v>1056</v>
      </c>
      <c r="P725" s="25" t="s">
        <v>1115</v>
      </c>
      <c r="Q725" s="21" t="s">
        <v>110</v>
      </c>
      <c r="R725" s="21" t="s">
        <v>2614</v>
      </c>
      <c r="S725" s="36">
        <v>312200000</v>
      </c>
      <c r="T725" s="42">
        <v>16</v>
      </c>
      <c r="U725" s="36">
        <v>39200000</v>
      </c>
      <c r="V725" s="21" t="s">
        <v>69</v>
      </c>
      <c r="W725" s="21">
        <v>0</v>
      </c>
      <c r="X725" s="21" t="s">
        <v>204</v>
      </c>
      <c r="Y725" s="21" t="s">
        <v>100</v>
      </c>
      <c r="Z725" s="21" t="s">
        <v>180</v>
      </c>
      <c r="AA725" s="21"/>
      <c r="AB725" s="179">
        <f>+DATE(2024,MONTH(Tabla1[[#This Row],[Fecha de inicio del Contrato ]]),1)</f>
        <v>45292</v>
      </c>
    </row>
    <row r="726" spans="1:28" ht="101.5" hidden="1" x14ac:dyDescent="0.35">
      <c r="A726" s="21" t="s">
        <v>171</v>
      </c>
      <c r="B726" s="21" t="s">
        <v>79</v>
      </c>
      <c r="C726" s="21" t="s">
        <v>1132</v>
      </c>
      <c r="D726" s="22">
        <v>93141501</v>
      </c>
      <c r="E726" s="21" t="s">
        <v>1061</v>
      </c>
      <c r="F726" s="23" t="s">
        <v>2560</v>
      </c>
      <c r="G726" s="24" t="s">
        <v>2612</v>
      </c>
      <c r="H726" s="24" t="s">
        <v>2613</v>
      </c>
      <c r="I726" s="62">
        <v>37800000</v>
      </c>
      <c r="J726" s="21" t="s">
        <v>174</v>
      </c>
      <c r="K726" s="21" t="s">
        <v>175</v>
      </c>
      <c r="L726" s="30">
        <v>45323</v>
      </c>
      <c r="M726" s="30">
        <v>45650</v>
      </c>
      <c r="N726" s="21" t="s">
        <v>1055</v>
      </c>
      <c r="O726" s="21" t="s">
        <v>1056</v>
      </c>
      <c r="P726" s="25" t="s">
        <v>1115</v>
      </c>
      <c r="Q726" s="21" t="s">
        <v>110</v>
      </c>
      <c r="R726" s="21" t="s">
        <v>2608</v>
      </c>
      <c r="S726" s="36">
        <v>367200000.00483871</v>
      </c>
      <c r="T726" s="42">
        <v>16</v>
      </c>
      <c r="U726" s="36">
        <v>37800000</v>
      </c>
      <c r="V726" s="21" t="s">
        <v>69</v>
      </c>
      <c r="W726" s="21">
        <v>0</v>
      </c>
      <c r="X726" s="21" t="s">
        <v>204</v>
      </c>
      <c r="Y726" s="21" t="s">
        <v>100</v>
      </c>
      <c r="Z726" s="21" t="s">
        <v>180</v>
      </c>
      <c r="AA726" s="21"/>
      <c r="AB726" s="179">
        <f>+DATE(2024,MONTH(Tabla1[[#This Row],[Fecha de inicio del Contrato ]]),1)</f>
        <v>45323</v>
      </c>
    </row>
    <row r="727" spans="1:28" ht="101.5" hidden="1" x14ac:dyDescent="0.35">
      <c r="A727" s="21" t="s">
        <v>171</v>
      </c>
      <c r="B727" s="21" t="s">
        <v>79</v>
      </c>
      <c r="C727" s="21" t="s">
        <v>1136</v>
      </c>
      <c r="D727" s="22">
        <v>93141501</v>
      </c>
      <c r="E727" s="21" t="s">
        <v>1061</v>
      </c>
      <c r="F727" s="23" t="s">
        <v>2560</v>
      </c>
      <c r="G727" s="24" t="s">
        <v>2612</v>
      </c>
      <c r="H727" s="24" t="s">
        <v>2613</v>
      </c>
      <c r="I727" s="62">
        <v>37800000</v>
      </c>
      <c r="J727" s="21" t="s">
        <v>174</v>
      </c>
      <c r="K727" s="21" t="s">
        <v>175</v>
      </c>
      <c r="L727" s="30">
        <v>45323</v>
      </c>
      <c r="M727" s="30">
        <v>45650</v>
      </c>
      <c r="N727" s="21" t="s">
        <v>1055</v>
      </c>
      <c r="O727" s="21" t="s">
        <v>1056</v>
      </c>
      <c r="P727" s="25" t="s">
        <v>1115</v>
      </c>
      <c r="Q727" s="21" t="s">
        <v>110</v>
      </c>
      <c r="R727" s="21" t="s">
        <v>2614</v>
      </c>
      <c r="S727" s="36">
        <v>312200000</v>
      </c>
      <c r="T727" s="42">
        <v>16</v>
      </c>
      <c r="U727" s="36">
        <v>37800000</v>
      </c>
      <c r="V727" s="21" t="s">
        <v>69</v>
      </c>
      <c r="W727" s="21">
        <v>0</v>
      </c>
      <c r="X727" s="21" t="s">
        <v>204</v>
      </c>
      <c r="Y727" s="21" t="s">
        <v>100</v>
      </c>
      <c r="Z727" s="21" t="s">
        <v>180</v>
      </c>
      <c r="AA727" s="21"/>
      <c r="AB727" s="179">
        <f>+DATE(2024,MONTH(Tabla1[[#This Row],[Fecha de inicio del Contrato ]]),1)</f>
        <v>45323</v>
      </c>
    </row>
    <row r="728" spans="1:28" ht="101.5" hidden="1" x14ac:dyDescent="0.35">
      <c r="A728" s="21" t="s">
        <v>171</v>
      </c>
      <c r="B728" s="21" t="s">
        <v>79</v>
      </c>
      <c r="C728" s="21" t="s">
        <v>1137</v>
      </c>
      <c r="D728" s="22">
        <v>93141501</v>
      </c>
      <c r="E728" s="21" t="s">
        <v>1061</v>
      </c>
      <c r="F728" s="23" t="s">
        <v>2560</v>
      </c>
      <c r="G728" s="24" t="s">
        <v>2612</v>
      </c>
      <c r="H728" s="24" t="s">
        <v>2613</v>
      </c>
      <c r="I728" s="62">
        <v>37800000</v>
      </c>
      <c r="J728" s="21" t="s">
        <v>174</v>
      </c>
      <c r="K728" s="21" t="s">
        <v>175</v>
      </c>
      <c r="L728" s="30">
        <v>45323</v>
      </c>
      <c r="M728" s="30">
        <v>45650</v>
      </c>
      <c r="N728" s="21" t="s">
        <v>1055</v>
      </c>
      <c r="O728" s="21" t="s">
        <v>1056</v>
      </c>
      <c r="P728" s="25" t="s">
        <v>1115</v>
      </c>
      <c r="Q728" s="21" t="s">
        <v>110</v>
      </c>
      <c r="R728" s="21" t="s">
        <v>2608</v>
      </c>
      <c r="S728" s="36">
        <v>367200000.00483871</v>
      </c>
      <c r="T728" s="42">
        <v>16</v>
      </c>
      <c r="U728" s="36">
        <v>37800000</v>
      </c>
      <c r="V728" s="21" t="s">
        <v>69</v>
      </c>
      <c r="W728" s="21">
        <v>0</v>
      </c>
      <c r="X728" s="21" t="s">
        <v>204</v>
      </c>
      <c r="Y728" s="21" t="s">
        <v>100</v>
      </c>
      <c r="Z728" s="21" t="s">
        <v>180</v>
      </c>
      <c r="AA728" s="21"/>
      <c r="AB728" s="179">
        <f>+DATE(2024,MONTH(Tabla1[[#This Row],[Fecha de inicio del Contrato ]]),1)</f>
        <v>45323</v>
      </c>
    </row>
    <row r="729" spans="1:28" ht="101.5" hidden="1" x14ac:dyDescent="0.35">
      <c r="A729" s="21" t="s">
        <v>171</v>
      </c>
      <c r="B729" s="21" t="s">
        <v>79</v>
      </c>
      <c r="C729" s="21" t="s">
        <v>1138</v>
      </c>
      <c r="D729" s="22">
        <v>93141501</v>
      </c>
      <c r="E729" s="21" t="s">
        <v>1061</v>
      </c>
      <c r="F729" s="23" t="s">
        <v>2560</v>
      </c>
      <c r="G729" s="24" t="s">
        <v>2612</v>
      </c>
      <c r="H729" s="24" t="s">
        <v>2613</v>
      </c>
      <c r="I729" s="62">
        <v>37800000</v>
      </c>
      <c r="J729" s="21" t="s">
        <v>174</v>
      </c>
      <c r="K729" s="21" t="s">
        <v>175</v>
      </c>
      <c r="L729" s="30">
        <v>45323</v>
      </c>
      <c r="M729" s="30">
        <v>45650</v>
      </c>
      <c r="N729" s="21" t="s">
        <v>1055</v>
      </c>
      <c r="O729" s="21" t="s">
        <v>1056</v>
      </c>
      <c r="P729" s="25" t="s">
        <v>1115</v>
      </c>
      <c r="Q729" s="21" t="s">
        <v>110</v>
      </c>
      <c r="R729" s="21" t="s">
        <v>2614</v>
      </c>
      <c r="S729" s="36">
        <v>312200000</v>
      </c>
      <c r="T729" s="42">
        <v>16</v>
      </c>
      <c r="U729" s="36">
        <v>37800000</v>
      </c>
      <c r="V729" s="21" t="s">
        <v>69</v>
      </c>
      <c r="W729" s="21">
        <v>0</v>
      </c>
      <c r="X729" s="21" t="s">
        <v>204</v>
      </c>
      <c r="Y729" s="21" t="s">
        <v>100</v>
      </c>
      <c r="Z729" s="21" t="s">
        <v>180</v>
      </c>
      <c r="AA729" s="21"/>
      <c r="AB729" s="179">
        <f>+DATE(2024,MONTH(Tabla1[[#This Row],[Fecha de inicio del Contrato ]]),1)</f>
        <v>45323</v>
      </c>
    </row>
    <row r="730" spans="1:28" ht="101.5" hidden="1" x14ac:dyDescent="0.35">
      <c r="A730" s="21" t="s">
        <v>171</v>
      </c>
      <c r="B730" s="21" t="s">
        <v>79</v>
      </c>
      <c r="C730" s="21" t="s">
        <v>1141</v>
      </c>
      <c r="D730" s="22">
        <v>93141501</v>
      </c>
      <c r="E730" s="21" t="s">
        <v>1061</v>
      </c>
      <c r="F730" s="23" t="s">
        <v>2560</v>
      </c>
      <c r="G730" s="24" t="s">
        <v>2612</v>
      </c>
      <c r="H730" s="24" t="s">
        <v>2613</v>
      </c>
      <c r="I730" s="62">
        <v>37800000</v>
      </c>
      <c r="J730" s="21" t="s">
        <v>174</v>
      </c>
      <c r="K730" s="21" t="s">
        <v>175</v>
      </c>
      <c r="L730" s="30">
        <v>45323</v>
      </c>
      <c r="M730" s="30">
        <v>45650</v>
      </c>
      <c r="N730" s="21" t="s">
        <v>1055</v>
      </c>
      <c r="O730" s="21" t="s">
        <v>1056</v>
      </c>
      <c r="P730" s="25" t="s">
        <v>1115</v>
      </c>
      <c r="Q730" s="21" t="s">
        <v>110</v>
      </c>
      <c r="R730" s="21" t="s">
        <v>2608</v>
      </c>
      <c r="S730" s="36">
        <v>367200000.00483871</v>
      </c>
      <c r="T730" s="42">
        <v>16</v>
      </c>
      <c r="U730" s="36">
        <v>37800000</v>
      </c>
      <c r="V730" s="21" t="s">
        <v>69</v>
      </c>
      <c r="W730" s="21">
        <v>0</v>
      </c>
      <c r="X730" s="21" t="s">
        <v>204</v>
      </c>
      <c r="Y730" s="21" t="s">
        <v>100</v>
      </c>
      <c r="Z730" s="21" t="s">
        <v>180</v>
      </c>
      <c r="AA730" s="21"/>
      <c r="AB730" s="179">
        <f>+DATE(2024,MONTH(Tabla1[[#This Row],[Fecha de inicio del Contrato ]]),1)</f>
        <v>45323</v>
      </c>
    </row>
    <row r="731" spans="1:28" ht="101.5" hidden="1" x14ac:dyDescent="0.35">
      <c r="A731" s="21" t="s">
        <v>171</v>
      </c>
      <c r="B731" s="21" t="s">
        <v>79</v>
      </c>
      <c r="C731" s="21" t="s">
        <v>1142</v>
      </c>
      <c r="D731" s="22">
        <v>93141501</v>
      </c>
      <c r="E731" s="21" t="s">
        <v>1061</v>
      </c>
      <c r="F731" s="23" t="s">
        <v>2560</v>
      </c>
      <c r="G731" s="24" t="s">
        <v>2615</v>
      </c>
      <c r="H731" s="24" t="s">
        <v>2613</v>
      </c>
      <c r="I731" s="62">
        <v>37800000</v>
      </c>
      <c r="J731" s="21" t="s">
        <v>174</v>
      </c>
      <c r="K731" s="21" t="s">
        <v>175</v>
      </c>
      <c r="L731" s="30">
        <v>45323</v>
      </c>
      <c r="M731" s="30">
        <v>45650</v>
      </c>
      <c r="N731" s="21" t="s">
        <v>1055</v>
      </c>
      <c r="O731" s="21" t="s">
        <v>1056</v>
      </c>
      <c r="P731" s="25" t="s">
        <v>1115</v>
      </c>
      <c r="Q731" s="21" t="s">
        <v>110</v>
      </c>
      <c r="R731" s="21" t="s">
        <v>2614</v>
      </c>
      <c r="S731" s="36">
        <v>312200000</v>
      </c>
      <c r="T731" s="42">
        <v>16</v>
      </c>
      <c r="U731" s="36">
        <v>37800000</v>
      </c>
      <c r="V731" s="21" t="s">
        <v>69</v>
      </c>
      <c r="W731" s="21">
        <v>0</v>
      </c>
      <c r="X731" s="21" t="s">
        <v>204</v>
      </c>
      <c r="Y731" s="21" t="s">
        <v>100</v>
      </c>
      <c r="Z731" s="21" t="s">
        <v>180</v>
      </c>
      <c r="AA731" s="21"/>
      <c r="AB731" s="179">
        <f>+DATE(2024,MONTH(Tabla1[[#This Row],[Fecha de inicio del Contrato ]]),1)</f>
        <v>45323</v>
      </c>
    </row>
    <row r="732" spans="1:28" ht="101.5" hidden="1" x14ac:dyDescent="0.35">
      <c r="A732" s="21" t="s">
        <v>171</v>
      </c>
      <c r="B732" s="21" t="s">
        <v>79</v>
      </c>
      <c r="C732" s="21" t="s">
        <v>1143</v>
      </c>
      <c r="D732" s="22">
        <v>93141501</v>
      </c>
      <c r="E732" s="21" t="s">
        <v>1061</v>
      </c>
      <c r="F732" s="23" t="s">
        <v>2560</v>
      </c>
      <c r="G732" s="24" t="s">
        <v>2616</v>
      </c>
      <c r="H732" s="24" t="s">
        <v>1106</v>
      </c>
      <c r="I732" s="62">
        <v>70000000</v>
      </c>
      <c r="J732" s="21" t="s">
        <v>174</v>
      </c>
      <c r="K732" s="21" t="s">
        <v>175</v>
      </c>
      <c r="L732" s="30">
        <v>45323</v>
      </c>
      <c r="M732" s="30">
        <v>45626</v>
      </c>
      <c r="N732" s="21" t="s">
        <v>1055</v>
      </c>
      <c r="O732" s="21" t="s">
        <v>1056</v>
      </c>
      <c r="P732" s="25" t="s">
        <v>1063</v>
      </c>
      <c r="Q732" s="21" t="s">
        <v>110</v>
      </c>
      <c r="R732" s="21" t="s">
        <v>2572</v>
      </c>
      <c r="S732" s="36">
        <v>411897212</v>
      </c>
      <c r="T732" s="42">
        <v>16</v>
      </c>
      <c r="U732" s="36">
        <v>70000000</v>
      </c>
      <c r="V732" s="21" t="s">
        <v>69</v>
      </c>
      <c r="W732" s="21">
        <v>0</v>
      </c>
      <c r="X732" s="21" t="s">
        <v>204</v>
      </c>
      <c r="Y732" s="21" t="s">
        <v>100</v>
      </c>
      <c r="Z732" s="21" t="s">
        <v>180</v>
      </c>
      <c r="AA732" s="21"/>
      <c r="AB732" s="179">
        <f>+DATE(2024,MONTH(Tabla1[[#This Row],[Fecha de inicio del Contrato ]]),1)</f>
        <v>45323</v>
      </c>
    </row>
    <row r="733" spans="1:28" ht="101.5" hidden="1" x14ac:dyDescent="0.35">
      <c r="A733" s="21" t="s">
        <v>171</v>
      </c>
      <c r="B733" s="21" t="s">
        <v>79</v>
      </c>
      <c r="C733" s="21" t="s">
        <v>1144</v>
      </c>
      <c r="D733" s="22">
        <v>93141501</v>
      </c>
      <c r="E733" s="21" t="s">
        <v>1061</v>
      </c>
      <c r="F733" s="23" t="s">
        <v>2560</v>
      </c>
      <c r="G733" s="24" t="s">
        <v>2617</v>
      </c>
      <c r="H733" s="24" t="s">
        <v>2618</v>
      </c>
      <c r="I733" s="62">
        <v>77700000</v>
      </c>
      <c r="J733" s="21" t="s">
        <v>174</v>
      </c>
      <c r="K733" s="21" t="s">
        <v>175</v>
      </c>
      <c r="L733" s="30">
        <v>45314</v>
      </c>
      <c r="M733" s="30">
        <v>45650</v>
      </c>
      <c r="N733" s="21" t="s">
        <v>1055</v>
      </c>
      <c r="O733" s="21" t="s">
        <v>1056</v>
      </c>
      <c r="P733" s="25" t="s">
        <v>1063</v>
      </c>
      <c r="Q733" s="21" t="s">
        <v>110</v>
      </c>
      <c r="R733" s="21" t="s">
        <v>2572</v>
      </c>
      <c r="S733" s="36">
        <v>411897212</v>
      </c>
      <c r="T733" s="42">
        <v>16</v>
      </c>
      <c r="U733" s="36">
        <v>77700000</v>
      </c>
      <c r="V733" s="21" t="s">
        <v>69</v>
      </c>
      <c r="W733" s="21">
        <v>0</v>
      </c>
      <c r="X733" s="21" t="s">
        <v>204</v>
      </c>
      <c r="Y733" s="21" t="s">
        <v>100</v>
      </c>
      <c r="Z733" s="21" t="s">
        <v>180</v>
      </c>
      <c r="AA733" s="21"/>
      <c r="AB733" s="179">
        <f>+DATE(2024,MONTH(Tabla1[[#This Row],[Fecha de inicio del Contrato ]]),1)</f>
        <v>45292</v>
      </c>
    </row>
    <row r="734" spans="1:28" ht="101.5" hidden="1" x14ac:dyDescent="0.35">
      <c r="A734" s="21" t="s">
        <v>171</v>
      </c>
      <c r="B734" s="21" t="s">
        <v>79</v>
      </c>
      <c r="C734" s="21" t="s">
        <v>1146</v>
      </c>
      <c r="D734" s="22">
        <v>93141501</v>
      </c>
      <c r="E734" s="21" t="s">
        <v>1061</v>
      </c>
      <c r="F734" s="23" t="s">
        <v>2560</v>
      </c>
      <c r="G734" s="24" t="s">
        <v>2619</v>
      </c>
      <c r="H734" s="24" t="s">
        <v>2620</v>
      </c>
      <c r="I734" s="62">
        <v>76340000</v>
      </c>
      <c r="J734" s="21" t="s">
        <v>174</v>
      </c>
      <c r="K734" s="21" t="s">
        <v>175</v>
      </c>
      <c r="L734" s="30">
        <v>45300</v>
      </c>
      <c r="M734" s="30">
        <v>45650</v>
      </c>
      <c r="N734" s="21" t="s">
        <v>1055</v>
      </c>
      <c r="O734" s="21" t="s">
        <v>1056</v>
      </c>
      <c r="P734" s="25" t="s">
        <v>1063</v>
      </c>
      <c r="Q734" s="21" t="s">
        <v>110</v>
      </c>
      <c r="R734" s="21" t="s">
        <v>2572</v>
      </c>
      <c r="S734" s="36">
        <v>411897212</v>
      </c>
      <c r="T734" s="42">
        <v>16</v>
      </c>
      <c r="U734" s="36">
        <v>76340000</v>
      </c>
      <c r="V734" s="21" t="s">
        <v>69</v>
      </c>
      <c r="W734" s="21">
        <v>0</v>
      </c>
      <c r="X734" s="21" t="s">
        <v>204</v>
      </c>
      <c r="Y734" s="21" t="s">
        <v>100</v>
      </c>
      <c r="Z734" s="21" t="s">
        <v>180</v>
      </c>
      <c r="AA734" s="21"/>
      <c r="AB734" s="179">
        <f>+DATE(2024,MONTH(Tabla1[[#This Row],[Fecha de inicio del Contrato ]]),1)</f>
        <v>45292</v>
      </c>
    </row>
    <row r="735" spans="1:28" ht="101.5" hidden="1" x14ac:dyDescent="0.35">
      <c r="A735" s="21" t="s">
        <v>171</v>
      </c>
      <c r="B735" s="21" t="s">
        <v>79</v>
      </c>
      <c r="C735" s="21" t="s">
        <v>1147</v>
      </c>
      <c r="D735" s="22">
        <v>93141501</v>
      </c>
      <c r="E735" s="21" t="s">
        <v>1061</v>
      </c>
      <c r="F735" s="23" t="s">
        <v>2560</v>
      </c>
      <c r="G735" s="24" t="s">
        <v>2621</v>
      </c>
      <c r="H735" s="24" t="s">
        <v>2622</v>
      </c>
      <c r="I735" s="62">
        <v>44657212</v>
      </c>
      <c r="J735" s="21" t="s">
        <v>174</v>
      </c>
      <c r="K735" s="21" t="s">
        <v>175</v>
      </c>
      <c r="L735" s="30">
        <v>45314</v>
      </c>
      <c r="M735" s="30">
        <v>45641</v>
      </c>
      <c r="N735" s="21" t="s">
        <v>1055</v>
      </c>
      <c r="O735" s="21" t="s">
        <v>1056</v>
      </c>
      <c r="P735" s="25" t="s">
        <v>1063</v>
      </c>
      <c r="Q735" s="21" t="s">
        <v>110</v>
      </c>
      <c r="R735" s="21" t="s">
        <v>2572</v>
      </c>
      <c r="S735" s="36">
        <v>411897212</v>
      </c>
      <c r="T735" s="42">
        <v>16</v>
      </c>
      <c r="U735" s="36">
        <v>44657212</v>
      </c>
      <c r="V735" s="21" t="s">
        <v>69</v>
      </c>
      <c r="W735" s="21">
        <v>0</v>
      </c>
      <c r="X735" s="21" t="s">
        <v>204</v>
      </c>
      <c r="Y735" s="21" t="s">
        <v>100</v>
      </c>
      <c r="Z735" s="21" t="s">
        <v>180</v>
      </c>
      <c r="AA735" s="21"/>
      <c r="AB735" s="179">
        <f>+DATE(2024,MONTH(Tabla1[[#This Row],[Fecha de inicio del Contrato ]]),1)</f>
        <v>45292</v>
      </c>
    </row>
    <row r="736" spans="1:28" ht="101.5" hidden="1" x14ac:dyDescent="0.35">
      <c r="A736" s="21" t="s">
        <v>171</v>
      </c>
      <c r="B736" s="21" t="s">
        <v>79</v>
      </c>
      <c r="C736" s="21" t="s">
        <v>1150</v>
      </c>
      <c r="D736" s="22">
        <v>81111808</v>
      </c>
      <c r="E736" s="21" t="s">
        <v>1077</v>
      </c>
      <c r="F736" s="23" t="s">
        <v>2560</v>
      </c>
      <c r="G736" s="24" t="s">
        <v>2623</v>
      </c>
      <c r="H736" s="24" t="s">
        <v>1117</v>
      </c>
      <c r="I736" s="62">
        <v>34700000</v>
      </c>
      <c r="J736" s="21" t="s">
        <v>174</v>
      </c>
      <c r="K736" s="21" t="s">
        <v>175</v>
      </c>
      <c r="L736" s="30">
        <v>45300</v>
      </c>
      <c r="M736" s="30">
        <v>45650</v>
      </c>
      <c r="N736" s="21" t="s">
        <v>1055</v>
      </c>
      <c r="O736" s="21" t="s">
        <v>1056</v>
      </c>
      <c r="P736" s="25" t="s">
        <v>1101</v>
      </c>
      <c r="Q736" s="21" t="s">
        <v>110</v>
      </c>
      <c r="R736" s="21" t="s">
        <v>1102</v>
      </c>
      <c r="S736" s="36">
        <v>69400000.003225803</v>
      </c>
      <c r="T736" s="42">
        <v>16</v>
      </c>
      <c r="U736" s="36">
        <v>34700000</v>
      </c>
      <c r="V736" s="21" t="s">
        <v>69</v>
      </c>
      <c r="W736" s="21">
        <v>0</v>
      </c>
      <c r="X736" s="21" t="s">
        <v>204</v>
      </c>
      <c r="Y736" s="21" t="s">
        <v>100</v>
      </c>
      <c r="Z736" s="21" t="s">
        <v>180</v>
      </c>
      <c r="AA736" s="21"/>
      <c r="AB736" s="179">
        <f>+DATE(2024,MONTH(Tabla1[[#This Row],[Fecha de inicio del Contrato ]]),1)</f>
        <v>45292</v>
      </c>
    </row>
    <row r="737" spans="1:28" ht="101.5" hidden="1" x14ac:dyDescent="0.35">
      <c r="A737" s="21" t="s">
        <v>171</v>
      </c>
      <c r="B737" s="21" t="s">
        <v>79</v>
      </c>
      <c r="C737" s="21" t="s">
        <v>1152</v>
      </c>
      <c r="D737" s="22">
        <v>81111808</v>
      </c>
      <c r="E737" s="21" t="s">
        <v>1077</v>
      </c>
      <c r="F737" s="23" t="s">
        <v>2560</v>
      </c>
      <c r="G737" s="24" t="s">
        <v>2623</v>
      </c>
      <c r="H737" s="24" t="s">
        <v>1117</v>
      </c>
      <c r="I737" s="62">
        <v>34700000</v>
      </c>
      <c r="J737" s="21" t="s">
        <v>174</v>
      </c>
      <c r="K737" s="21" t="s">
        <v>175</v>
      </c>
      <c r="L737" s="30">
        <v>45300</v>
      </c>
      <c r="M737" s="30">
        <v>45650</v>
      </c>
      <c r="N737" s="21" t="s">
        <v>1055</v>
      </c>
      <c r="O737" s="21" t="s">
        <v>1056</v>
      </c>
      <c r="P737" s="25" t="s">
        <v>1101</v>
      </c>
      <c r="Q737" s="21" t="s">
        <v>110</v>
      </c>
      <c r="R737" s="21" t="s">
        <v>1104</v>
      </c>
      <c r="S737" s="36">
        <v>102100000.0032258</v>
      </c>
      <c r="T737" s="42">
        <v>16</v>
      </c>
      <c r="U737" s="36">
        <v>34700000</v>
      </c>
      <c r="V737" s="21" t="s">
        <v>69</v>
      </c>
      <c r="W737" s="21">
        <v>0</v>
      </c>
      <c r="X737" s="21" t="s">
        <v>204</v>
      </c>
      <c r="Y737" s="21" t="s">
        <v>100</v>
      </c>
      <c r="Z737" s="21" t="s">
        <v>180</v>
      </c>
      <c r="AA737" s="21"/>
      <c r="AB737" s="179">
        <f>+DATE(2024,MONTH(Tabla1[[#This Row],[Fecha de inicio del Contrato ]]),1)</f>
        <v>45292</v>
      </c>
    </row>
    <row r="738" spans="1:28" ht="101.5" hidden="1" x14ac:dyDescent="0.35">
      <c r="A738" s="21" t="s">
        <v>171</v>
      </c>
      <c r="B738" s="21" t="s">
        <v>79</v>
      </c>
      <c r="C738" s="21" t="s">
        <v>2624</v>
      </c>
      <c r="D738" s="22">
        <v>93141501</v>
      </c>
      <c r="E738" s="21" t="s">
        <v>1061</v>
      </c>
      <c r="F738" s="23" t="s">
        <v>2560</v>
      </c>
      <c r="G738" s="24" t="s">
        <v>2625</v>
      </c>
      <c r="H738" s="24" t="s">
        <v>2626</v>
      </c>
      <c r="I738" s="62">
        <v>66400000</v>
      </c>
      <c r="J738" s="21" t="s">
        <v>174</v>
      </c>
      <c r="K738" s="21" t="s">
        <v>175</v>
      </c>
      <c r="L738" s="30">
        <v>45315</v>
      </c>
      <c r="M738" s="30">
        <v>45650</v>
      </c>
      <c r="N738" s="21" t="s">
        <v>1055</v>
      </c>
      <c r="O738" s="21" t="s">
        <v>1056</v>
      </c>
      <c r="P738" s="25" t="s">
        <v>1115</v>
      </c>
      <c r="Q738" s="21" t="s">
        <v>110</v>
      </c>
      <c r="R738" s="21" t="s">
        <v>1120</v>
      </c>
      <c r="S738" s="36">
        <v>279804558</v>
      </c>
      <c r="T738" s="42">
        <v>16</v>
      </c>
      <c r="U738" s="36">
        <v>66400000</v>
      </c>
      <c r="V738" s="21" t="s">
        <v>69</v>
      </c>
      <c r="W738" s="21">
        <v>0</v>
      </c>
      <c r="X738" s="21" t="s">
        <v>204</v>
      </c>
      <c r="Y738" s="21" t="s">
        <v>100</v>
      </c>
      <c r="Z738" s="21" t="s">
        <v>180</v>
      </c>
      <c r="AA738" s="21"/>
      <c r="AB738" s="179">
        <f>+DATE(2024,MONTH(Tabla1[[#This Row],[Fecha de inicio del Contrato ]]),1)</f>
        <v>45292</v>
      </c>
    </row>
    <row r="739" spans="1:28" ht="101.5" hidden="1" x14ac:dyDescent="0.35">
      <c r="A739" s="21" t="s">
        <v>171</v>
      </c>
      <c r="B739" s="21" t="s">
        <v>79</v>
      </c>
      <c r="C739" s="21" t="s">
        <v>2627</v>
      </c>
      <c r="D739" s="22">
        <v>93141501</v>
      </c>
      <c r="E739" s="21" t="s">
        <v>1061</v>
      </c>
      <c r="F739" s="23" t="s">
        <v>2560</v>
      </c>
      <c r="G739" s="24" t="s">
        <v>2628</v>
      </c>
      <c r="H739" s="24" t="s">
        <v>1122</v>
      </c>
      <c r="I739" s="62">
        <v>58400000</v>
      </c>
      <c r="J739" s="21" t="s">
        <v>174</v>
      </c>
      <c r="K739" s="21" t="s">
        <v>175</v>
      </c>
      <c r="L739" s="30">
        <v>45355</v>
      </c>
      <c r="M739" s="30">
        <v>45650</v>
      </c>
      <c r="N739" s="21" t="s">
        <v>1055</v>
      </c>
      <c r="O739" s="21" t="s">
        <v>1056</v>
      </c>
      <c r="P739" s="25" t="s">
        <v>1115</v>
      </c>
      <c r="Q739" s="21" t="s">
        <v>110</v>
      </c>
      <c r="R739" s="21" t="s">
        <v>1120</v>
      </c>
      <c r="S739" s="36">
        <v>279804558</v>
      </c>
      <c r="T739" s="42">
        <v>16</v>
      </c>
      <c r="U739" s="36">
        <v>58400000</v>
      </c>
      <c r="V739" s="21" t="s">
        <v>69</v>
      </c>
      <c r="W739" s="21">
        <v>0</v>
      </c>
      <c r="X739" s="21" t="s">
        <v>204</v>
      </c>
      <c r="Y739" s="21" t="s">
        <v>100</v>
      </c>
      <c r="Z739" s="21" t="s">
        <v>180</v>
      </c>
      <c r="AA739" s="21"/>
      <c r="AB739" s="179">
        <f>+DATE(2024,MONTH(Tabla1[[#This Row],[Fecha de inicio del Contrato ]]),1)</f>
        <v>45352</v>
      </c>
    </row>
    <row r="740" spans="1:28" ht="101.5" hidden="1" x14ac:dyDescent="0.35">
      <c r="A740" s="21" t="s">
        <v>171</v>
      </c>
      <c r="B740" s="21" t="s">
        <v>79</v>
      </c>
      <c r="C740" s="21" t="s">
        <v>2629</v>
      </c>
      <c r="D740" s="22">
        <v>93141501</v>
      </c>
      <c r="E740" s="21" t="s">
        <v>1061</v>
      </c>
      <c r="F740" s="23" t="s">
        <v>2560</v>
      </c>
      <c r="G740" s="24" t="s">
        <v>2630</v>
      </c>
      <c r="H740" s="24" t="s">
        <v>1122</v>
      </c>
      <c r="I740" s="62">
        <v>61966667</v>
      </c>
      <c r="J740" s="21" t="s">
        <v>174</v>
      </c>
      <c r="K740" s="21" t="s">
        <v>175</v>
      </c>
      <c r="L740" s="30">
        <v>45309</v>
      </c>
      <c r="M740" s="30">
        <v>45650</v>
      </c>
      <c r="N740" s="21" t="s">
        <v>1055</v>
      </c>
      <c r="O740" s="21" t="s">
        <v>1056</v>
      </c>
      <c r="P740" s="25" t="s">
        <v>1115</v>
      </c>
      <c r="Q740" s="21" t="s">
        <v>110</v>
      </c>
      <c r="R740" s="21" t="s">
        <v>1120</v>
      </c>
      <c r="S740" s="36">
        <v>279804558</v>
      </c>
      <c r="T740" s="42">
        <v>16</v>
      </c>
      <c r="U740" s="36">
        <v>61966667</v>
      </c>
      <c r="V740" s="21" t="s">
        <v>69</v>
      </c>
      <c r="W740" s="21">
        <v>0</v>
      </c>
      <c r="X740" s="21" t="s">
        <v>204</v>
      </c>
      <c r="Y740" s="21" t="s">
        <v>100</v>
      </c>
      <c r="Z740" s="21" t="s">
        <v>180</v>
      </c>
      <c r="AA740" s="21"/>
      <c r="AB740" s="179">
        <f>+DATE(2024,MONTH(Tabla1[[#This Row],[Fecha de inicio del Contrato ]]),1)</f>
        <v>45292</v>
      </c>
    </row>
    <row r="741" spans="1:28" ht="101.5" hidden="1" x14ac:dyDescent="0.35">
      <c r="A741" s="21" t="s">
        <v>171</v>
      </c>
      <c r="B741" s="21" t="s">
        <v>79</v>
      </c>
      <c r="C741" s="21" t="s">
        <v>2631</v>
      </c>
      <c r="D741" s="22">
        <v>93141501</v>
      </c>
      <c r="E741" s="21" t="s">
        <v>1061</v>
      </c>
      <c r="F741" s="23" t="s">
        <v>2560</v>
      </c>
      <c r="G741" s="24" t="s">
        <v>2630</v>
      </c>
      <c r="H741" s="24" t="s">
        <v>1122</v>
      </c>
      <c r="I741" s="62">
        <v>50700000</v>
      </c>
      <c r="J741" s="21" t="s">
        <v>174</v>
      </c>
      <c r="K741" s="21" t="s">
        <v>175</v>
      </c>
      <c r="L741" s="30">
        <v>45309</v>
      </c>
      <c r="M741" s="30">
        <v>45650</v>
      </c>
      <c r="N741" s="21" t="s">
        <v>1055</v>
      </c>
      <c r="O741" s="21" t="s">
        <v>1056</v>
      </c>
      <c r="P741" s="25" t="s">
        <v>1115</v>
      </c>
      <c r="Q741" s="21" t="s">
        <v>110</v>
      </c>
      <c r="R741" s="21" t="s">
        <v>1120</v>
      </c>
      <c r="S741" s="36">
        <v>279804558</v>
      </c>
      <c r="T741" s="42">
        <v>16</v>
      </c>
      <c r="U741" s="36">
        <v>50700000</v>
      </c>
      <c r="V741" s="21" t="s">
        <v>69</v>
      </c>
      <c r="W741" s="21">
        <v>0</v>
      </c>
      <c r="X741" s="21" t="s">
        <v>204</v>
      </c>
      <c r="Y741" s="21" t="s">
        <v>100</v>
      </c>
      <c r="Z741" s="21" t="s">
        <v>180</v>
      </c>
      <c r="AA741" s="21"/>
      <c r="AB741" s="179">
        <f>+DATE(2024,MONTH(Tabla1[[#This Row],[Fecha de inicio del Contrato ]]),1)</f>
        <v>45292</v>
      </c>
    </row>
    <row r="742" spans="1:28" ht="101.5" hidden="1" x14ac:dyDescent="0.35">
      <c r="A742" s="21" t="s">
        <v>171</v>
      </c>
      <c r="B742" s="21" t="s">
        <v>79</v>
      </c>
      <c r="C742" s="21" t="s">
        <v>2632</v>
      </c>
      <c r="D742" s="22">
        <v>80161506</v>
      </c>
      <c r="E742" s="21" t="s">
        <v>994</v>
      </c>
      <c r="F742" s="23" t="s">
        <v>2560</v>
      </c>
      <c r="G742" s="24" t="s">
        <v>2633</v>
      </c>
      <c r="H742" s="24" t="s">
        <v>1125</v>
      </c>
      <c r="I742" s="62">
        <v>42337890.999354839</v>
      </c>
      <c r="J742" s="21" t="s">
        <v>174</v>
      </c>
      <c r="K742" s="21" t="s">
        <v>192</v>
      </c>
      <c r="L742" s="30">
        <v>45309</v>
      </c>
      <c r="M742" s="30">
        <v>45650</v>
      </c>
      <c r="N742" s="21" t="s">
        <v>1055</v>
      </c>
      <c r="O742" s="21" t="s">
        <v>1056</v>
      </c>
      <c r="P742" s="25" t="s">
        <v>1115</v>
      </c>
      <c r="Q742" s="21" t="s">
        <v>110</v>
      </c>
      <c r="R742" s="21" t="s">
        <v>1120</v>
      </c>
      <c r="S742" s="36">
        <v>279804558</v>
      </c>
      <c r="T742" s="42">
        <v>16</v>
      </c>
      <c r="U742" s="36">
        <v>42337890.999354839</v>
      </c>
      <c r="V742" s="21" t="s">
        <v>69</v>
      </c>
      <c r="W742" s="21">
        <v>0</v>
      </c>
      <c r="X742" s="21" t="s">
        <v>204</v>
      </c>
      <c r="Y742" s="21" t="s">
        <v>100</v>
      </c>
      <c r="Z742" s="21" t="s">
        <v>180</v>
      </c>
      <c r="AA742" s="21"/>
      <c r="AB742" s="179">
        <f>+DATE(2024,MONTH(Tabla1[[#This Row],[Fecha de inicio del Contrato ]]),1)</f>
        <v>45292</v>
      </c>
    </row>
    <row r="743" spans="1:28" ht="101.5" hidden="1" x14ac:dyDescent="0.35">
      <c r="A743" s="21" t="s">
        <v>171</v>
      </c>
      <c r="B743" s="21" t="s">
        <v>79</v>
      </c>
      <c r="C743" s="21" t="s">
        <v>2634</v>
      </c>
      <c r="D743" s="22">
        <v>72121400</v>
      </c>
      <c r="E743" s="21" t="s">
        <v>1128</v>
      </c>
      <c r="F743" s="23" t="s">
        <v>2560</v>
      </c>
      <c r="G743" s="24" t="s">
        <v>2635</v>
      </c>
      <c r="H743" s="24" t="s">
        <v>1130</v>
      </c>
      <c r="I743" s="62">
        <v>626812978</v>
      </c>
      <c r="J743" s="21" t="s">
        <v>174</v>
      </c>
      <c r="K743" s="21" t="s">
        <v>1817</v>
      </c>
      <c r="L743" s="30">
        <v>45293</v>
      </c>
      <c r="M743" s="30">
        <v>45657</v>
      </c>
      <c r="N743" s="21" t="s">
        <v>1052</v>
      </c>
      <c r="O743" s="21" t="s">
        <v>106</v>
      </c>
      <c r="P743" s="25" t="s">
        <v>1072</v>
      </c>
      <c r="Q743" s="21" t="s">
        <v>110</v>
      </c>
      <c r="R743" s="21" t="s">
        <v>2636</v>
      </c>
      <c r="S743" s="36">
        <v>626812978</v>
      </c>
      <c r="T743" s="42">
        <v>16</v>
      </c>
      <c r="U743" s="36">
        <v>626812978</v>
      </c>
      <c r="V743" s="21" t="s">
        <v>69</v>
      </c>
      <c r="W743" s="21">
        <v>0</v>
      </c>
      <c r="X743" s="21" t="s">
        <v>990</v>
      </c>
      <c r="Y743" s="21" t="s">
        <v>69</v>
      </c>
      <c r="Z743" s="21" t="s">
        <v>338</v>
      </c>
      <c r="AA743" s="21"/>
      <c r="AB743" s="179">
        <f>+DATE(2024,MONTH(Tabla1[[#This Row],[Fecha de inicio del Contrato ]]),1)</f>
        <v>45292</v>
      </c>
    </row>
    <row r="744" spans="1:28" ht="101.5" hidden="1" x14ac:dyDescent="0.35">
      <c r="A744" s="21" t="s">
        <v>171</v>
      </c>
      <c r="B744" s="21" t="s">
        <v>79</v>
      </c>
      <c r="C744" s="21" t="s">
        <v>2637</v>
      </c>
      <c r="D744" s="22">
        <v>72121400</v>
      </c>
      <c r="E744" s="21" t="s">
        <v>1128</v>
      </c>
      <c r="F744" s="23" t="s">
        <v>2560</v>
      </c>
      <c r="G744" s="24" t="s">
        <v>2638</v>
      </c>
      <c r="H744" s="24" t="s">
        <v>2639</v>
      </c>
      <c r="I744" s="62">
        <v>214285715</v>
      </c>
      <c r="J744" s="21" t="s">
        <v>174</v>
      </c>
      <c r="K744" s="21" t="s">
        <v>1817</v>
      </c>
      <c r="L744" s="30">
        <v>45397</v>
      </c>
      <c r="M744" s="30">
        <v>45657</v>
      </c>
      <c r="N744" s="21" t="s">
        <v>1052</v>
      </c>
      <c r="O744" s="21" t="s">
        <v>106</v>
      </c>
      <c r="P744" s="25" t="s">
        <v>1072</v>
      </c>
      <c r="Q744" s="21" t="s">
        <v>110</v>
      </c>
      <c r="R744" s="21" t="s">
        <v>2640</v>
      </c>
      <c r="S744" s="36">
        <v>1500000000</v>
      </c>
      <c r="T744" s="42">
        <v>16</v>
      </c>
      <c r="U744" s="36">
        <v>214285715</v>
      </c>
      <c r="V744" s="21" t="s">
        <v>69</v>
      </c>
      <c r="W744" s="21">
        <v>0</v>
      </c>
      <c r="X744" s="21" t="s">
        <v>204</v>
      </c>
      <c r="Y744" s="21" t="s">
        <v>100</v>
      </c>
      <c r="Z744" s="21" t="s">
        <v>180</v>
      </c>
      <c r="AA744" s="21"/>
      <c r="AB744" s="179">
        <f>+DATE(2024,MONTH(Tabla1[[#This Row],[Fecha de inicio del Contrato ]]),1)</f>
        <v>45383</v>
      </c>
    </row>
    <row r="745" spans="1:28" ht="101.5" hidden="1" x14ac:dyDescent="0.35">
      <c r="A745" s="21" t="s">
        <v>171</v>
      </c>
      <c r="B745" s="21" t="s">
        <v>79</v>
      </c>
      <c r="C745" s="21" t="s">
        <v>2641</v>
      </c>
      <c r="D745" s="22">
        <v>72103300</v>
      </c>
      <c r="E745" s="21" t="s">
        <v>2642</v>
      </c>
      <c r="F745" s="23" t="s">
        <v>2560</v>
      </c>
      <c r="G745" s="24" t="s">
        <v>2643</v>
      </c>
      <c r="H745" s="108" t="s">
        <v>2639</v>
      </c>
      <c r="I745" s="62">
        <v>214285715</v>
      </c>
      <c r="J745" s="21" t="s">
        <v>174</v>
      </c>
      <c r="K745" s="21" t="s">
        <v>1817</v>
      </c>
      <c r="L745" s="30">
        <v>45442</v>
      </c>
      <c r="M745" s="30">
        <v>45657</v>
      </c>
      <c r="N745" s="21" t="s">
        <v>1052</v>
      </c>
      <c r="O745" s="21" t="s">
        <v>106</v>
      </c>
      <c r="P745" s="25" t="s">
        <v>1072</v>
      </c>
      <c r="Q745" s="21" t="s">
        <v>110</v>
      </c>
      <c r="R745" s="21" t="s">
        <v>2640</v>
      </c>
      <c r="S745" s="36">
        <v>1500000000</v>
      </c>
      <c r="T745" s="42">
        <v>16</v>
      </c>
      <c r="U745" s="36">
        <v>214285715</v>
      </c>
      <c r="V745" s="21" t="s">
        <v>69</v>
      </c>
      <c r="W745" s="21">
        <v>0</v>
      </c>
      <c r="X745" s="21" t="s">
        <v>204</v>
      </c>
      <c r="Y745" s="21" t="s">
        <v>100</v>
      </c>
      <c r="Z745" s="21" t="s">
        <v>180</v>
      </c>
      <c r="AA745" s="21"/>
      <c r="AB745" s="179">
        <f>+DATE(2024,MONTH(Tabla1[[#This Row],[Fecha de inicio del Contrato ]]),1)</f>
        <v>45413</v>
      </c>
    </row>
    <row r="746" spans="1:28" ht="101.5" hidden="1" x14ac:dyDescent="0.35">
      <c r="A746" s="21" t="s">
        <v>171</v>
      </c>
      <c r="B746" s="21" t="s">
        <v>79</v>
      </c>
      <c r="C746" s="21" t="s">
        <v>2644</v>
      </c>
      <c r="D746" s="22">
        <v>72121400</v>
      </c>
      <c r="E746" s="21" t="s">
        <v>1128</v>
      </c>
      <c r="F746" s="23" t="s">
        <v>2560</v>
      </c>
      <c r="G746" s="24" t="s">
        <v>2638</v>
      </c>
      <c r="H746" s="24" t="s">
        <v>2639</v>
      </c>
      <c r="I746" s="62">
        <v>214285714</v>
      </c>
      <c r="J746" s="21" t="s">
        <v>174</v>
      </c>
      <c r="K746" s="21" t="s">
        <v>1817</v>
      </c>
      <c r="L746" s="30">
        <v>45397</v>
      </c>
      <c r="M746" s="30">
        <v>45657</v>
      </c>
      <c r="N746" s="21" t="s">
        <v>1052</v>
      </c>
      <c r="O746" s="21" t="s">
        <v>106</v>
      </c>
      <c r="P746" s="25" t="s">
        <v>1072</v>
      </c>
      <c r="Q746" s="21" t="s">
        <v>110</v>
      </c>
      <c r="R746" s="21" t="s">
        <v>2640</v>
      </c>
      <c r="S746" s="36">
        <v>1500000000</v>
      </c>
      <c r="T746" s="42">
        <v>16</v>
      </c>
      <c r="U746" s="36">
        <v>214285714</v>
      </c>
      <c r="V746" s="21" t="s">
        <v>69</v>
      </c>
      <c r="W746" s="21">
        <v>0</v>
      </c>
      <c r="X746" s="21" t="s">
        <v>204</v>
      </c>
      <c r="Y746" s="21" t="s">
        <v>100</v>
      </c>
      <c r="Z746" s="21" t="s">
        <v>180</v>
      </c>
      <c r="AA746" s="21"/>
      <c r="AB746" s="179">
        <f>+DATE(2024,MONTH(Tabla1[[#This Row],[Fecha de inicio del Contrato ]]),1)</f>
        <v>45383</v>
      </c>
    </row>
    <row r="747" spans="1:28" ht="101.5" hidden="1" x14ac:dyDescent="0.35">
      <c r="A747" s="21" t="s">
        <v>171</v>
      </c>
      <c r="B747" s="21" t="s">
        <v>79</v>
      </c>
      <c r="C747" s="21" t="s">
        <v>2645</v>
      </c>
      <c r="D747" s="22">
        <v>72103300</v>
      </c>
      <c r="E747" s="21" t="s">
        <v>2642</v>
      </c>
      <c r="F747" s="23" t="s">
        <v>2560</v>
      </c>
      <c r="G747" s="24" t="s">
        <v>2643</v>
      </c>
      <c r="H747" s="24" t="s">
        <v>2639</v>
      </c>
      <c r="I747" s="62">
        <v>214285714</v>
      </c>
      <c r="J747" s="21" t="s">
        <v>174</v>
      </c>
      <c r="K747" s="21" t="s">
        <v>1817</v>
      </c>
      <c r="L747" s="30">
        <v>45442</v>
      </c>
      <c r="M747" s="30">
        <v>45657</v>
      </c>
      <c r="N747" s="21" t="s">
        <v>1052</v>
      </c>
      <c r="O747" s="21" t="s">
        <v>106</v>
      </c>
      <c r="P747" s="25" t="s">
        <v>1072</v>
      </c>
      <c r="Q747" s="21" t="s">
        <v>110</v>
      </c>
      <c r="R747" s="21" t="s">
        <v>2640</v>
      </c>
      <c r="S747" s="36">
        <v>1500000000</v>
      </c>
      <c r="T747" s="42">
        <v>16</v>
      </c>
      <c r="U747" s="36">
        <v>214285714</v>
      </c>
      <c r="V747" s="21" t="s">
        <v>69</v>
      </c>
      <c r="W747" s="21">
        <v>0</v>
      </c>
      <c r="X747" s="21" t="s">
        <v>204</v>
      </c>
      <c r="Y747" s="21" t="s">
        <v>100</v>
      </c>
      <c r="Z747" s="21" t="s">
        <v>180</v>
      </c>
      <c r="AA747" s="21"/>
      <c r="AB747" s="179">
        <f>+DATE(2024,MONTH(Tabla1[[#This Row],[Fecha de inicio del Contrato ]]),1)</f>
        <v>45413</v>
      </c>
    </row>
    <row r="748" spans="1:28" ht="101.5" hidden="1" x14ac:dyDescent="0.35">
      <c r="A748" s="21" t="s">
        <v>171</v>
      </c>
      <c r="B748" s="21" t="s">
        <v>79</v>
      </c>
      <c r="C748" s="21" t="s">
        <v>2646</v>
      </c>
      <c r="D748" s="22">
        <v>72103300</v>
      </c>
      <c r="E748" s="21" t="s">
        <v>2642</v>
      </c>
      <c r="F748" s="23" t="s">
        <v>2560</v>
      </c>
      <c r="G748" s="24" t="s">
        <v>2643</v>
      </c>
      <c r="H748" s="24" t="s">
        <v>2639</v>
      </c>
      <c r="I748" s="62">
        <v>214285714</v>
      </c>
      <c r="J748" s="21" t="s">
        <v>174</v>
      </c>
      <c r="K748" s="21" t="s">
        <v>1817</v>
      </c>
      <c r="L748" s="30">
        <v>45442</v>
      </c>
      <c r="M748" s="30">
        <v>45657</v>
      </c>
      <c r="N748" s="21" t="s">
        <v>1052</v>
      </c>
      <c r="O748" s="21" t="s">
        <v>106</v>
      </c>
      <c r="P748" s="25" t="s">
        <v>1072</v>
      </c>
      <c r="Q748" s="21" t="s">
        <v>110</v>
      </c>
      <c r="R748" s="21" t="s">
        <v>2640</v>
      </c>
      <c r="S748" s="36">
        <v>1500000000</v>
      </c>
      <c r="T748" s="42">
        <v>16</v>
      </c>
      <c r="U748" s="36">
        <v>214285714</v>
      </c>
      <c r="V748" s="21" t="s">
        <v>69</v>
      </c>
      <c r="W748" s="21">
        <v>0</v>
      </c>
      <c r="X748" s="21" t="s">
        <v>204</v>
      </c>
      <c r="Y748" s="21" t="s">
        <v>100</v>
      </c>
      <c r="Z748" s="21" t="s">
        <v>180</v>
      </c>
      <c r="AA748" s="21"/>
      <c r="AB748" s="179">
        <f>+DATE(2024,MONTH(Tabla1[[#This Row],[Fecha de inicio del Contrato ]]),1)</f>
        <v>45413</v>
      </c>
    </row>
    <row r="749" spans="1:28" ht="101.5" hidden="1" x14ac:dyDescent="0.35">
      <c r="A749" s="21" t="s">
        <v>171</v>
      </c>
      <c r="B749" s="21" t="s">
        <v>79</v>
      </c>
      <c r="C749" s="21" t="s">
        <v>2647</v>
      </c>
      <c r="D749" s="22">
        <v>72103300</v>
      </c>
      <c r="E749" s="21" t="s">
        <v>2642</v>
      </c>
      <c r="F749" s="23" t="s">
        <v>2560</v>
      </c>
      <c r="G749" s="24" t="s">
        <v>2643</v>
      </c>
      <c r="H749" s="24" t="s">
        <v>2639</v>
      </c>
      <c r="I749" s="62">
        <v>214285714</v>
      </c>
      <c r="J749" s="21" t="s">
        <v>174</v>
      </c>
      <c r="K749" s="21" t="s">
        <v>1817</v>
      </c>
      <c r="L749" s="30">
        <v>45442</v>
      </c>
      <c r="M749" s="30">
        <v>45657</v>
      </c>
      <c r="N749" s="21" t="s">
        <v>1052</v>
      </c>
      <c r="O749" s="21" t="s">
        <v>106</v>
      </c>
      <c r="P749" s="25" t="s">
        <v>1072</v>
      </c>
      <c r="Q749" s="21" t="s">
        <v>110</v>
      </c>
      <c r="R749" s="21" t="s">
        <v>2640</v>
      </c>
      <c r="S749" s="36">
        <v>1500000000</v>
      </c>
      <c r="T749" s="42">
        <v>16</v>
      </c>
      <c r="U749" s="36">
        <v>214285714</v>
      </c>
      <c r="V749" s="21" t="s">
        <v>69</v>
      </c>
      <c r="W749" s="21">
        <v>0</v>
      </c>
      <c r="X749" s="21" t="s">
        <v>204</v>
      </c>
      <c r="Y749" s="21" t="s">
        <v>100</v>
      </c>
      <c r="Z749" s="21" t="s">
        <v>180</v>
      </c>
      <c r="AA749" s="21"/>
      <c r="AB749" s="179">
        <f>+DATE(2024,MONTH(Tabla1[[#This Row],[Fecha de inicio del Contrato ]]),1)</f>
        <v>45413</v>
      </c>
    </row>
    <row r="750" spans="1:28" ht="101.5" hidden="1" x14ac:dyDescent="0.35">
      <c r="A750" s="21" t="s">
        <v>171</v>
      </c>
      <c r="B750" s="21" t="s">
        <v>79</v>
      </c>
      <c r="C750" s="21" t="s">
        <v>2648</v>
      </c>
      <c r="D750" s="22">
        <v>72103300</v>
      </c>
      <c r="E750" s="21" t="s">
        <v>2642</v>
      </c>
      <c r="F750" s="23" t="s">
        <v>2560</v>
      </c>
      <c r="G750" s="24" t="s">
        <v>2643</v>
      </c>
      <c r="H750" s="24" t="s">
        <v>2639</v>
      </c>
      <c r="I750" s="62">
        <v>214285714</v>
      </c>
      <c r="J750" s="21" t="s">
        <v>174</v>
      </c>
      <c r="K750" s="21" t="s">
        <v>1817</v>
      </c>
      <c r="L750" s="30">
        <v>45442</v>
      </c>
      <c r="M750" s="30">
        <v>45657</v>
      </c>
      <c r="N750" s="21" t="s">
        <v>1052</v>
      </c>
      <c r="O750" s="21" t="s">
        <v>106</v>
      </c>
      <c r="P750" s="25" t="s">
        <v>1072</v>
      </c>
      <c r="Q750" s="21" t="s">
        <v>110</v>
      </c>
      <c r="R750" s="21" t="s">
        <v>2640</v>
      </c>
      <c r="S750" s="36">
        <v>1500000000</v>
      </c>
      <c r="T750" s="42">
        <v>16</v>
      </c>
      <c r="U750" s="36">
        <v>214285714</v>
      </c>
      <c r="V750" s="21" t="s">
        <v>69</v>
      </c>
      <c r="W750" s="21">
        <v>0</v>
      </c>
      <c r="X750" s="21" t="s">
        <v>204</v>
      </c>
      <c r="Y750" s="21" t="s">
        <v>100</v>
      </c>
      <c r="Z750" s="21" t="s">
        <v>180</v>
      </c>
      <c r="AA750" s="21"/>
      <c r="AB750" s="179">
        <f>+DATE(2024,MONTH(Tabla1[[#This Row],[Fecha de inicio del Contrato ]]),1)</f>
        <v>45413</v>
      </c>
    </row>
    <row r="751" spans="1:28" ht="101.5" hidden="1" x14ac:dyDescent="0.35">
      <c r="A751" s="21" t="s">
        <v>171</v>
      </c>
      <c r="B751" s="21" t="s">
        <v>79</v>
      </c>
      <c r="C751" s="21" t="s">
        <v>2649</v>
      </c>
      <c r="D751" s="22">
        <v>72103300</v>
      </c>
      <c r="E751" s="21" t="s">
        <v>2642</v>
      </c>
      <c r="F751" s="23" t="s">
        <v>2560</v>
      </c>
      <c r="G751" s="24" t="s">
        <v>2650</v>
      </c>
      <c r="H751" s="24" t="s">
        <v>2651</v>
      </c>
      <c r="I751" s="62">
        <v>250000000</v>
      </c>
      <c r="J751" s="21" t="s">
        <v>174</v>
      </c>
      <c r="K751" s="21" t="s">
        <v>1817</v>
      </c>
      <c r="L751" s="30">
        <v>45473</v>
      </c>
      <c r="M751" s="30">
        <v>45657</v>
      </c>
      <c r="N751" s="21" t="s">
        <v>1052</v>
      </c>
      <c r="O751" s="21" t="s">
        <v>106</v>
      </c>
      <c r="P751" s="25" t="s">
        <v>1075</v>
      </c>
      <c r="Q751" s="21" t="s">
        <v>110</v>
      </c>
      <c r="R751" s="21" t="s">
        <v>2652</v>
      </c>
      <c r="S751" s="36">
        <v>1000000000</v>
      </c>
      <c r="T751" s="42">
        <v>16</v>
      </c>
      <c r="U751" s="36">
        <v>250000000</v>
      </c>
      <c r="V751" s="21" t="s">
        <v>69</v>
      </c>
      <c r="W751" s="21">
        <v>0</v>
      </c>
      <c r="X751" s="21" t="s">
        <v>204</v>
      </c>
      <c r="Y751" s="21" t="s">
        <v>100</v>
      </c>
      <c r="Z751" s="21" t="s">
        <v>180</v>
      </c>
      <c r="AA751" s="21"/>
      <c r="AB751" s="179">
        <f>+DATE(2024,MONTH(Tabla1[[#This Row],[Fecha de inicio del Contrato ]]),1)</f>
        <v>45444</v>
      </c>
    </row>
    <row r="752" spans="1:28" ht="101.5" hidden="1" x14ac:dyDescent="0.35">
      <c r="A752" s="21" t="s">
        <v>171</v>
      </c>
      <c r="B752" s="21" t="s">
        <v>79</v>
      </c>
      <c r="C752" s="21" t="s">
        <v>2653</v>
      </c>
      <c r="D752" s="22">
        <v>72103300</v>
      </c>
      <c r="E752" s="21" t="s">
        <v>2642</v>
      </c>
      <c r="F752" s="23" t="s">
        <v>2560</v>
      </c>
      <c r="G752" s="24" t="s">
        <v>2650</v>
      </c>
      <c r="H752" s="24" t="s">
        <v>2651</v>
      </c>
      <c r="I752" s="62">
        <v>250000000</v>
      </c>
      <c r="J752" s="21" t="s">
        <v>174</v>
      </c>
      <c r="K752" s="21" t="s">
        <v>1817</v>
      </c>
      <c r="L752" s="30">
        <v>45473</v>
      </c>
      <c r="M752" s="30">
        <v>45657</v>
      </c>
      <c r="N752" s="21" t="s">
        <v>1052</v>
      </c>
      <c r="O752" s="21" t="s">
        <v>106</v>
      </c>
      <c r="P752" s="25" t="s">
        <v>1075</v>
      </c>
      <c r="Q752" s="21" t="s">
        <v>110</v>
      </c>
      <c r="R752" s="21" t="s">
        <v>2652</v>
      </c>
      <c r="S752" s="36">
        <v>1000000000</v>
      </c>
      <c r="T752" s="42">
        <v>16</v>
      </c>
      <c r="U752" s="36">
        <v>250000000</v>
      </c>
      <c r="V752" s="21" t="s">
        <v>69</v>
      </c>
      <c r="W752" s="21">
        <v>0</v>
      </c>
      <c r="X752" s="21" t="s">
        <v>204</v>
      </c>
      <c r="Y752" s="21" t="s">
        <v>100</v>
      </c>
      <c r="Z752" s="21" t="s">
        <v>180</v>
      </c>
      <c r="AA752" s="21"/>
      <c r="AB752" s="179">
        <f>+DATE(2024,MONTH(Tabla1[[#This Row],[Fecha de inicio del Contrato ]]),1)</f>
        <v>45444</v>
      </c>
    </row>
    <row r="753" spans="1:28" ht="101.5" hidden="1" x14ac:dyDescent="0.35">
      <c r="A753" s="21" t="s">
        <v>171</v>
      </c>
      <c r="B753" s="21" t="s">
        <v>79</v>
      </c>
      <c r="C753" s="21" t="s">
        <v>2654</v>
      </c>
      <c r="D753" s="22">
        <v>72103300</v>
      </c>
      <c r="E753" s="21" t="s">
        <v>2642</v>
      </c>
      <c r="F753" s="23" t="s">
        <v>2560</v>
      </c>
      <c r="G753" s="24" t="s">
        <v>2650</v>
      </c>
      <c r="H753" s="24" t="s">
        <v>2651</v>
      </c>
      <c r="I753" s="62">
        <v>250000000</v>
      </c>
      <c r="J753" s="21" t="s">
        <v>174</v>
      </c>
      <c r="K753" s="21" t="s">
        <v>1817</v>
      </c>
      <c r="L753" s="30">
        <v>45473</v>
      </c>
      <c r="M753" s="30">
        <v>45657</v>
      </c>
      <c r="N753" s="21" t="s">
        <v>1052</v>
      </c>
      <c r="O753" s="21" t="s">
        <v>106</v>
      </c>
      <c r="P753" s="25" t="s">
        <v>1075</v>
      </c>
      <c r="Q753" s="21" t="s">
        <v>110</v>
      </c>
      <c r="R753" s="21" t="s">
        <v>2652</v>
      </c>
      <c r="S753" s="36">
        <v>1000000000</v>
      </c>
      <c r="T753" s="42">
        <v>16</v>
      </c>
      <c r="U753" s="36">
        <v>250000000</v>
      </c>
      <c r="V753" s="21" t="s">
        <v>69</v>
      </c>
      <c r="W753" s="21">
        <v>0</v>
      </c>
      <c r="X753" s="21" t="s">
        <v>204</v>
      </c>
      <c r="Y753" s="21" t="s">
        <v>100</v>
      </c>
      <c r="Z753" s="21" t="s">
        <v>180</v>
      </c>
      <c r="AA753" s="21"/>
      <c r="AB753" s="179">
        <f>+DATE(2024,MONTH(Tabla1[[#This Row],[Fecha de inicio del Contrato ]]),1)</f>
        <v>45444</v>
      </c>
    </row>
    <row r="754" spans="1:28" ht="101.5" hidden="1" x14ac:dyDescent="0.35">
      <c r="A754" s="21" t="s">
        <v>171</v>
      </c>
      <c r="B754" s="21" t="s">
        <v>79</v>
      </c>
      <c r="C754" s="21" t="s">
        <v>2655</v>
      </c>
      <c r="D754" s="22">
        <v>72103300</v>
      </c>
      <c r="E754" s="21" t="s">
        <v>2642</v>
      </c>
      <c r="F754" s="23" t="s">
        <v>2560</v>
      </c>
      <c r="G754" s="24" t="s">
        <v>2650</v>
      </c>
      <c r="H754" s="24" t="s">
        <v>2651</v>
      </c>
      <c r="I754" s="62">
        <v>250000000</v>
      </c>
      <c r="J754" s="21" t="s">
        <v>174</v>
      </c>
      <c r="K754" s="21" t="s">
        <v>1817</v>
      </c>
      <c r="L754" s="30">
        <v>45473</v>
      </c>
      <c r="M754" s="30">
        <v>45657</v>
      </c>
      <c r="N754" s="21" t="s">
        <v>1052</v>
      </c>
      <c r="O754" s="21" t="s">
        <v>106</v>
      </c>
      <c r="P754" s="25" t="s">
        <v>1075</v>
      </c>
      <c r="Q754" s="21" t="s">
        <v>110</v>
      </c>
      <c r="R754" s="21" t="s">
        <v>2652</v>
      </c>
      <c r="S754" s="36">
        <v>1000000000</v>
      </c>
      <c r="T754" s="42">
        <v>16</v>
      </c>
      <c r="U754" s="36">
        <v>250000000</v>
      </c>
      <c r="V754" s="21" t="s">
        <v>69</v>
      </c>
      <c r="W754" s="21">
        <v>0</v>
      </c>
      <c r="X754" s="21" t="s">
        <v>204</v>
      </c>
      <c r="Y754" s="21" t="s">
        <v>100</v>
      </c>
      <c r="Z754" s="21" t="s">
        <v>180</v>
      </c>
      <c r="AA754" s="21"/>
      <c r="AB754" s="179">
        <f>+DATE(2024,MONTH(Tabla1[[#This Row],[Fecha de inicio del Contrato ]]),1)</f>
        <v>45444</v>
      </c>
    </row>
    <row r="755" spans="1:28" ht="101.5" hidden="1" x14ac:dyDescent="0.35">
      <c r="A755" s="21" t="s">
        <v>171</v>
      </c>
      <c r="B755" s="21" t="s">
        <v>79</v>
      </c>
      <c r="C755" s="21" t="s">
        <v>2656</v>
      </c>
      <c r="D755" s="22" t="s">
        <v>2657</v>
      </c>
      <c r="E755" s="21" t="s">
        <v>2658</v>
      </c>
      <c r="F755" s="23" t="s">
        <v>2560</v>
      </c>
      <c r="G755" s="24" t="s">
        <v>2659</v>
      </c>
      <c r="H755" s="24" t="s">
        <v>2660</v>
      </c>
      <c r="I755" s="62">
        <v>1221592662</v>
      </c>
      <c r="J755" s="21" t="s">
        <v>200</v>
      </c>
      <c r="K755" s="21" t="s">
        <v>201</v>
      </c>
      <c r="L755" s="30">
        <v>45412</v>
      </c>
      <c r="M755" s="30">
        <v>45657</v>
      </c>
      <c r="N755" s="21" t="s">
        <v>1052</v>
      </c>
      <c r="O755" s="21" t="s">
        <v>106</v>
      </c>
      <c r="P755" s="25" t="s">
        <v>1089</v>
      </c>
      <c r="Q755" s="21" t="s">
        <v>110</v>
      </c>
      <c r="R755" s="21" t="s">
        <v>2599</v>
      </c>
      <c r="S755" s="36">
        <v>1597992662</v>
      </c>
      <c r="T755" s="42">
        <v>16</v>
      </c>
      <c r="U755" s="36">
        <v>1221592662</v>
      </c>
      <c r="V755" s="21" t="s">
        <v>69</v>
      </c>
      <c r="W755" s="21">
        <v>0</v>
      </c>
      <c r="X755" s="21" t="s">
        <v>204</v>
      </c>
      <c r="Y755" s="21" t="s">
        <v>100</v>
      </c>
      <c r="Z755" s="21" t="s">
        <v>180</v>
      </c>
      <c r="AA755" s="21"/>
      <c r="AB755" s="179">
        <f>+DATE(2024,MONTH(Tabla1[[#This Row],[Fecha de inicio del Contrato ]]),1)</f>
        <v>45383</v>
      </c>
    </row>
    <row r="756" spans="1:28" ht="101.5" hidden="1" x14ac:dyDescent="0.35">
      <c r="A756" s="21" t="s">
        <v>171</v>
      </c>
      <c r="B756" s="21" t="s">
        <v>79</v>
      </c>
      <c r="C756" s="21" t="s">
        <v>2661</v>
      </c>
      <c r="D756" s="22" t="s">
        <v>1148</v>
      </c>
      <c r="E756" s="21" t="s">
        <v>2662</v>
      </c>
      <c r="F756" s="23" t="s">
        <v>2560</v>
      </c>
      <c r="G756" s="24" t="s">
        <v>2663</v>
      </c>
      <c r="H756" s="24" t="s">
        <v>2664</v>
      </c>
      <c r="I756" s="62">
        <v>400000000</v>
      </c>
      <c r="J756" s="21" t="s">
        <v>174</v>
      </c>
      <c r="K756" s="21" t="s">
        <v>1817</v>
      </c>
      <c r="L756" s="30">
        <v>45412</v>
      </c>
      <c r="M756" s="30">
        <v>45657</v>
      </c>
      <c r="N756" s="21" t="s">
        <v>1055</v>
      </c>
      <c r="O756" s="21" t="s">
        <v>1056</v>
      </c>
      <c r="P756" s="25" t="s">
        <v>1145</v>
      </c>
      <c r="Q756" s="21" t="s">
        <v>110</v>
      </c>
      <c r="R756" s="21" t="s">
        <v>2665</v>
      </c>
      <c r="S756" s="36">
        <v>400000000</v>
      </c>
      <c r="T756" s="42">
        <v>16</v>
      </c>
      <c r="U756" s="36">
        <v>400000000</v>
      </c>
      <c r="V756" s="21" t="s">
        <v>69</v>
      </c>
      <c r="W756" s="21">
        <v>0</v>
      </c>
      <c r="X756" s="21" t="s">
        <v>204</v>
      </c>
      <c r="Y756" s="21" t="s">
        <v>100</v>
      </c>
      <c r="Z756" s="21" t="s">
        <v>180</v>
      </c>
      <c r="AA756" s="21"/>
      <c r="AB756" s="179">
        <f>+DATE(2024,MONTH(Tabla1[[#This Row],[Fecha de inicio del Contrato ]]),1)</f>
        <v>45383</v>
      </c>
    </row>
    <row r="757" spans="1:28" ht="101.5" hidden="1" x14ac:dyDescent="0.35">
      <c r="A757" s="21" t="s">
        <v>171</v>
      </c>
      <c r="B757" s="21" t="s">
        <v>79</v>
      </c>
      <c r="C757" s="21" t="s">
        <v>2666</v>
      </c>
      <c r="D757" s="22" t="s">
        <v>1148</v>
      </c>
      <c r="E757" s="21" t="s">
        <v>2667</v>
      </c>
      <c r="F757" s="23" t="s">
        <v>2560</v>
      </c>
      <c r="G757" s="24" t="s">
        <v>2668</v>
      </c>
      <c r="H757" s="24" t="s">
        <v>2669</v>
      </c>
      <c r="I757" s="62">
        <v>450000000</v>
      </c>
      <c r="J757" s="21" t="s">
        <v>174</v>
      </c>
      <c r="K757" s="21" t="s">
        <v>1817</v>
      </c>
      <c r="L757" s="30">
        <v>45413</v>
      </c>
      <c r="M757" s="30">
        <v>45657</v>
      </c>
      <c r="N757" s="21" t="s">
        <v>1055</v>
      </c>
      <c r="O757" s="21" t="s">
        <v>1056</v>
      </c>
      <c r="P757" s="25" t="s">
        <v>1145</v>
      </c>
      <c r="Q757" s="21" t="s">
        <v>110</v>
      </c>
      <c r="R757" s="21" t="s">
        <v>1149</v>
      </c>
      <c r="S757" s="36">
        <v>450000000</v>
      </c>
      <c r="T757" s="42">
        <v>16</v>
      </c>
      <c r="U757" s="36">
        <v>450000000</v>
      </c>
      <c r="V757" s="21" t="s">
        <v>69</v>
      </c>
      <c r="W757" s="21">
        <v>0</v>
      </c>
      <c r="X757" s="21" t="s">
        <v>204</v>
      </c>
      <c r="Y757" s="21" t="s">
        <v>100</v>
      </c>
      <c r="Z757" s="21" t="s">
        <v>180</v>
      </c>
      <c r="AA757" s="21"/>
      <c r="AB757" s="179">
        <f>+DATE(2024,MONTH(Tabla1[[#This Row],[Fecha de inicio del Contrato ]]),1)</f>
        <v>45413</v>
      </c>
    </row>
    <row r="758" spans="1:28" ht="101.5" hidden="1" x14ac:dyDescent="0.35">
      <c r="A758" s="21" t="s">
        <v>171</v>
      </c>
      <c r="B758" s="21" t="s">
        <v>79</v>
      </c>
      <c r="C758" s="21" t="s">
        <v>2670</v>
      </c>
      <c r="D758" s="22" t="s">
        <v>1151</v>
      </c>
      <c r="E758" s="21" t="s">
        <v>2671</v>
      </c>
      <c r="F758" s="23" t="s">
        <v>2560</v>
      </c>
      <c r="G758" s="24" t="s">
        <v>2672</v>
      </c>
      <c r="H758" s="24" t="s">
        <v>2673</v>
      </c>
      <c r="I758" s="62">
        <v>1812435855</v>
      </c>
      <c r="J758" s="21" t="s">
        <v>195</v>
      </c>
      <c r="K758" s="21" t="s">
        <v>198</v>
      </c>
      <c r="L758" s="30">
        <v>45412</v>
      </c>
      <c r="M758" s="30">
        <v>45657</v>
      </c>
      <c r="N758" s="21" t="s">
        <v>1055</v>
      </c>
      <c r="O758" s="21" t="s">
        <v>1056</v>
      </c>
      <c r="P758" s="25" t="s">
        <v>1145</v>
      </c>
      <c r="Q758" s="21" t="s">
        <v>110</v>
      </c>
      <c r="R758" s="21" t="s">
        <v>2674</v>
      </c>
      <c r="S758" s="36">
        <v>1812435855</v>
      </c>
      <c r="T758" s="42">
        <v>16</v>
      </c>
      <c r="U758" s="36">
        <v>1812435855</v>
      </c>
      <c r="V758" s="21" t="s">
        <v>69</v>
      </c>
      <c r="W758" s="21">
        <v>0</v>
      </c>
      <c r="X758" s="21" t="s">
        <v>204</v>
      </c>
      <c r="Y758" s="21" t="s">
        <v>100</v>
      </c>
      <c r="Z758" s="21" t="s">
        <v>180</v>
      </c>
      <c r="AA758" s="21"/>
      <c r="AB758" s="179">
        <f>+DATE(2024,MONTH(Tabla1[[#This Row],[Fecha de inicio del Contrato ]]),1)</f>
        <v>45383</v>
      </c>
    </row>
    <row r="759" spans="1:28" ht="101.5" hidden="1" x14ac:dyDescent="0.35">
      <c r="A759" s="21" t="s">
        <v>171</v>
      </c>
      <c r="B759" s="21" t="s">
        <v>79</v>
      </c>
      <c r="C759" s="21" t="s">
        <v>2675</v>
      </c>
      <c r="D759" s="22" t="s">
        <v>2676</v>
      </c>
      <c r="E759" s="21" t="s">
        <v>2677</v>
      </c>
      <c r="F759" s="23" t="s">
        <v>2560</v>
      </c>
      <c r="G759" s="24" t="s">
        <v>2678</v>
      </c>
      <c r="H759" s="24" t="s">
        <v>2679</v>
      </c>
      <c r="I759" s="62">
        <v>230201347</v>
      </c>
      <c r="J759" s="21" t="s">
        <v>195</v>
      </c>
      <c r="K759" s="21" t="s">
        <v>362</v>
      </c>
      <c r="L759" s="30">
        <v>45412</v>
      </c>
      <c r="M759" s="30">
        <v>45657</v>
      </c>
      <c r="N759" s="21" t="s">
        <v>1055</v>
      </c>
      <c r="O759" s="21" t="s">
        <v>1056</v>
      </c>
      <c r="P759" s="25" t="s">
        <v>1097</v>
      </c>
      <c r="Q759" s="21" t="s">
        <v>110</v>
      </c>
      <c r="R759" s="21" t="s">
        <v>2680</v>
      </c>
      <c r="S759" s="36">
        <v>230201347</v>
      </c>
      <c r="T759" s="42">
        <v>16</v>
      </c>
      <c r="U759" s="36">
        <v>230201347</v>
      </c>
      <c r="V759" s="21" t="s">
        <v>69</v>
      </c>
      <c r="W759" s="21">
        <v>0</v>
      </c>
      <c r="X759" s="21" t="s">
        <v>204</v>
      </c>
      <c r="Y759" s="21" t="s">
        <v>100</v>
      </c>
      <c r="Z759" s="21" t="s">
        <v>1772</v>
      </c>
      <c r="AA759" s="21"/>
      <c r="AB759" s="179">
        <f>+DATE(2024,MONTH(Tabla1[[#This Row],[Fecha de inicio del Contrato ]]),1)</f>
        <v>45383</v>
      </c>
    </row>
    <row r="760" spans="1:28" ht="101.5" hidden="1" x14ac:dyDescent="0.35">
      <c r="A760" s="21" t="s">
        <v>171</v>
      </c>
      <c r="B760" s="21" t="s">
        <v>79</v>
      </c>
      <c r="C760" s="21" t="s">
        <v>2681</v>
      </c>
      <c r="D760" s="22">
        <v>43233500</v>
      </c>
      <c r="E760" s="21" t="s">
        <v>1133</v>
      </c>
      <c r="F760" s="23" t="s">
        <v>2560</v>
      </c>
      <c r="G760" s="24" t="s">
        <v>1134</v>
      </c>
      <c r="H760" s="24" t="s">
        <v>1135</v>
      </c>
      <c r="I760" s="62">
        <v>60000000</v>
      </c>
      <c r="J760" s="21" t="s">
        <v>336</v>
      </c>
      <c r="K760" s="21" t="s">
        <v>337</v>
      </c>
      <c r="L760" s="30">
        <v>45561</v>
      </c>
      <c r="M760" s="30">
        <v>45657</v>
      </c>
      <c r="N760" s="21" t="s">
        <v>1052</v>
      </c>
      <c r="O760" s="21" t="s">
        <v>106</v>
      </c>
      <c r="P760" s="25" t="s">
        <v>1072</v>
      </c>
      <c r="Q760" s="21" t="s">
        <v>110</v>
      </c>
      <c r="R760" s="21" t="s">
        <v>2592</v>
      </c>
      <c r="S760" s="36">
        <v>165449999.99704301</v>
      </c>
      <c r="T760" s="42">
        <v>16</v>
      </c>
      <c r="U760" s="36">
        <v>60000000</v>
      </c>
      <c r="V760" s="21" t="s">
        <v>69</v>
      </c>
      <c r="W760" s="21">
        <v>0</v>
      </c>
      <c r="X760" s="21" t="s">
        <v>204</v>
      </c>
      <c r="Y760" s="21" t="s">
        <v>100</v>
      </c>
      <c r="Z760" s="21" t="s">
        <v>180</v>
      </c>
      <c r="AA760" s="21"/>
      <c r="AB760" s="179">
        <f>+DATE(2024,MONTH(Tabla1[[#This Row],[Fecha de inicio del Contrato ]]),1)</f>
        <v>45536</v>
      </c>
    </row>
    <row r="761" spans="1:28" ht="101.5" hidden="1" x14ac:dyDescent="0.35">
      <c r="A761" s="21" t="s">
        <v>171</v>
      </c>
      <c r="B761" s="21" t="s">
        <v>79</v>
      </c>
      <c r="C761" s="21" t="s">
        <v>2682</v>
      </c>
      <c r="D761" s="22">
        <v>43233500</v>
      </c>
      <c r="E761" s="21" t="s">
        <v>1133</v>
      </c>
      <c r="F761" s="23" t="s">
        <v>2560</v>
      </c>
      <c r="G761" s="24" t="s">
        <v>1134</v>
      </c>
      <c r="H761" s="24" t="s">
        <v>1135</v>
      </c>
      <c r="I761" s="62">
        <v>25000000</v>
      </c>
      <c r="J761" s="21" t="s">
        <v>336</v>
      </c>
      <c r="K761" s="21" t="s">
        <v>337</v>
      </c>
      <c r="L761" s="30">
        <v>45561</v>
      </c>
      <c r="M761" s="30">
        <v>45657</v>
      </c>
      <c r="N761" s="21" t="s">
        <v>1052</v>
      </c>
      <c r="O761" s="21" t="s">
        <v>106</v>
      </c>
      <c r="P761" s="25" t="s">
        <v>1075</v>
      </c>
      <c r="Q761" s="21" t="s">
        <v>110</v>
      </c>
      <c r="R761" s="21" t="s">
        <v>1085</v>
      </c>
      <c r="S761" s="36">
        <v>130449999.99704301</v>
      </c>
      <c r="T761" s="42">
        <v>16</v>
      </c>
      <c r="U761" s="36">
        <v>25000000</v>
      </c>
      <c r="V761" s="21" t="s">
        <v>69</v>
      </c>
      <c r="W761" s="21">
        <v>0</v>
      </c>
      <c r="X761" s="21" t="s">
        <v>204</v>
      </c>
      <c r="Y761" s="21" t="s">
        <v>100</v>
      </c>
      <c r="Z761" s="21" t="s">
        <v>180</v>
      </c>
      <c r="AA761" s="21"/>
      <c r="AB761" s="179">
        <f>+DATE(2024,MONTH(Tabla1[[#This Row],[Fecha de inicio del Contrato ]]),1)</f>
        <v>45536</v>
      </c>
    </row>
    <row r="762" spans="1:28" ht="130.5" hidden="1" x14ac:dyDescent="0.35">
      <c r="A762" s="21" t="s">
        <v>171</v>
      </c>
      <c r="B762" s="21" t="s">
        <v>79</v>
      </c>
      <c r="C762" s="21" t="s">
        <v>2683</v>
      </c>
      <c r="D762" s="22" t="s">
        <v>1139</v>
      </c>
      <c r="E762" s="21" t="s">
        <v>1140</v>
      </c>
      <c r="F762" s="23" t="s">
        <v>2560</v>
      </c>
      <c r="G762" s="24" t="s">
        <v>1158</v>
      </c>
      <c r="H762" s="24" t="s">
        <v>2684</v>
      </c>
      <c r="I762" s="62">
        <v>275103445</v>
      </c>
      <c r="J762" s="21" t="s">
        <v>2685</v>
      </c>
      <c r="K762" s="21" t="s">
        <v>198</v>
      </c>
      <c r="L762" s="30">
        <v>45293</v>
      </c>
      <c r="M762" s="30">
        <v>45657</v>
      </c>
      <c r="N762" s="21" t="s">
        <v>1052</v>
      </c>
      <c r="O762" s="21" t="s">
        <v>106</v>
      </c>
      <c r="P762" s="25" t="s">
        <v>2686</v>
      </c>
      <c r="Q762" s="21" t="s">
        <v>110</v>
      </c>
      <c r="R762" s="21" t="s">
        <v>2687</v>
      </c>
      <c r="S762" s="36">
        <v>275103445</v>
      </c>
      <c r="T762" s="42">
        <v>15</v>
      </c>
      <c r="U762" s="36">
        <v>275103445</v>
      </c>
      <c r="V762" s="21" t="s">
        <v>69</v>
      </c>
      <c r="W762" s="21">
        <v>0</v>
      </c>
      <c r="X762" s="21" t="s">
        <v>990</v>
      </c>
      <c r="Y762" s="21" t="s">
        <v>69</v>
      </c>
      <c r="Z762" s="21" t="s">
        <v>338</v>
      </c>
      <c r="AA762" s="21"/>
      <c r="AB762" s="179">
        <f>+DATE(2024,MONTH(Tabla1[[#This Row],[Fecha de inicio del Contrato ]]),1)</f>
        <v>45292</v>
      </c>
    </row>
    <row r="763" spans="1:28" ht="101.5" hidden="1" x14ac:dyDescent="0.35">
      <c r="A763" s="21" t="s">
        <v>171</v>
      </c>
      <c r="B763" s="21" t="s">
        <v>79</v>
      </c>
      <c r="C763" s="21" t="s">
        <v>2688</v>
      </c>
      <c r="D763" s="22" t="s">
        <v>1148</v>
      </c>
      <c r="E763" s="21" t="s">
        <v>2662</v>
      </c>
      <c r="F763" s="23" t="s">
        <v>2560</v>
      </c>
      <c r="G763" s="24" t="s">
        <v>2689</v>
      </c>
      <c r="H763" s="24" t="s">
        <v>2690</v>
      </c>
      <c r="I763" s="62">
        <v>557288435</v>
      </c>
      <c r="J763" s="21" t="s">
        <v>2685</v>
      </c>
      <c r="K763" s="21" t="s">
        <v>198</v>
      </c>
      <c r="L763" s="30">
        <v>45293</v>
      </c>
      <c r="M763" s="30">
        <v>45657</v>
      </c>
      <c r="N763" s="21" t="s">
        <v>1052</v>
      </c>
      <c r="O763" s="21" t="s">
        <v>106</v>
      </c>
      <c r="P763" s="25" t="s">
        <v>2691</v>
      </c>
      <c r="Q763" s="21" t="s">
        <v>110</v>
      </c>
      <c r="R763" s="21" t="s">
        <v>1159</v>
      </c>
      <c r="S763" s="36">
        <v>557288435</v>
      </c>
      <c r="T763" s="42">
        <v>15</v>
      </c>
      <c r="U763" s="36">
        <v>557288435</v>
      </c>
      <c r="V763" s="21" t="s">
        <v>69</v>
      </c>
      <c r="W763" s="21">
        <v>0</v>
      </c>
      <c r="X763" s="21" t="s">
        <v>990</v>
      </c>
      <c r="Y763" s="21" t="s">
        <v>69</v>
      </c>
      <c r="Z763" s="21" t="s">
        <v>338</v>
      </c>
      <c r="AA763" s="21"/>
      <c r="AB763" s="179">
        <f>+DATE(2024,MONTH(Tabla1[[#This Row],[Fecha de inicio del Contrato ]]),1)</f>
        <v>45292</v>
      </c>
    </row>
    <row r="764" spans="1:28" ht="130.5" hidden="1" x14ac:dyDescent="0.35">
      <c r="A764" s="21" t="s">
        <v>171</v>
      </c>
      <c r="B764" s="21" t="s">
        <v>79</v>
      </c>
      <c r="C764" s="21" t="s">
        <v>2692</v>
      </c>
      <c r="D764" s="22" t="s">
        <v>1139</v>
      </c>
      <c r="E764" s="21" t="s">
        <v>1140</v>
      </c>
      <c r="F764" s="23" t="s">
        <v>2560</v>
      </c>
      <c r="G764" s="24" t="s">
        <v>1160</v>
      </c>
      <c r="H764" s="24" t="s">
        <v>2684</v>
      </c>
      <c r="I764" s="62">
        <v>38933115</v>
      </c>
      <c r="J764" s="21" t="s">
        <v>2685</v>
      </c>
      <c r="K764" s="21" t="s">
        <v>198</v>
      </c>
      <c r="L764" s="30">
        <v>45293</v>
      </c>
      <c r="M764" s="30">
        <v>45657</v>
      </c>
      <c r="N764" s="21" t="s">
        <v>1052</v>
      </c>
      <c r="O764" s="21" t="s">
        <v>106</v>
      </c>
      <c r="P764" s="25" t="s">
        <v>2693</v>
      </c>
      <c r="Q764" s="21" t="s">
        <v>110</v>
      </c>
      <c r="R764" s="21" t="s">
        <v>2694</v>
      </c>
      <c r="S764" s="36">
        <v>38933115</v>
      </c>
      <c r="T764" s="42">
        <v>15</v>
      </c>
      <c r="U764" s="36">
        <v>38933115</v>
      </c>
      <c r="V764" s="21" t="s">
        <v>69</v>
      </c>
      <c r="W764" s="21">
        <v>0</v>
      </c>
      <c r="X764" s="21" t="s">
        <v>990</v>
      </c>
      <c r="Y764" s="21" t="s">
        <v>69</v>
      </c>
      <c r="Z764" s="21" t="s">
        <v>338</v>
      </c>
      <c r="AA764" s="21"/>
      <c r="AB764" s="179">
        <f>+DATE(2024,MONTH(Tabla1[[#This Row],[Fecha de inicio del Contrato ]]),1)</f>
        <v>45292</v>
      </c>
    </row>
    <row r="765" spans="1:28" ht="101.5" hidden="1" x14ac:dyDescent="0.35">
      <c r="A765" s="21" t="s">
        <v>171</v>
      </c>
      <c r="B765" s="21" t="s">
        <v>79</v>
      </c>
      <c r="C765" s="21" t="s">
        <v>2695</v>
      </c>
      <c r="D765" s="22" t="s">
        <v>2696</v>
      </c>
      <c r="E765" s="21" t="s">
        <v>2697</v>
      </c>
      <c r="F765" s="23" t="s">
        <v>2560</v>
      </c>
      <c r="G765" s="24" t="s">
        <v>2698</v>
      </c>
      <c r="H765" s="24" t="s">
        <v>2699</v>
      </c>
      <c r="I765" s="62">
        <v>5000000</v>
      </c>
      <c r="J765" s="21" t="s">
        <v>2685</v>
      </c>
      <c r="K765" s="21" t="s">
        <v>198</v>
      </c>
      <c r="L765" s="30">
        <v>45324</v>
      </c>
      <c r="M765" s="30">
        <v>45657</v>
      </c>
      <c r="N765" s="21" t="s">
        <v>1052</v>
      </c>
      <c r="O765" s="21" t="s">
        <v>106</v>
      </c>
      <c r="P765" s="25" t="s">
        <v>1053</v>
      </c>
      <c r="Q765" s="21" t="s">
        <v>110</v>
      </c>
      <c r="R765" s="21" t="s">
        <v>1157</v>
      </c>
      <c r="S765" s="36">
        <v>33939505</v>
      </c>
      <c r="T765" s="42">
        <v>15</v>
      </c>
      <c r="U765" s="36">
        <v>5000000</v>
      </c>
      <c r="V765" s="21" t="s">
        <v>69</v>
      </c>
      <c r="W765" s="21">
        <v>0</v>
      </c>
      <c r="X765" s="21" t="s">
        <v>204</v>
      </c>
      <c r="Y765" s="21" t="s">
        <v>100</v>
      </c>
      <c r="Z765" s="21" t="s">
        <v>180</v>
      </c>
      <c r="AA765" s="21"/>
      <c r="AB765" s="179">
        <f>+DATE(2024,MONTH(Tabla1[[#This Row],[Fecha de inicio del Contrato ]]),1)</f>
        <v>45323</v>
      </c>
    </row>
    <row r="766" spans="1:28" ht="101.5" hidden="1" x14ac:dyDescent="0.35">
      <c r="A766" s="21" t="s">
        <v>171</v>
      </c>
      <c r="B766" s="21" t="s">
        <v>79</v>
      </c>
      <c r="C766" s="21" t="s">
        <v>2700</v>
      </c>
      <c r="D766" s="22">
        <v>93151603</v>
      </c>
      <c r="E766" s="21" t="s">
        <v>1153</v>
      </c>
      <c r="F766" s="23" t="s">
        <v>2560</v>
      </c>
      <c r="G766" s="24" t="s">
        <v>1154</v>
      </c>
      <c r="H766" s="24" t="s">
        <v>1155</v>
      </c>
      <c r="I766" s="62">
        <v>28939505</v>
      </c>
      <c r="J766" s="21" t="s">
        <v>2685</v>
      </c>
      <c r="K766" s="21" t="s">
        <v>198</v>
      </c>
      <c r="L766" s="30">
        <v>45566</v>
      </c>
      <c r="M766" s="30">
        <v>45657</v>
      </c>
      <c r="N766" s="21" t="s">
        <v>1052</v>
      </c>
      <c r="O766" s="21" t="s">
        <v>106</v>
      </c>
      <c r="P766" s="25" t="s">
        <v>1053</v>
      </c>
      <c r="Q766" s="21" t="s">
        <v>110</v>
      </c>
      <c r="R766" s="21" t="s">
        <v>1157</v>
      </c>
      <c r="S766" s="36">
        <v>33939505</v>
      </c>
      <c r="T766" s="42">
        <v>15</v>
      </c>
      <c r="U766" s="36">
        <v>28939505</v>
      </c>
      <c r="V766" s="21" t="s">
        <v>69</v>
      </c>
      <c r="W766" s="21">
        <v>0</v>
      </c>
      <c r="X766" s="21" t="s">
        <v>204</v>
      </c>
      <c r="Y766" s="21" t="s">
        <v>100</v>
      </c>
      <c r="Z766" s="21" t="s">
        <v>180</v>
      </c>
      <c r="AA766" s="21"/>
      <c r="AB766" s="179">
        <f>+DATE(2024,MONTH(Tabla1[[#This Row],[Fecha de inicio del Contrato ]]),1)</f>
        <v>45566</v>
      </c>
    </row>
    <row r="767" spans="1:28" ht="72.5" hidden="1" x14ac:dyDescent="0.35">
      <c r="A767" s="21" t="s">
        <v>171</v>
      </c>
      <c r="B767" s="21" t="s">
        <v>81</v>
      </c>
      <c r="C767" s="21" t="s">
        <v>1281</v>
      </c>
      <c r="D767" s="22">
        <v>93141501</v>
      </c>
      <c r="E767" s="21" t="s">
        <v>1061</v>
      </c>
      <c r="F767" s="23" t="s">
        <v>1282</v>
      </c>
      <c r="G767" s="24" t="s">
        <v>2701</v>
      </c>
      <c r="H767" s="24" t="s">
        <v>2702</v>
      </c>
      <c r="I767" s="62">
        <v>121900000</v>
      </c>
      <c r="J767" s="21" t="s">
        <v>174</v>
      </c>
      <c r="K767" s="21" t="s">
        <v>1721</v>
      </c>
      <c r="L767" s="30">
        <v>45306</v>
      </c>
      <c r="M767" s="30">
        <v>45657</v>
      </c>
      <c r="N767" s="21" t="s">
        <v>1350</v>
      </c>
      <c r="O767" s="21" t="s">
        <v>1351</v>
      </c>
      <c r="P767" s="25" t="s">
        <v>1352</v>
      </c>
      <c r="Q767" s="21" t="s">
        <v>1285</v>
      </c>
      <c r="R767" s="21" t="s">
        <v>1353</v>
      </c>
      <c r="S767" s="36">
        <v>121900000</v>
      </c>
      <c r="T767" s="42">
        <v>16</v>
      </c>
      <c r="U767" s="36">
        <v>121900000</v>
      </c>
      <c r="V767" s="21" t="s">
        <v>102</v>
      </c>
      <c r="W767" s="21" t="s">
        <v>102</v>
      </c>
      <c r="X767" s="21" t="s">
        <v>102</v>
      </c>
      <c r="Y767" s="21" t="s">
        <v>100</v>
      </c>
      <c r="Z767" s="21" t="s">
        <v>180</v>
      </c>
      <c r="AA767" s="21"/>
      <c r="AB767" s="179">
        <f>+DATE(2024,MONTH(Tabla1[[#This Row],[Fecha de inicio del Contrato ]]),1)</f>
        <v>45292</v>
      </c>
    </row>
    <row r="768" spans="1:28" ht="87" hidden="1" x14ac:dyDescent="0.35">
      <c r="A768" s="21" t="s">
        <v>171</v>
      </c>
      <c r="B768" s="21" t="s">
        <v>81</v>
      </c>
      <c r="C768" s="21" t="s">
        <v>1286</v>
      </c>
      <c r="D768" s="22">
        <v>93141501</v>
      </c>
      <c r="E768" s="21" t="s">
        <v>1061</v>
      </c>
      <c r="F768" s="23" t="s">
        <v>1282</v>
      </c>
      <c r="G768" s="24" t="s">
        <v>2703</v>
      </c>
      <c r="H768" s="24" t="s">
        <v>2704</v>
      </c>
      <c r="I768" s="62">
        <v>149400000</v>
      </c>
      <c r="J768" s="21" t="s">
        <v>174</v>
      </c>
      <c r="K768" s="21" t="s">
        <v>1156</v>
      </c>
      <c r="L768" s="30">
        <v>45383</v>
      </c>
      <c r="M768" s="30">
        <v>45657</v>
      </c>
      <c r="N768" s="21" t="s">
        <v>1350</v>
      </c>
      <c r="O768" s="21" t="s">
        <v>1351</v>
      </c>
      <c r="P768" s="25" t="s">
        <v>1352</v>
      </c>
      <c r="Q768" s="21" t="s">
        <v>1285</v>
      </c>
      <c r="R768" s="21" t="s">
        <v>1355</v>
      </c>
      <c r="S768" s="36">
        <v>882400000</v>
      </c>
      <c r="T768" s="42">
        <v>16</v>
      </c>
      <c r="U768" s="36">
        <v>149400000</v>
      </c>
      <c r="V768" s="21" t="s">
        <v>102</v>
      </c>
      <c r="W768" s="21" t="s">
        <v>102</v>
      </c>
      <c r="X768" s="21" t="s">
        <v>102</v>
      </c>
      <c r="Y768" s="21" t="s">
        <v>100</v>
      </c>
      <c r="Z768" s="21" t="s">
        <v>180</v>
      </c>
      <c r="AA768" s="21"/>
      <c r="AB768" s="179">
        <f>+DATE(2024,MONTH(Tabla1[[#This Row],[Fecha de inicio del Contrato ]]),1)</f>
        <v>45383</v>
      </c>
    </row>
    <row r="769" spans="1:28" ht="72.5" hidden="1" x14ac:dyDescent="0.35">
      <c r="A769" s="21" t="s">
        <v>171</v>
      </c>
      <c r="B769" s="21" t="s">
        <v>81</v>
      </c>
      <c r="C769" s="21" t="s">
        <v>1290</v>
      </c>
      <c r="D769" s="22">
        <v>93141501</v>
      </c>
      <c r="E769" s="21" t="s">
        <v>1061</v>
      </c>
      <c r="F769" s="23" t="s">
        <v>1282</v>
      </c>
      <c r="G769" s="24" t="s">
        <v>2705</v>
      </c>
      <c r="H769" s="24" t="s">
        <v>2706</v>
      </c>
      <c r="I769" s="62">
        <v>99000000</v>
      </c>
      <c r="J769" s="21" t="s">
        <v>174</v>
      </c>
      <c r="K769" s="21" t="s">
        <v>1721</v>
      </c>
      <c r="L769" s="30">
        <v>45383</v>
      </c>
      <c r="M769" s="30">
        <v>45657</v>
      </c>
      <c r="N769" s="21" t="s">
        <v>1350</v>
      </c>
      <c r="O769" s="21" t="s">
        <v>1351</v>
      </c>
      <c r="P769" s="25" t="s">
        <v>1352</v>
      </c>
      <c r="Q769" s="21" t="s">
        <v>1285</v>
      </c>
      <c r="R769" s="21" t="s">
        <v>1355</v>
      </c>
      <c r="S769" s="36">
        <v>882400000</v>
      </c>
      <c r="T769" s="42">
        <v>16</v>
      </c>
      <c r="U769" s="36">
        <v>99000000</v>
      </c>
      <c r="V769" s="21" t="s">
        <v>102</v>
      </c>
      <c r="W769" s="21" t="s">
        <v>102</v>
      </c>
      <c r="X769" s="21" t="s">
        <v>102</v>
      </c>
      <c r="Y769" s="21" t="s">
        <v>100</v>
      </c>
      <c r="Z769" s="21" t="s">
        <v>180</v>
      </c>
      <c r="AA769" s="21"/>
      <c r="AB769" s="179">
        <f>+DATE(2024,MONTH(Tabla1[[#This Row],[Fecha de inicio del Contrato ]]),1)</f>
        <v>45383</v>
      </c>
    </row>
    <row r="770" spans="1:28" ht="72.5" hidden="1" x14ac:dyDescent="0.35">
      <c r="A770" s="21" t="s">
        <v>171</v>
      </c>
      <c r="B770" s="21" t="s">
        <v>81</v>
      </c>
      <c r="C770" s="21" t="s">
        <v>1291</v>
      </c>
      <c r="D770" s="22">
        <v>93141501</v>
      </c>
      <c r="E770" s="21" t="s">
        <v>1061</v>
      </c>
      <c r="F770" s="23" t="s">
        <v>1282</v>
      </c>
      <c r="G770" s="24" t="s">
        <v>2707</v>
      </c>
      <c r="H770" s="24" t="s">
        <v>2708</v>
      </c>
      <c r="I770" s="62">
        <v>58650000</v>
      </c>
      <c r="J770" s="21" t="s">
        <v>174</v>
      </c>
      <c r="K770" s="21" t="s">
        <v>1721</v>
      </c>
      <c r="L770" s="30">
        <v>45313</v>
      </c>
      <c r="M770" s="30">
        <v>45657</v>
      </c>
      <c r="N770" s="21" t="s">
        <v>1350</v>
      </c>
      <c r="O770" s="21" t="s">
        <v>1351</v>
      </c>
      <c r="P770" s="25" t="s">
        <v>1352</v>
      </c>
      <c r="Q770" s="21" t="s">
        <v>1285</v>
      </c>
      <c r="R770" s="21" t="s">
        <v>1355</v>
      </c>
      <c r="S770" s="36">
        <v>882400000</v>
      </c>
      <c r="T770" s="42">
        <v>16</v>
      </c>
      <c r="U770" s="36">
        <v>58650000</v>
      </c>
      <c r="V770" s="21" t="s">
        <v>102</v>
      </c>
      <c r="W770" s="21" t="s">
        <v>102</v>
      </c>
      <c r="X770" s="21" t="s">
        <v>102</v>
      </c>
      <c r="Y770" s="21" t="s">
        <v>100</v>
      </c>
      <c r="Z770" s="21" t="s">
        <v>180</v>
      </c>
      <c r="AA770" s="21"/>
      <c r="AB770" s="179">
        <f>+DATE(2024,MONTH(Tabla1[[#This Row],[Fecha de inicio del Contrato ]]),1)</f>
        <v>45292</v>
      </c>
    </row>
    <row r="771" spans="1:28" ht="72.5" hidden="1" x14ac:dyDescent="0.35">
      <c r="A771" s="21" t="s">
        <v>171</v>
      </c>
      <c r="B771" s="21" t="s">
        <v>81</v>
      </c>
      <c r="C771" s="21" t="s">
        <v>1292</v>
      </c>
      <c r="D771" s="22">
        <v>93141501</v>
      </c>
      <c r="E771" s="21" t="s">
        <v>1061</v>
      </c>
      <c r="F771" s="23" t="s">
        <v>1282</v>
      </c>
      <c r="G771" s="24" t="s">
        <v>2709</v>
      </c>
      <c r="H771" s="24" t="s">
        <v>2710</v>
      </c>
      <c r="I771" s="62">
        <v>80500000</v>
      </c>
      <c r="J771" s="21" t="s">
        <v>174</v>
      </c>
      <c r="K771" s="21" t="s">
        <v>1721</v>
      </c>
      <c r="L771" s="30">
        <v>45316</v>
      </c>
      <c r="M771" s="30">
        <v>45657</v>
      </c>
      <c r="N771" s="21" t="s">
        <v>1350</v>
      </c>
      <c r="O771" s="21" t="s">
        <v>1351</v>
      </c>
      <c r="P771" s="25" t="s">
        <v>1352</v>
      </c>
      <c r="Q771" s="21" t="s">
        <v>1285</v>
      </c>
      <c r="R771" s="21" t="s">
        <v>1355</v>
      </c>
      <c r="S771" s="36">
        <v>882400000</v>
      </c>
      <c r="T771" s="42">
        <v>16</v>
      </c>
      <c r="U771" s="36">
        <v>80500000</v>
      </c>
      <c r="V771" s="21" t="s">
        <v>102</v>
      </c>
      <c r="W771" s="21" t="s">
        <v>102</v>
      </c>
      <c r="X771" s="21" t="s">
        <v>102</v>
      </c>
      <c r="Y771" s="21" t="s">
        <v>100</v>
      </c>
      <c r="Z771" s="21" t="s">
        <v>180</v>
      </c>
      <c r="AA771" s="21"/>
      <c r="AB771" s="179">
        <f>+DATE(2024,MONTH(Tabla1[[#This Row],[Fecha de inicio del Contrato ]]),1)</f>
        <v>45292</v>
      </c>
    </row>
    <row r="772" spans="1:28" ht="87" hidden="1" x14ac:dyDescent="0.35">
      <c r="A772" s="53" t="s">
        <v>171</v>
      </c>
      <c r="B772" s="53" t="s">
        <v>81</v>
      </c>
      <c r="C772" s="53" t="s">
        <v>1294</v>
      </c>
      <c r="D772" s="54">
        <v>93141501</v>
      </c>
      <c r="E772" s="53" t="s">
        <v>1061</v>
      </c>
      <c r="F772" s="55" t="s">
        <v>1282</v>
      </c>
      <c r="G772" s="56" t="s">
        <v>2711</v>
      </c>
      <c r="H772" s="56" t="s">
        <v>2712</v>
      </c>
      <c r="I772" s="63">
        <v>450000000</v>
      </c>
      <c r="J772" s="115" t="s">
        <v>174</v>
      </c>
      <c r="K772" s="53" t="s">
        <v>1156</v>
      </c>
      <c r="L772" s="57">
        <v>45383</v>
      </c>
      <c r="M772" s="57">
        <v>45657</v>
      </c>
      <c r="N772" s="53" t="s">
        <v>1350</v>
      </c>
      <c r="O772" s="53" t="s">
        <v>1351</v>
      </c>
      <c r="P772" s="58" t="s">
        <v>1352</v>
      </c>
      <c r="Q772" s="53" t="s">
        <v>1285</v>
      </c>
      <c r="R772" s="53" t="s">
        <v>1355</v>
      </c>
      <c r="S772" s="59">
        <v>882400000</v>
      </c>
      <c r="T772" s="60">
        <v>16</v>
      </c>
      <c r="U772" s="59">
        <v>450000000</v>
      </c>
      <c r="V772" s="53" t="s">
        <v>102</v>
      </c>
      <c r="W772" s="53" t="s">
        <v>102</v>
      </c>
      <c r="X772" s="53" t="s">
        <v>102</v>
      </c>
      <c r="Y772" s="53" t="s">
        <v>100</v>
      </c>
      <c r="Z772" s="53" t="s">
        <v>180</v>
      </c>
      <c r="AA772" s="53"/>
      <c r="AB772" s="179">
        <f>+DATE(2024,MONTH(Tabla1[[#This Row],[Fecha de inicio del Contrato ]]),1)</f>
        <v>45383</v>
      </c>
    </row>
    <row r="773" spans="1:28" ht="72.5" hidden="1" x14ac:dyDescent="0.35">
      <c r="A773" s="21" t="s">
        <v>171</v>
      </c>
      <c r="B773" s="21" t="s">
        <v>81</v>
      </c>
      <c r="C773" s="21" t="s">
        <v>1295</v>
      </c>
      <c r="D773" s="22">
        <v>93141501</v>
      </c>
      <c r="E773" s="21" t="s">
        <v>1061</v>
      </c>
      <c r="F773" s="23" t="s">
        <v>1282</v>
      </c>
      <c r="G773" s="24" t="s">
        <v>2713</v>
      </c>
      <c r="H773" s="24" t="s">
        <v>2714</v>
      </c>
      <c r="I773" s="62">
        <v>44850000</v>
      </c>
      <c r="J773" s="21" t="s">
        <v>174</v>
      </c>
      <c r="K773" s="21" t="s">
        <v>1721</v>
      </c>
      <c r="L773" s="30">
        <v>45315</v>
      </c>
      <c r="M773" s="30">
        <v>45657</v>
      </c>
      <c r="N773" s="21" t="s">
        <v>1350</v>
      </c>
      <c r="O773" s="21" t="s">
        <v>1351</v>
      </c>
      <c r="P773" s="25" t="s">
        <v>1352</v>
      </c>
      <c r="Q773" s="21" t="s">
        <v>1285</v>
      </c>
      <c r="R773" s="21" t="s">
        <v>1355</v>
      </c>
      <c r="S773" s="36">
        <v>882400000</v>
      </c>
      <c r="T773" s="42">
        <v>16</v>
      </c>
      <c r="U773" s="36">
        <v>44850000</v>
      </c>
      <c r="V773" s="21" t="s">
        <v>102</v>
      </c>
      <c r="W773" s="21" t="s">
        <v>102</v>
      </c>
      <c r="X773" s="21" t="s">
        <v>102</v>
      </c>
      <c r="Y773" s="21" t="s">
        <v>100</v>
      </c>
      <c r="Z773" s="21" t="s">
        <v>180</v>
      </c>
      <c r="AA773" s="21"/>
      <c r="AB773" s="179">
        <f>+DATE(2024,MONTH(Tabla1[[#This Row],[Fecha de inicio del Contrato ]]),1)</f>
        <v>45292</v>
      </c>
    </row>
    <row r="774" spans="1:28" ht="72.5" hidden="1" x14ac:dyDescent="0.35">
      <c r="A774" s="21" t="s">
        <v>171</v>
      </c>
      <c r="B774" s="21" t="s">
        <v>81</v>
      </c>
      <c r="C774" s="21" t="s">
        <v>1296</v>
      </c>
      <c r="D774" s="22">
        <v>93141501</v>
      </c>
      <c r="E774" s="21" t="s">
        <v>1061</v>
      </c>
      <c r="F774" s="23" t="s">
        <v>1282</v>
      </c>
      <c r="G774" s="24" t="s">
        <v>2715</v>
      </c>
      <c r="H774" s="24" t="s">
        <v>2716</v>
      </c>
      <c r="I774" s="62">
        <v>114000000</v>
      </c>
      <c r="J774" s="21" t="s">
        <v>174</v>
      </c>
      <c r="K774" s="21" t="s">
        <v>1721</v>
      </c>
      <c r="L774" s="30">
        <v>45300</v>
      </c>
      <c r="M774" s="30">
        <v>45657</v>
      </c>
      <c r="N774" s="21" t="s">
        <v>1350</v>
      </c>
      <c r="O774" s="21" t="s">
        <v>1351</v>
      </c>
      <c r="P774" s="25" t="s">
        <v>1358</v>
      </c>
      <c r="Q774" s="21" t="s">
        <v>1288</v>
      </c>
      <c r="R774" s="21" t="s">
        <v>1359</v>
      </c>
      <c r="S774" s="36">
        <v>682950000</v>
      </c>
      <c r="T774" s="42">
        <v>16</v>
      </c>
      <c r="U774" s="36">
        <v>114000000</v>
      </c>
      <c r="V774" s="21" t="s">
        <v>102</v>
      </c>
      <c r="W774" s="21" t="s">
        <v>102</v>
      </c>
      <c r="X774" s="21" t="s">
        <v>102</v>
      </c>
      <c r="Y774" s="21" t="s">
        <v>100</v>
      </c>
      <c r="Z774" s="21" t="s">
        <v>180</v>
      </c>
      <c r="AA774" s="21"/>
      <c r="AB774" s="179">
        <f>+DATE(2024,MONTH(Tabla1[[#This Row],[Fecha de inicio del Contrato ]]),1)</f>
        <v>45292</v>
      </c>
    </row>
    <row r="775" spans="1:28" ht="72.5" hidden="1" x14ac:dyDescent="0.35">
      <c r="A775" s="21" t="s">
        <v>171</v>
      </c>
      <c r="B775" s="21" t="s">
        <v>81</v>
      </c>
      <c r="C775" s="21" t="s">
        <v>1298</v>
      </c>
      <c r="D775" s="22">
        <v>93141501</v>
      </c>
      <c r="E775" s="21" t="s">
        <v>1061</v>
      </c>
      <c r="F775" s="23" t="s">
        <v>1282</v>
      </c>
      <c r="G775" s="24" t="s">
        <v>2717</v>
      </c>
      <c r="H775" s="24" t="s">
        <v>2718</v>
      </c>
      <c r="I775" s="62">
        <v>138000000</v>
      </c>
      <c r="J775" s="21" t="s">
        <v>174</v>
      </c>
      <c r="K775" s="21" t="s">
        <v>1721</v>
      </c>
      <c r="L775" s="30">
        <v>45295</v>
      </c>
      <c r="M775" s="30">
        <v>45657</v>
      </c>
      <c r="N775" s="21" t="s">
        <v>1350</v>
      </c>
      <c r="O775" s="21" t="s">
        <v>1351</v>
      </c>
      <c r="P775" s="25" t="s">
        <v>1358</v>
      </c>
      <c r="Q775" s="21" t="s">
        <v>1288</v>
      </c>
      <c r="R775" s="21" t="s">
        <v>1359</v>
      </c>
      <c r="S775" s="36">
        <v>682950000</v>
      </c>
      <c r="T775" s="42">
        <v>16</v>
      </c>
      <c r="U775" s="36">
        <v>138000000</v>
      </c>
      <c r="V775" s="21" t="s">
        <v>102</v>
      </c>
      <c r="W775" s="21" t="s">
        <v>102</v>
      </c>
      <c r="X775" s="21" t="s">
        <v>102</v>
      </c>
      <c r="Y775" s="21" t="s">
        <v>100</v>
      </c>
      <c r="Z775" s="21" t="s">
        <v>180</v>
      </c>
      <c r="AA775" s="21"/>
      <c r="AB775" s="179">
        <f>+DATE(2024,MONTH(Tabla1[[#This Row],[Fecha de inicio del Contrato ]]),1)</f>
        <v>45292</v>
      </c>
    </row>
    <row r="776" spans="1:28" ht="72.5" hidden="1" x14ac:dyDescent="0.35">
      <c r="A776" s="21" t="s">
        <v>171</v>
      </c>
      <c r="B776" s="21" t="s">
        <v>81</v>
      </c>
      <c r="C776" s="21" t="s">
        <v>1299</v>
      </c>
      <c r="D776" s="22">
        <v>93141501</v>
      </c>
      <c r="E776" s="21" t="s">
        <v>1061</v>
      </c>
      <c r="F776" s="23" t="s">
        <v>1282</v>
      </c>
      <c r="G776" s="24" t="s">
        <v>2719</v>
      </c>
      <c r="H776" s="24" t="s">
        <v>2720</v>
      </c>
      <c r="I776" s="62">
        <v>138000000</v>
      </c>
      <c r="J776" s="21" t="s">
        <v>174</v>
      </c>
      <c r="K776" s="21" t="s">
        <v>1721</v>
      </c>
      <c r="L776" s="30">
        <v>45307</v>
      </c>
      <c r="M776" s="30">
        <v>45657</v>
      </c>
      <c r="N776" s="21" t="s">
        <v>1350</v>
      </c>
      <c r="O776" s="122" t="s">
        <v>1351</v>
      </c>
      <c r="P776" s="25" t="s">
        <v>1358</v>
      </c>
      <c r="Q776" s="21" t="s">
        <v>1288</v>
      </c>
      <c r="R776" s="21" t="s">
        <v>1359</v>
      </c>
      <c r="S776" s="36">
        <v>682950000</v>
      </c>
      <c r="T776" s="42">
        <v>16</v>
      </c>
      <c r="U776" s="36">
        <v>138000000</v>
      </c>
      <c r="V776" s="21" t="s">
        <v>102</v>
      </c>
      <c r="W776" s="21" t="s">
        <v>102</v>
      </c>
      <c r="X776" s="21" t="s">
        <v>102</v>
      </c>
      <c r="Y776" s="21" t="s">
        <v>100</v>
      </c>
      <c r="Z776" s="21" t="s">
        <v>180</v>
      </c>
      <c r="AA776" s="21"/>
      <c r="AB776" s="179">
        <f>+DATE(2024,MONTH(Tabla1[[#This Row],[Fecha de inicio del Contrato ]]),1)</f>
        <v>45292</v>
      </c>
    </row>
    <row r="777" spans="1:28" ht="87" hidden="1" x14ac:dyDescent="0.35">
      <c r="A777" s="21" t="s">
        <v>171</v>
      </c>
      <c r="B777" s="21" t="s">
        <v>81</v>
      </c>
      <c r="C777" s="21" t="s">
        <v>1300</v>
      </c>
      <c r="D777" s="22">
        <v>93141501</v>
      </c>
      <c r="E777" s="21" t="s">
        <v>1061</v>
      </c>
      <c r="F777" s="23" t="s">
        <v>1282</v>
      </c>
      <c r="G777" s="24" t="s">
        <v>2721</v>
      </c>
      <c r="H777" s="24" t="s">
        <v>2704</v>
      </c>
      <c r="I777" s="62">
        <v>200000000</v>
      </c>
      <c r="J777" s="21" t="s">
        <v>174</v>
      </c>
      <c r="K777" s="21" t="s">
        <v>1156</v>
      </c>
      <c r="L777" s="30">
        <v>45383</v>
      </c>
      <c r="M777" s="30">
        <v>45657</v>
      </c>
      <c r="N777" s="21" t="s">
        <v>1350</v>
      </c>
      <c r="O777" s="21" t="s">
        <v>1351</v>
      </c>
      <c r="P777" s="25" t="s">
        <v>1358</v>
      </c>
      <c r="Q777" s="21" t="s">
        <v>1288</v>
      </c>
      <c r="R777" s="21" t="s">
        <v>1359</v>
      </c>
      <c r="S777" s="36">
        <v>682950000</v>
      </c>
      <c r="T777" s="42">
        <v>16</v>
      </c>
      <c r="U777" s="36">
        <v>200000000</v>
      </c>
      <c r="V777" s="21" t="s">
        <v>102</v>
      </c>
      <c r="W777" s="21" t="s">
        <v>102</v>
      </c>
      <c r="X777" s="21" t="s">
        <v>102</v>
      </c>
      <c r="Y777" s="21" t="s">
        <v>100</v>
      </c>
      <c r="Z777" s="21" t="s">
        <v>180</v>
      </c>
      <c r="AA777" s="21"/>
      <c r="AB777" s="179">
        <f>+DATE(2024,MONTH(Tabla1[[#This Row],[Fecha de inicio del Contrato ]]),1)</f>
        <v>45383</v>
      </c>
    </row>
    <row r="778" spans="1:28" ht="72.5" hidden="1" x14ac:dyDescent="0.35">
      <c r="A778" s="21" t="s">
        <v>171</v>
      </c>
      <c r="B778" s="21" t="s">
        <v>81</v>
      </c>
      <c r="C778" s="21" t="s">
        <v>1304</v>
      </c>
      <c r="D778" s="22">
        <v>93141501</v>
      </c>
      <c r="E778" s="21" t="s">
        <v>1061</v>
      </c>
      <c r="F778" s="23" t="s">
        <v>1282</v>
      </c>
      <c r="G778" s="24" t="s">
        <v>2722</v>
      </c>
      <c r="H778" s="24" t="s">
        <v>2723</v>
      </c>
      <c r="I778" s="62">
        <v>92000000</v>
      </c>
      <c r="J778" s="21" t="s">
        <v>174</v>
      </c>
      <c r="K778" s="21" t="s">
        <v>1721</v>
      </c>
      <c r="L778" s="30">
        <v>45307</v>
      </c>
      <c r="M778" s="30">
        <v>45657</v>
      </c>
      <c r="N778" s="21" t="s">
        <v>1350</v>
      </c>
      <c r="O778" s="21" t="s">
        <v>1351</v>
      </c>
      <c r="P778" s="25" t="s">
        <v>1358</v>
      </c>
      <c r="Q778" s="21" t="s">
        <v>1288</v>
      </c>
      <c r="R778" s="21" t="s">
        <v>1359</v>
      </c>
      <c r="S778" s="36">
        <v>682950000</v>
      </c>
      <c r="T778" s="42">
        <v>16</v>
      </c>
      <c r="U778" s="36">
        <v>92000000</v>
      </c>
      <c r="V778" s="21" t="s">
        <v>102</v>
      </c>
      <c r="W778" s="21" t="s">
        <v>102</v>
      </c>
      <c r="X778" s="21" t="s">
        <v>102</v>
      </c>
      <c r="Y778" s="21" t="s">
        <v>100</v>
      </c>
      <c r="Z778" s="21" t="s">
        <v>180</v>
      </c>
      <c r="AA778" s="21"/>
      <c r="AB778" s="179">
        <f>+DATE(2024,MONTH(Tabla1[[#This Row],[Fecha de inicio del Contrato ]]),1)</f>
        <v>45292</v>
      </c>
    </row>
    <row r="779" spans="1:28" ht="72.5" hidden="1" x14ac:dyDescent="0.35">
      <c r="A779" s="21" t="s">
        <v>171</v>
      </c>
      <c r="B779" s="21" t="s">
        <v>81</v>
      </c>
      <c r="C779" s="21" t="s">
        <v>1305</v>
      </c>
      <c r="D779" s="22">
        <v>93141501</v>
      </c>
      <c r="E779" s="21" t="s">
        <v>1061</v>
      </c>
      <c r="F779" s="23" t="s">
        <v>1282</v>
      </c>
      <c r="G779" s="24" t="s">
        <v>2724</v>
      </c>
      <c r="H779" s="24" t="s">
        <v>2725</v>
      </c>
      <c r="I779" s="62">
        <v>54000000</v>
      </c>
      <c r="J779" s="21" t="s">
        <v>174</v>
      </c>
      <c r="K779" s="21" t="s">
        <v>1721</v>
      </c>
      <c r="L779" s="30">
        <v>45295</v>
      </c>
      <c r="M779" s="30">
        <v>45657</v>
      </c>
      <c r="N779" s="21" t="s">
        <v>1350</v>
      </c>
      <c r="O779" s="21" t="s">
        <v>1351</v>
      </c>
      <c r="P779" s="25" t="s">
        <v>1358</v>
      </c>
      <c r="Q779" s="21" t="s">
        <v>1288</v>
      </c>
      <c r="R779" s="21" t="s">
        <v>1363</v>
      </c>
      <c r="S779" s="36">
        <v>88500000</v>
      </c>
      <c r="T779" s="42">
        <v>16</v>
      </c>
      <c r="U779" s="36">
        <v>54000000</v>
      </c>
      <c r="V779" s="21" t="s">
        <v>102</v>
      </c>
      <c r="W779" s="21" t="s">
        <v>102</v>
      </c>
      <c r="X779" s="21" t="s">
        <v>102</v>
      </c>
      <c r="Y779" s="21" t="s">
        <v>100</v>
      </c>
      <c r="Z779" s="21" t="s">
        <v>180</v>
      </c>
      <c r="AA779" s="21"/>
      <c r="AB779" s="179">
        <f>+DATE(2024,MONTH(Tabla1[[#This Row],[Fecha de inicio del Contrato ]]),1)</f>
        <v>45292</v>
      </c>
    </row>
    <row r="780" spans="1:28" ht="72.5" hidden="1" x14ac:dyDescent="0.35">
      <c r="A780" s="21" t="s">
        <v>171</v>
      </c>
      <c r="B780" s="21" t="s">
        <v>81</v>
      </c>
      <c r="C780" s="21" t="s">
        <v>1306</v>
      </c>
      <c r="D780" s="22">
        <v>93141501</v>
      </c>
      <c r="E780" s="21" t="s">
        <v>1061</v>
      </c>
      <c r="F780" s="23" t="s">
        <v>1282</v>
      </c>
      <c r="G780" s="24" t="s">
        <v>2726</v>
      </c>
      <c r="H780" s="24" t="s">
        <v>2727</v>
      </c>
      <c r="I780" s="62">
        <v>34500000</v>
      </c>
      <c r="J780" s="21" t="s">
        <v>174</v>
      </c>
      <c r="K780" s="21" t="s">
        <v>192</v>
      </c>
      <c r="L780" s="30">
        <v>45309</v>
      </c>
      <c r="M780" s="30">
        <v>45657</v>
      </c>
      <c r="N780" s="21" t="s">
        <v>1350</v>
      </c>
      <c r="O780" s="21" t="s">
        <v>1351</v>
      </c>
      <c r="P780" s="25" t="s">
        <v>1358</v>
      </c>
      <c r="Q780" s="21" t="s">
        <v>1288</v>
      </c>
      <c r="R780" s="21" t="s">
        <v>1363</v>
      </c>
      <c r="S780" s="36">
        <v>88500000</v>
      </c>
      <c r="T780" s="42">
        <v>16</v>
      </c>
      <c r="U780" s="36">
        <v>34500000</v>
      </c>
      <c r="V780" s="21" t="s">
        <v>102</v>
      </c>
      <c r="W780" s="21" t="s">
        <v>102</v>
      </c>
      <c r="X780" s="21" t="s">
        <v>102</v>
      </c>
      <c r="Y780" s="21" t="s">
        <v>100</v>
      </c>
      <c r="Z780" s="21" t="s">
        <v>180</v>
      </c>
      <c r="AA780" s="21"/>
      <c r="AB780" s="179">
        <f>+DATE(2024,MONTH(Tabla1[[#This Row],[Fecha de inicio del Contrato ]]),1)</f>
        <v>45292</v>
      </c>
    </row>
    <row r="781" spans="1:28" ht="87" hidden="1" x14ac:dyDescent="0.35">
      <c r="A781" s="21" t="s">
        <v>171</v>
      </c>
      <c r="B781" s="21" t="s">
        <v>81</v>
      </c>
      <c r="C781" s="21" t="s">
        <v>1307</v>
      </c>
      <c r="D781" s="22">
        <v>93141501</v>
      </c>
      <c r="E781" s="21" t="s">
        <v>1061</v>
      </c>
      <c r="F781" s="23" t="s">
        <v>1282</v>
      </c>
      <c r="G781" s="24" t="s">
        <v>2728</v>
      </c>
      <c r="H781" s="24" t="s">
        <v>2704</v>
      </c>
      <c r="I781" s="62">
        <v>200000000</v>
      </c>
      <c r="J781" s="21" t="s">
        <v>174</v>
      </c>
      <c r="K781" s="21" t="s">
        <v>1156</v>
      </c>
      <c r="L781" s="30">
        <v>45383</v>
      </c>
      <c r="M781" s="30">
        <v>45657</v>
      </c>
      <c r="N781" s="21" t="s">
        <v>1350</v>
      </c>
      <c r="O781" s="21" t="s">
        <v>1351</v>
      </c>
      <c r="P781" s="25" t="s">
        <v>2729</v>
      </c>
      <c r="Q781" s="21" t="s">
        <v>1365</v>
      </c>
      <c r="R781" s="21" t="s">
        <v>2730</v>
      </c>
      <c r="S781" s="36">
        <v>200000000</v>
      </c>
      <c r="T781" s="42">
        <v>16</v>
      </c>
      <c r="U781" s="36">
        <v>200000000</v>
      </c>
      <c r="V781" s="21" t="s">
        <v>102</v>
      </c>
      <c r="W781" s="21" t="s">
        <v>102</v>
      </c>
      <c r="X781" s="21" t="s">
        <v>102</v>
      </c>
      <c r="Y781" s="21" t="s">
        <v>100</v>
      </c>
      <c r="Z781" s="21" t="s">
        <v>180</v>
      </c>
      <c r="AA781" s="21"/>
      <c r="AB781" s="179">
        <f>+DATE(2024,MONTH(Tabla1[[#This Row],[Fecha de inicio del Contrato ]]),1)</f>
        <v>45383</v>
      </c>
    </row>
    <row r="782" spans="1:28" ht="72.5" hidden="1" x14ac:dyDescent="0.35">
      <c r="A782" s="21" t="s">
        <v>171</v>
      </c>
      <c r="B782" s="21" t="s">
        <v>81</v>
      </c>
      <c r="C782" s="21" t="s">
        <v>1310</v>
      </c>
      <c r="D782" s="22">
        <v>93141501</v>
      </c>
      <c r="E782" s="21" t="s">
        <v>1061</v>
      </c>
      <c r="F782" s="23" t="s">
        <v>1282</v>
      </c>
      <c r="G782" s="24" t="s">
        <v>2731</v>
      </c>
      <c r="H782" s="24" t="s">
        <v>2732</v>
      </c>
      <c r="I782" s="62">
        <v>97750000</v>
      </c>
      <c r="J782" s="21" t="s">
        <v>174</v>
      </c>
      <c r="K782" s="21" t="s">
        <v>1721</v>
      </c>
      <c r="L782" s="30">
        <v>45314</v>
      </c>
      <c r="M782" s="30">
        <v>45657</v>
      </c>
      <c r="N782" s="21" t="s">
        <v>1350</v>
      </c>
      <c r="O782" s="21" t="s">
        <v>1351</v>
      </c>
      <c r="P782" s="25" t="s">
        <v>1367</v>
      </c>
      <c r="Q782" s="21" t="s">
        <v>1368</v>
      </c>
      <c r="R782" s="21" t="s">
        <v>1369</v>
      </c>
      <c r="S782" s="36">
        <v>264250000</v>
      </c>
      <c r="T782" s="42">
        <v>16</v>
      </c>
      <c r="U782" s="36">
        <v>97750000</v>
      </c>
      <c r="V782" s="21" t="s">
        <v>102</v>
      </c>
      <c r="W782" s="21" t="s">
        <v>102</v>
      </c>
      <c r="X782" s="21" t="s">
        <v>102</v>
      </c>
      <c r="Y782" s="21" t="s">
        <v>100</v>
      </c>
      <c r="Z782" s="21" t="s">
        <v>180</v>
      </c>
      <c r="AA782" s="21"/>
      <c r="AB782" s="179">
        <f>+DATE(2024,MONTH(Tabla1[[#This Row],[Fecha de inicio del Contrato ]]),1)</f>
        <v>45292</v>
      </c>
    </row>
    <row r="783" spans="1:28" ht="72.5" hidden="1" x14ac:dyDescent="0.35">
      <c r="A783" s="21" t="s">
        <v>171</v>
      </c>
      <c r="B783" s="21" t="s">
        <v>81</v>
      </c>
      <c r="C783" s="21" t="s">
        <v>1312</v>
      </c>
      <c r="D783" s="22">
        <v>93141501</v>
      </c>
      <c r="E783" s="21" t="s">
        <v>1061</v>
      </c>
      <c r="F783" s="23" t="s">
        <v>1282</v>
      </c>
      <c r="G783" s="24" t="s">
        <v>2733</v>
      </c>
      <c r="H783" s="24" t="s">
        <v>2734</v>
      </c>
      <c r="I783" s="62">
        <v>83250000</v>
      </c>
      <c r="J783" s="21" t="s">
        <v>174</v>
      </c>
      <c r="K783" s="21" t="s">
        <v>1721</v>
      </c>
      <c r="L783" s="30">
        <v>45383</v>
      </c>
      <c r="M783" s="30">
        <v>45657</v>
      </c>
      <c r="N783" s="21" t="s">
        <v>1350</v>
      </c>
      <c r="O783" s="21" t="s">
        <v>1351</v>
      </c>
      <c r="P783" s="125" t="s">
        <v>1367</v>
      </c>
      <c r="Q783" s="21" t="s">
        <v>1368</v>
      </c>
      <c r="R783" s="21" t="s">
        <v>1369</v>
      </c>
      <c r="S783" s="36">
        <v>264250000</v>
      </c>
      <c r="T783" s="42">
        <v>16</v>
      </c>
      <c r="U783" s="36">
        <v>83250000</v>
      </c>
      <c r="V783" s="21" t="s">
        <v>102</v>
      </c>
      <c r="W783" s="21" t="s">
        <v>102</v>
      </c>
      <c r="X783" s="21" t="s">
        <v>102</v>
      </c>
      <c r="Y783" s="21" t="s">
        <v>100</v>
      </c>
      <c r="Z783" s="21" t="s">
        <v>180</v>
      </c>
      <c r="AA783" s="21"/>
      <c r="AB783" s="179">
        <f>+DATE(2024,MONTH(Tabla1[[#This Row],[Fecha de inicio del Contrato ]]),1)</f>
        <v>45383</v>
      </c>
    </row>
    <row r="784" spans="1:28" ht="72.5" hidden="1" x14ac:dyDescent="0.35">
      <c r="A784" s="21" t="s">
        <v>171</v>
      </c>
      <c r="B784" s="21" t="s">
        <v>81</v>
      </c>
      <c r="C784" s="21" t="s">
        <v>1313</v>
      </c>
      <c r="D784" s="22">
        <v>93141501</v>
      </c>
      <c r="E784" s="21" t="s">
        <v>1061</v>
      </c>
      <c r="F784" s="23" t="s">
        <v>1282</v>
      </c>
      <c r="G784" s="24" t="s">
        <v>2735</v>
      </c>
      <c r="H784" s="24" t="s">
        <v>2734</v>
      </c>
      <c r="I784" s="62">
        <v>83250000</v>
      </c>
      <c r="J784" s="21" t="s">
        <v>174</v>
      </c>
      <c r="K784" s="21" t="s">
        <v>1721</v>
      </c>
      <c r="L784" s="30">
        <v>45383</v>
      </c>
      <c r="M784" s="30">
        <v>45657</v>
      </c>
      <c r="N784" s="21" t="s">
        <v>1350</v>
      </c>
      <c r="O784" s="21" t="s">
        <v>1351</v>
      </c>
      <c r="P784" s="25" t="s">
        <v>1367</v>
      </c>
      <c r="Q784" s="21" t="s">
        <v>1368</v>
      </c>
      <c r="R784" s="21" t="s">
        <v>1369</v>
      </c>
      <c r="S784" s="36">
        <v>264250000</v>
      </c>
      <c r="T784" s="42">
        <v>16</v>
      </c>
      <c r="U784" s="36">
        <v>83250000</v>
      </c>
      <c r="V784" s="21" t="s">
        <v>102</v>
      </c>
      <c r="W784" s="21" t="s">
        <v>102</v>
      </c>
      <c r="X784" s="21" t="s">
        <v>102</v>
      </c>
      <c r="Y784" s="21" t="s">
        <v>100</v>
      </c>
      <c r="Z784" s="21" t="s">
        <v>180</v>
      </c>
      <c r="AA784" s="21"/>
      <c r="AB784" s="179">
        <f>+DATE(2024,MONTH(Tabla1[[#This Row],[Fecha de inicio del Contrato ]]),1)</f>
        <v>45383</v>
      </c>
    </row>
    <row r="785" spans="1:28" ht="87" hidden="1" x14ac:dyDescent="0.35">
      <c r="A785" s="21" t="s">
        <v>171</v>
      </c>
      <c r="B785" s="21" t="s">
        <v>81</v>
      </c>
      <c r="C785" s="21" t="s">
        <v>1318</v>
      </c>
      <c r="D785" s="22">
        <v>93141501</v>
      </c>
      <c r="E785" s="21" t="s">
        <v>1061</v>
      </c>
      <c r="F785" s="23" t="s">
        <v>1282</v>
      </c>
      <c r="G785" s="24" t="s">
        <v>2736</v>
      </c>
      <c r="H785" s="24" t="s">
        <v>2704</v>
      </c>
      <c r="I785" s="62">
        <v>385950000</v>
      </c>
      <c r="J785" s="21" t="s">
        <v>174</v>
      </c>
      <c r="K785" s="21" t="s">
        <v>1156</v>
      </c>
      <c r="L785" s="30">
        <v>45383</v>
      </c>
      <c r="M785" s="30">
        <v>45657</v>
      </c>
      <c r="N785" s="21" t="s">
        <v>1350</v>
      </c>
      <c r="O785" s="21" t="s">
        <v>1351</v>
      </c>
      <c r="P785" s="25" t="s">
        <v>1373</v>
      </c>
      <c r="Q785" s="21" t="s">
        <v>1374</v>
      </c>
      <c r="R785" s="21" t="s">
        <v>1375</v>
      </c>
      <c r="S785" s="36">
        <v>1310950000</v>
      </c>
      <c r="T785" s="42">
        <v>16</v>
      </c>
      <c r="U785" s="36">
        <v>385950000</v>
      </c>
      <c r="V785" s="21" t="s">
        <v>102</v>
      </c>
      <c r="W785" s="21" t="s">
        <v>102</v>
      </c>
      <c r="X785" s="21" t="s">
        <v>102</v>
      </c>
      <c r="Y785" s="21" t="s">
        <v>100</v>
      </c>
      <c r="Z785" s="21" t="s">
        <v>180</v>
      </c>
      <c r="AA785" s="21"/>
      <c r="AB785" s="179">
        <f>+DATE(2024,MONTH(Tabla1[[#This Row],[Fecha de inicio del Contrato ]]),1)</f>
        <v>45383</v>
      </c>
    </row>
    <row r="786" spans="1:28" ht="72.5" hidden="1" x14ac:dyDescent="0.35">
      <c r="A786" s="21" t="s">
        <v>171</v>
      </c>
      <c r="B786" s="21" t="s">
        <v>81</v>
      </c>
      <c r="C786" s="21" t="s">
        <v>1319</v>
      </c>
      <c r="D786" s="22">
        <v>93141501</v>
      </c>
      <c r="E786" s="21" t="s">
        <v>1061</v>
      </c>
      <c r="F786" s="23" t="s">
        <v>1282</v>
      </c>
      <c r="G786" s="24" t="s">
        <v>2737</v>
      </c>
      <c r="H786" s="24" t="s">
        <v>2738</v>
      </c>
      <c r="I786" s="62">
        <v>80500000</v>
      </c>
      <c r="J786" s="21" t="s">
        <v>174</v>
      </c>
      <c r="K786" s="21" t="s">
        <v>1721</v>
      </c>
      <c r="L786" s="30">
        <v>45315</v>
      </c>
      <c r="M786" s="30">
        <v>45657</v>
      </c>
      <c r="N786" s="21" t="s">
        <v>1350</v>
      </c>
      <c r="O786" s="21" t="s">
        <v>1351</v>
      </c>
      <c r="P786" s="25" t="s">
        <v>1373</v>
      </c>
      <c r="Q786" s="21" t="s">
        <v>1374</v>
      </c>
      <c r="R786" s="21" t="s">
        <v>1375</v>
      </c>
      <c r="S786" s="36">
        <v>1310950000</v>
      </c>
      <c r="T786" s="42">
        <v>16</v>
      </c>
      <c r="U786" s="36">
        <v>80500000</v>
      </c>
      <c r="V786" s="21" t="s">
        <v>102</v>
      </c>
      <c r="W786" s="21" t="s">
        <v>102</v>
      </c>
      <c r="X786" s="21" t="s">
        <v>102</v>
      </c>
      <c r="Y786" s="21" t="s">
        <v>100</v>
      </c>
      <c r="Z786" s="21" t="s">
        <v>180</v>
      </c>
      <c r="AA786" s="21"/>
      <c r="AB786" s="179">
        <f>+DATE(2024,MONTH(Tabla1[[#This Row],[Fecha de inicio del Contrato ]]),1)</f>
        <v>45292</v>
      </c>
    </row>
    <row r="787" spans="1:28" ht="72.5" hidden="1" x14ac:dyDescent="0.35">
      <c r="A787" s="21" t="s">
        <v>171</v>
      </c>
      <c r="B787" s="21" t="s">
        <v>81</v>
      </c>
      <c r="C787" s="21" t="s">
        <v>1323</v>
      </c>
      <c r="D787" s="22">
        <v>93141501</v>
      </c>
      <c r="E787" s="21" t="s">
        <v>1061</v>
      </c>
      <c r="F787" s="23" t="s">
        <v>1282</v>
      </c>
      <c r="G787" s="24" t="s">
        <v>2739</v>
      </c>
      <c r="H787" s="24" t="s">
        <v>2740</v>
      </c>
      <c r="I787" s="62">
        <v>115000000</v>
      </c>
      <c r="J787" s="21" t="s">
        <v>174</v>
      </c>
      <c r="K787" s="21" t="s">
        <v>1721</v>
      </c>
      <c r="L787" s="30">
        <v>45315</v>
      </c>
      <c r="M787" s="30">
        <v>45657</v>
      </c>
      <c r="N787" s="21" t="s">
        <v>1350</v>
      </c>
      <c r="O787" s="21" t="s">
        <v>1351</v>
      </c>
      <c r="P787" s="25" t="s">
        <v>1373</v>
      </c>
      <c r="Q787" s="21" t="s">
        <v>1374</v>
      </c>
      <c r="R787" s="21" t="s">
        <v>1375</v>
      </c>
      <c r="S787" s="36">
        <v>1310950000</v>
      </c>
      <c r="T787" s="42">
        <v>16</v>
      </c>
      <c r="U787" s="36">
        <v>115000000</v>
      </c>
      <c r="V787" s="21" t="s">
        <v>102</v>
      </c>
      <c r="W787" s="21" t="s">
        <v>102</v>
      </c>
      <c r="X787" s="21" t="s">
        <v>102</v>
      </c>
      <c r="Y787" s="21" t="s">
        <v>100</v>
      </c>
      <c r="Z787" s="21" t="s">
        <v>180</v>
      </c>
      <c r="AA787" s="21"/>
      <c r="AB787" s="179">
        <f>+DATE(2024,MONTH(Tabla1[[#This Row],[Fecha de inicio del Contrato ]]),1)</f>
        <v>45292</v>
      </c>
    </row>
    <row r="788" spans="1:28" ht="72.5" hidden="1" x14ac:dyDescent="0.35">
      <c r="A788" s="21" t="s">
        <v>171</v>
      </c>
      <c r="B788" s="21" t="s">
        <v>81</v>
      </c>
      <c r="C788" s="21" t="s">
        <v>1324</v>
      </c>
      <c r="D788" s="22">
        <v>93141501</v>
      </c>
      <c r="E788" s="21" t="s">
        <v>1061</v>
      </c>
      <c r="F788" s="23" t="s">
        <v>1282</v>
      </c>
      <c r="G788" s="24" t="s">
        <v>2737</v>
      </c>
      <c r="H788" s="24" t="s">
        <v>2738</v>
      </c>
      <c r="I788" s="62">
        <v>80500000</v>
      </c>
      <c r="J788" s="21" t="s">
        <v>174</v>
      </c>
      <c r="K788" s="21" t="s">
        <v>1721</v>
      </c>
      <c r="L788" s="30">
        <v>45315</v>
      </c>
      <c r="M788" s="30">
        <v>45657</v>
      </c>
      <c r="N788" s="21" t="s">
        <v>1350</v>
      </c>
      <c r="O788" s="21" t="s">
        <v>1351</v>
      </c>
      <c r="P788" s="25" t="s">
        <v>1373</v>
      </c>
      <c r="Q788" s="21" t="s">
        <v>1374</v>
      </c>
      <c r="R788" s="21" t="s">
        <v>1375</v>
      </c>
      <c r="S788" s="36">
        <v>1310950000</v>
      </c>
      <c r="T788" s="42">
        <v>16</v>
      </c>
      <c r="U788" s="36">
        <v>80500000</v>
      </c>
      <c r="V788" s="21" t="s">
        <v>102</v>
      </c>
      <c r="W788" s="21" t="s">
        <v>102</v>
      </c>
      <c r="X788" s="21" t="s">
        <v>102</v>
      </c>
      <c r="Y788" s="21" t="s">
        <v>100</v>
      </c>
      <c r="Z788" s="21" t="s">
        <v>180</v>
      </c>
      <c r="AA788" s="21"/>
      <c r="AB788" s="179">
        <f>+DATE(2024,MONTH(Tabla1[[#This Row],[Fecha de inicio del Contrato ]]),1)</f>
        <v>45292</v>
      </c>
    </row>
    <row r="789" spans="1:28" ht="72.5" hidden="1" x14ac:dyDescent="0.35">
      <c r="A789" s="21" t="s">
        <v>171</v>
      </c>
      <c r="B789" s="21" t="s">
        <v>81</v>
      </c>
      <c r="C789" s="21" t="s">
        <v>1325</v>
      </c>
      <c r="D789" s="22">
        <v>93141501</v>
      </c>
      <c r="E789" s="21" t="s">
        <v>1061</v>
      </c>
      <c r="F789" s="23" t="s">
        <v>1282</v>
      </c>
      <c r="G789" s="24" t="s">
        <v>2737</v>
      </c>
      <c r="H789" s="24" t="s">
        <v>2738</v>
      </c>
      <c r="I789" s="62">
        <v>80500000</v>
      </c>
      <c r="J789" s="21" t="s">
        <v>174</v>
      </c>
      <c r="K789" s="21" t="s">
        <v>1721</v>
      </c>
      <c r="L789" s="30">
        <v>45315</v>
      </c>
      <c r="M789" s="30">
        <v>45657</v>
      </c>
      <c r="N789" s="21" t="s">
        <v>1350</v>
      </c>
      <c r="O789" s="21" t="s">
        <v>1351</v>
      </c>
      <c r="P789" s="25" t="s">
        <v>1373</v>
      </c>
      <c r="Q789" s="21" t="s">
        <v>1374</v>
      </c>
      <c r="R789" s="21" t="s">
        <v>1375</v>
      </c>
      <c r="S789" s="36">
        <v>1310950000</v>
      </c>
      <c r="T789" s="42">
        <v>16</v>
      </c>
      <c r="U789" s="36">
        <v>80500000</v>
      </c>
      <c r="V789" s="21" t="s">
        <v>102</v>
      </c>
      <c r="W789" s="21" t="s">
        <v>102</v>
      </c>
      <c r="X789" s="21" t="s">
        <v>102</v>
      </c>
      <c r="Y789" s="21" t="s">
        <v>100</v>
      </c>
      <c r="Z789" s="21" t="s">
        <v>180</v>
      </c>
      <c r="AA789" s="21"/>
      <c r="AB789" s="179">
        <f>+DATE(2024,MONTH(Tabla1[[#This Row],[Fecha de inicio del Contrato ]]),1)</f>
        <v>45292</v>
      </c>
    </row>
    <row r="790" spans="1:28" ht="72.5" hidden="1" x14ac:dyDescent="0.35">
      <c r="A790" s="21" t="s">
        <v>171</v>
      </c>
      <c r="B790" s="21" t="s">
        <v>81</v>
      </c>
      <c r="C790" s="21" t="s">
        <v>1326</v>
      </c>
      <c r="D790" s="22">
        <v>93141501</v>
      </c>
      <c r="E790" s="21" t="s">
        <v>1061</v>
      </c>
      <c r="F790" s="23" t="s">
        <v>1282</v>
      </c>
      <c r="G790" s="24" t="s">
        <v>2741</v>
      </c>
      <c r="H790" s="24" t="s">
        <v>2738</v>
      </c>
      <c r="I790" s="62">
        <v>80500000</v>
      </c>
      <c r="J790" s="21" t="s">
        <v>174</v>
      </c>
      <c r="K790" s="21" t="s">
        <v>1721</v>
      </c>
      <c r="L790" s="30">
        <v>45315</v>
      </c>
      <c r="M790" s="30">
        <v>45657</v>
      </c>
      <c r="N790" s="21" t="s">
        <v>1350</v>
      </c>
      <c r="O790" s="21" t="s">
        <v>1351</v>
      </c>
      <c r="P790" s="25" t="s">
        <v>1373</v>
      </c>
      <c r="Q790" s="21" t="s">
        <v>1374</v>
      </c>
      <c r="R790" s="21" t="s">
        <v>1375</v>
      </c>
      <c r="S790" s="36">
        <v>1310950000</v>
      </c>
      <c r="T790" s="42">
        <v>16</v>
      </c>
      <c r="U790" s="36">
        <v>80500000</v>
      </c>
      <c r="V790" s="21" t="s">
        <v>102</v>
      </c>
      <c r="W790" s="21" t="s">
        <v>102</v>
      </c>
      <c r="X790" s="21" t="s">
        <v>102</v>
      </c>
      <c r="Y790" s="21" t="s">
        <v>100</v>
      </c>
      <c r="Z790" s="21" t="s">
        <v>180</v>
      </c>
      <c r="AA790" s="21"/>
      <c r="AB790" s="179">
        <f>+DATE(2024,MONTH(Tabla1[[#This Row],[Fecha de inicio del Contrato ]]),1)</f>
        <v>45292</v>
      </c>
    </row>
    <row r="791" spans="1:28" ht="72.5" hidden="1" x14ac:dyDescent="0.35">
      <c r="A791" s="21" t="s">
        <v>171</v>
      </c>
      <c r="B791" s="21" t="s">
        <v>81</v>
      </c>
      <c r="C791" s="21" t="s">
        <v>1328</v>
      </c>
      <c r="D791" s="22">
        <v>93141501</v>
      </c>
      <c r="E791" s="21" t="s">
        <v>1061</v>
      </c>
      <c r="F791" s="23" t="s">
        <v>1282</v>
      </c>
      <c r="G791" s="24" t="s">
        <v>2742</v>
      </c>
      <c r="H791" s="24" t="s">
        <v>2743</v>
      </c>
      <c r="I791" s="62">
        <v>30000000</v>
      </c>
      <c r="J791" s="21" t="s">
        <v>102</v>
      </c>
      <c r="K791" s="21" t="s">
        <v>102</v>
      </c>
      <c r="L791" s="30">
        <v>45657</v>
      </c>
      <c r="M791" s="30">
        <v>45657</v>
      </c>
      <c r="N791" s="21" t="s">
        <v>1350</v>
      </c>
      <c r="O791" s="21" t="s">
        <v>1351</v>
      </c>
      <c r="P791" s="25" t="s">
        <v>1373</v>
      </c>
      <c r="Q791" s="21" t="s">
        <v>1374</v>
      </c>
      <c r="R791" s="21" t="s">
        <v>1375</v>
      </c>
      <c r="S791" s="36">
        <v>1310950000</v>
      </c>
      <c r="T791" s="42">
        <v>16</v>
      </c>
      <c r="U791" s="36">
        <v>30000000</v>
      </c>
      <c r="V791" s="21" t="s">
        <v>102</v>
      </c>
      <c r="W791" s="21" t="s">
        <v>102</v>
      </c>
      <c r="X791" s="21" t="s">
        <v>102</v>
      </c>
      <c r="Y791" s="21" t="s">
        <v>69</v>
      </c>
      <c r="Z791" s="21" t="s">
        <v>207</v>
      </c>
      <c r="AA791" s="21"/>
      <c r="AB791" s="179">
        <f>+DATE(2024,MONTH(Tabla1[[#This Row],[Fecha de inicio del Contrato ]]),1)</f>
        <v>45627</v>
      </c>
    </row>
    <row r="792" spans="1:28" ht="72.5" hidden="1" x14ac:dyDescent="0.35">
      <c r="A792" s="21" t="s">
        <v>171</v>
      </c>
      <c r="B792" s="21" t="s">
        <v>81</v>
      </c>
      <c r="C792" s="21" t="s">
        <v>1330</v>
      </c>
      <c r="D792" s="22">
        <v>93141501</v>
      </c>
      <c r="E792" s="21" t="s">
        <v>1061</v>
      </c>
      <c r="F792" s="23" t="s">
        <v>1282</v>
      </c>
      <c r="G792" s="24" t="s">
        <v>2744</v>
      </c>
      <c r="H792" s="24" t="s">
        <v>2745</v>
      </c>
      <c r="I792" s="62">
        <v>458000000</v>
      </c>
      <c r="J792" s="21" t="s">
        <v>174</v>
      </c>
      <c r="K792" s="21" t="s">
        <v>265</v>
      </c>
      <c r="L792" s="30">
        <v>45383</v>
      </c>
      <c r="M792" s="30">
        <v>45657</v>
      </c>
      <c r="N792" s="21" t="s">
        <v>1350</v>
      </c>
      <c r="O792" s="21" t="s">
        <v>1351</v>
      </c>
      <c r="P792" s="25" t="s">
        <v>1373</v>
      </c>
      <c r="Q792" s="21" t="s">
        <v>1374</v>
      </c>
      <c r="R792" s="21" t="s">
        <v>1375</v>
      </c>
      <c r="S792" s="36">
        <v>1310950000</v>
      </c>
      <c r="T792" s="42">
        <v>16</v>
      </c>
      <c r="U792" s="36">
        <v>458000000</v>
      </c>
      <c r="V792" s="21" t="s">
        <v>102</v>
      </c>
      <c r="W792" s="21" t="s">
        <v>102</v>
      </c>
      <c r="X792" s="21" t="s">
        <v>102</v>
      </c>
      <c r="Y792" s="21" t="s">
        <v>100</v>
      </c>
      <c r="Z792" s="21" t="s">
        <v>180</v>
      </c>
      <c r="AA792" s="21"/>
      <c r="AB792" s="179">
        <f>+DATE(2024,MONTH(Tabla1[[#This Row],[Fecha de inicio del Contrato ]]),1)</f>
        <v>45383</v>
      </c>
    </row>
    <row r="793" spans="1:28" ht="72.5" hidden="1" x14ac:dyDescent="0.35">
      <c r="A793" s="21" t="s">
        <v>171</v>
      </c>
      <c r="B793" s="21" t="s">
        <v>81</v>
      </c>
      <c r="C793" s="21" t="s">
        <v>1331</v>
      </c>
      <c r="D793" s="22">
        <v>93141501</v>
      </c>
      <c r="E793" s="21" t="s">
        <v>1061</v>
      </c>
      <c r="F793" s="23" t="s">
        <v>1282</v>
      </c>
      <c r="G793" s="24" t="s">
        <v>1387</v>
      </c>
      <c r="H793" s="24" t="s">
        <v>2745</v>
      </c>
      <c r="I793" s="62">
        <v>450000000</v>
      </c>
      <c r="J793" s="21" t="s">
        <v>174</v>
      </c>
      <c r="K793" s="21" t="s">
        <v>265</v>
      </c>
      <c r="L793" s="30">
        <v>45383</v>
      </c>
      <c r="M793" s="30">
        <v>45657</v>
      </c>
      <c r="N793" s="21" t="s">
        <v>1350</v>
      </c>
      <c r="O793" s="21" t="s">
        <v>1351</v>
      </c>
      <c r="P793" s="25" t="s">
        <v>1383</v>
      </c>
      <c r="Q793" s="21" t="s">
        <v>1385</v>
      </c>
      <c r="R793" s="21" t="s">
        <v>1388</v>
      </c>
      <c r="S793" s="36">
        <v>450000000</v>
      </c>
      <c r="T793" s="42">
        <v>16</v>
      </c>
      <c r="U793" s="36">
        <v>450000000</v>
      </c>
      <c r="V793" s="21" t="s">
        <v>102</v>
      </c>
      <c r="W793" s="21" t="s">
        <v>102</v>
      </c>
      <c r="X793" s="21" t="s">
        <v>102</v>
      </c>
      <c r="Y793" s="21" t="s">
        <v>100</v>
      </c>
      <c r="Z793" s="21" t="s">
        <v>180</v>
      </c>
      <c r="AA793" s="21"/>
      <c r="AB793" s="179">
        <f>+DATE(2024,MONTH(Tabla1[[#This Row],[Fecha de inicio del Contrato ]]),1)</f>
        <v>45383</v>
      </c>
    </row>
    <row r="794" spans="1:28" ht="72.5" hidden="1" x14ac:dyDescent="0.35">
      <c r="A794" s="21" t="s">
        <v>171</v>
      </c>
      <c r="B794" s="21" t="s">
        <v>81</v>
      </c>
      <c r="C794" s="21" t="s">
        <v>1332</v>
      </c>
      <c r="D794" s="22">
        <v>93141501</v>
      </c>
      <c r="E794" s="21" t="s">
        <v>1061</v>
      </c>
      <c r="F794" s="23" t="s">
        <v>1282</v>
      </c>
      <c r="G794" s="24" t="s">
        <v>2719</v>
      </c>
      <c r="H794" s="24" t="s">
        <v>2720</v>
      </c>
      <c r="I794" s="62">
        <v>138000000</v>
      </c>
      <c r="J794" s="21" t="s">
        <v>174</v>
      </c>
      <c r="K794" s="21" t="s">
        <v>1721</v>
      </c>
      <c r="L794" s="30">
        <v>45307</v>
      </c>
      <c r="M794" s="30">
        <v>45657</v>
      </c>
      <c r="N794" s="21" t="s">
        <v>1283</v>
      </c>
      <c r="O794" s="21" t="s">
        <v>1284</v>
      </c>
      <c r="P794" s="25" t="s">
        <v>1287</v>
      </c>
      <c r="Q794" s="21" t="s">
        <v>1288</v>
      </c>
      <c r="R794" s="21" t="s">
        <v>1289</v>
      </c>
      <c r="S794" s="36">
        <v>528814723</v>
      </c>
      <c r="T794" s="42">
        <v>16</v>
      </c>
      <c r="U794" s="36">
        <v>138000000</v>
      </c>
      <c r="V794" s="21" t="s">
        <v>102</v>
      </c>
      <c r="W794" s="21" t="s">
        <v>102</v>
      </c>
      <c r="X794" s="21" t="s">
        <v>102</v>
      </c>
      <c r="Y794" s="21" t="s">
        <v>100</v>
      </c>
      <c r="Z794" s="21" t="s">
        <v>180</v>
      </c>
      <c r="AA794" s="21"/>
      <c r="AB794" s="179">
        <f>+DATE(2024,MONTH(Tabla1[[#This Row],[Fecha de inicio del Contrato ]]),1)</f>
        <v>45292</v>
      </c>
    </row>
    <row r="795" spans="1:28" ht="72.5" hidden="1" x14ac:dyDescent="0.35">
      <c r="A795" s="21" t="s">
        <v>171</v>
      </c>
      <c r="B795" s="21" t="s">
        <v>81</v>
      </c>
      <c r="C795" s="21" t="s">
        <v>1333</v>
      </c>
      <c r="D795" s="22">
        <v>93141501</v>
      </c>
      <c r="E795" s="21" t="s">
        <v>1061</v>
      </c>
      <c r="F795" s="23" t="s">
        <v>1282</v>
      </c>
      <c r="G795" s="24" t="s">
        <v>2746</v>
      </c>
      <c r="H795" s="24" t="s">
        <v>2747</v>
      </c>
      <c r="I795" s="62">
        <v>115000000</v>
      </c>
      <c r="J795" s="21" t="s">
        <v>174</v>
      </c>
      <c r="K795" s="21" t="s">
        <v>1721</v>
      </c>
      <c r="L795" s="30">
        <v>45309</v>
      </c>
      <c r="M795" s="30">
        <v>45657</v>
      </c>
      <c r="N795" s="21" t="s">
        <v>1283</v>
      </c>
      <c r="O795" s="21" t="s">
        <v>1284</v>
      </c>
      <c r="P795" s="25" t="s">
        <v>1287</v>
      </c>
      <c r="Q795" s="21" t="s">
        <v>1288</v>
      </c>
      <c r="R795" s="21" t="s">
        <v>1289</v>
      </c>
      <c r="S795" s="36">
        <v>528814723</v>
      </c>
      <c r="T795" s="42">
        <v>16</v>
      </c>
      <c r="U795" s="36">
        <v>115000000</v>
      </c>
      <c r="V795" s="21" t="s">
        <v>102</v>
      </c>
      <c r="W795" s="21" t="s">
        <v>102</v>
      </c>
      <c r="X795" s="21" t="s">
        <v>102</v>
      </c>
      <c r="Y795" s="21" t="s">
        <v>100</v>
      </c>
      <c r="Z795" s="21" t="s">
        <v>180</v>
      </c>
      <c r="AA795" s="21"/>
      <c r="AB795" s="179">
        <f>+DATE(2024,MONTH(Tabla1[[#This Row],[Fecha de inicio del Contrato ]]),1)</f>
        <v>45292</v>
      </c>
    </row>
    <row r="796" spans="1:28" ht="72.5" hidden="1" x14ac:dyDescent="0.35">
      <c r="A796" s="21" t="s">
        <v>171</v>
      </c>
      <c r="B796" s="21" t="s">
        <v>81</v>
      </c>
      <c r="C796" s="21" t="s">
        <v>1334</v>
      </c>
      <c r="D796" s="22">
        <v>93141501</v>
      </c>
      <c r="E796" s="21" t="s">
        <v>1061</v>
      </c>
      <c r="F796" s="23" t="s">
        <v>1282</v>
      </c>
      <c r="G796" s="24" t="s">
        <v>2746</v>
      </c>
      <c r="H796" s="24" t="s">
        <v>2747</v>
      </c>
      <c r="I796" s="62">
        <v>115000000</v>
      </c>
      <c r="J796" s="21" t="s">
        <v>174</v>
      </c>
      <c r="K796" s="21" t="s">
        <v>1721</v>
      </c>
      <c r="L796" s="30">
        <v>45313</v>
      </c>
      <c r="M796" s="30">
        <v>45657</v>
      </c>
      <c r="N796" s="21" t="s">
        <v>1283</v>
      </c>
      <c r="O796" s="21" t="s">
        <v>1284</v>
      </c>
      <c r="P796" s="25" t="s">
        <v>1287</v>
      </c>
      <c r="Q796" s="21" t="s">
        <v>1288</v>
      </c>
      <c r="R796" s="21" t="s">
        <v>1289</v>
      </c>
      <c r="S796" s="36">
        <v>528814723</v>
      </c>
      <c r="T796" s="42">
        <v>16</v>
      </c>
      <c r="U796" s="36">
        <v>115000000</v>
      </c>
      <c r="V796" s="21" t="s">
        <v>102</v>
      </c>
      <c r="W796" s="21" t="s">
        <v>102</v>
      </c>
      <c r="X796" s="21" t="s">
        <v>102</v>
      </c>
      <c r="Y796" s="21" t="s">
        <v>100</v>
      </c>
      <c r="Z796" s="21" t="s">
        <v>180</v>
      </c>
      <c r="AA796" s="21"/>
      <c r="AB796" s="179">
        <f>+DATE(2024,MONTH(Tabla1[[#This Row],[Fecha de inicio del Contrato ]]),1)</f>
        <v>45292</v>
      </c>
    </row>
    <row r="797" spans="1:28" ht="72.5" hidden="1" x14ac:dyDescent="0.35">
      <c r="A797" s="21" t="s">
        <v>171</v>
      </c>
      <c r="B797" s="21" t="s">
        <v>81</v>
      </c>
      <c r="C797" s="21" t="s">
        <v>1335</v>
      </c>
      <c r="D797" s="22">
        <v>93141501</v>
      </c>
      <c r="E797" s="21" t="s">
        <v>1061</v>
      </c>
      <c r="F797" s="23" t="s">
        <v>1282</v>
      </c>
      <c r="G797" s="24" t="s">
        <v>2748</v>
      </c>
      <c r="H797" s="24" t="s">
        <v>2749</v>
      </c>
      <c r="I797" s="62">
        <v>43214723</v>
      </c>
      <c r="J797" s="21" t="s">
        <v>174</v>
      </c>
      <c r="K797" s="21" t="s">
        <v>1721</v>
      </c>
      <c r="L797" s="30">
        <v>45309</v>
      </c>
      <c r="M797" s="30">
        <v>45657</v>
      </c>
      <c r="N797" s="21" t="s">
        <v>1283</v>
      </c>
      <c r="O797" s="21" t="s">
        <v>1284</v>
      </c>
      <c r="P797" s="25" t="s">
        <v>1287</v>
      </c>
      <c r="Q797" s="21" t="s">
        <v>1288</v>
      </c>
      <c r="R797" s="21" t="s">
        <v>1289</v>
      </c>
      <c r="S797" s="36">
        <v>528814723</v>
      </c>
      <c r="T797" s="42">
        <v>16</v>
      </c>
      <c r="U797" s="36">
        <v>43214723</v>
      </c>
      <c r="V797" s="21" t="s">
        <v>102</v>
      </c>
      <c r="W797" s="21" t="s">
        <v>102</v>
      </c>
      <c r="X797" s="21" t="s">
        <v>102</v>
      </c>
      <c r="Y797" s="21" t="s">
        <v>100</v>
      </c>
      <c r="Z797" s="21" t="s">
        <v>180</v>
      </c>
      <c r="AA797" s="21"/>
      <c r="AB797" s="179">
        <f>+DATE(2024,MONTH(Tabla1[[#This Row],[Fecha de inicio del Contrato ]]),1)</f>
        <v>45292</v>
      </c>
    </row>
    <row r="798" spans="1:28" ht="72.5" hidden="1" x14ac:dyDescent="0.35">
      <c r="A798" s="21" t="s">
        <v>171</v>
      </c>
      <c r="B798" s="21" t="s">
        <v>81</v>
      </c>
      <c r="C798" s="21" t="s">
        <v>1336</v>
      </c>
      <c r="D798" s="22">
        <v>93141501</v>
      </c>
      <c r="E798" s="21" t="s">
        <v>1061</v>
      </c>
      <c r="F798" s="23" t="s">
        <v>1282</v>
      </c>
      <c r="G798" s="24" t="s">
        <v>2750</v>
      </c>
      <c r="H798" s="24" t="s">
        <v>2751</v>
      </c>
      <c r="I798" s="62">
        <v>117600000</v>
      </c>
      <c r="J798" s="21" t="s">
        <v>174</v>
      </c>
      <c r="K798" s="21" t="s">
        <v>1721</v>
      </c>
      <c r="L798" s="30">
        <v>45295</v>
      </c>
      <c r="M798" s="30">
        <v>45657</v>
      </c>
      <c r="N798" s="21" t="s">
        <v>1283</v>
      </c>
      <c r="O798" s="21" t="s">
        <v>1284</v>
      </c>
      <c r="P798" s="25" t="s">
        <v>1287</v>
      </c>
      <c r="Q798" s="21" t="s">
        <v>1288</v>
      </c>
      <c r="R798" s="21" t="s">
        <v>1289</v>
      </c>
      <c r="S798" s="36">
        <v>528814723</v>
      </c>
      <c r="T798" s="42">
        <v>16</v>
      </c>
      <c r="U798" s="36">
        <v>117600000</v>
      </c>
      <c r="V798" s="21" t="s">
        <v>102</v>
      </c>
      <c r="W798" s="21" t="s">
        <v>102</v>
      </c>
      <c r="X798" s="21" t="s">
        <v>102</v>
      </c>
      <c r="Y798" s="21" t="s">
        <v>100</v>
      </c>
      <c r="Z798" s="21" t="s">
        <v>180</v>
      </c>
      <c r="AA798" s="21"/>
      <c r="AB798" s="179">
        <f>+DATE(2024,MONTH(Tabla1[[#This Row],[Fecha de inicio del Contrato ]]),1)</f>
        <v>45292</v>
      </c>
    </row>
    <row r="799" spans="1:28" ht="87" hidden="1" x14ac:dyDescent="0.35">
      <c r="A799" s="21" t="s">
        <v>171</v>
      </c>
      <c r="B799" s="21" t="s">
        <v>81</v>
      </c>
      <c r="C799" s="21" t="s">
        <v>1337</v>
      </c>
      <c r="D799" s="22">
        <v>93141501</v>
      </c>
      <c r="E799" s="21" t="s">
        <v>1061</v>
      </c>
      <c r="F799" s="23" t="s">
        <v>1282</v>
      </c>
      <c r="G799" s="24" t="s">
        <v>2752</v>
      </c>
      <c r="H799" s="24" t="s">
        <v>2712</v>
      </c>
      <c r="I799" s="62">
        <v>560000000</v>
      </c>
      <c r="J799" s="21" t="s">
        <v>174</v>
      </c>
      <c r="K799" s="21" t="s">
        <v>1156</v>
      </c>
      <c r="L799" s="30">
        <v>45383</v>
      </c>
      <c r="M799" s="30">
        <v>45657</v>
      </c>
      <c r="N799" s="21" t="s">
        <v>1283</v>
      </c>
      <c r="O799" s="21" t="s">
        <v>1284</v>
      </c>
      <c r="P799" s="25" t="s">
        <v>1287</v>
      </c>
      <c r="Q799" s="21" t="s">
        <v>1288</v>
      </c>
      <c r="R799" s="21" t="s">
        <v>1289</v>
      </c>
      <c r="S799" s="36">
        <v>722400000</v>
      </c>
      <c r="T799" s="42">
        <v>16</v>
      </c>
      <c r="U799" s="36">
        <v>560000000</v>
      </c>
      <c r="V799" s="21" t="s">
        <v>102</v>
      </c>
      <c r="W799" s="21" t="s">
        <v>102</v>
      </c>
      <c r="X799" s="21" t="s">
        <v>102</v>
      </c>
      <c r="Y799" s="21" t="s">
        <v>100</v>
      </c>
      <c r="Z799" s="21" t="s">
        <v>180</v>
      </c>
      <c r="AA799" s="21"/>
      <c r="AB799" s="179">
        <f>+DATE(2024,MONTH(Tabla1[[#This Row],[Fecha de inicio del Contrato ]]),1)</f>
        <v>45383</v>
      </c>
    </row>
    <row r="800" spans="1:28" ht="72.5" hidden="1" x14ac:dyDescent="0.35">
      <c r="A800" s="21" t="s">
        <v>171</v>
      </c>
      <c r="B800" s="21" t="s">
        <v>81</v>
      </c>
      <c r="C800" s="21" t="s">
        <v>1338</v>
      </c>
      <c r="D800" s="22">
        <v>93141501</v>
      </c>
      <c r="E800" s="21" t="s">
        <v>1061</v>
      </c>
      <c r="F800" s="23" t="s">
        <v>1282</v>
      </c>
      <c r="G800" s="24" t="s">
        <v>2753</v>
      </c>
      <c r="H800" s="24" t="s">
        <v>2754</v>
      </c>
      <c r="I800" s="62">
        <v>101200000</v>
      </c>
      <c r="J800" s="21" t="s">
        <v>174</v>
      </c>
      <c r="K800" s="21" t="s">
        <v>1721</v>
      </c>
      <c r="L800" s="30">
        <v>45309</v>
      </c>
      <c r="M800" s="30">
        <v>45657</v>
      </c>
      <c r="N800" s="21" t="s">
        <v>1283</v>
      </c>
      <c r="O800" s="21" t="s">
        <v>1284</v>
      </c>
      <c r="P800" s="25" t="s">
        <v>1287</v>
      </c>
      <c r="Q800" s="21" t="s">
        <v>1288</v>
      </c>
      <c r="R800" s="21" t="s">
        <v>1293</v>
      </c>
      <c r="S800" s="36">
        <v>722400000</v>
      </c>
      <c r="T800" s="42">
        <v>16</v>
      </c>
      <c r="U800" s="36">
        <v>101200000</v>
      </c>
      <c r="V800" s="21" t="s">
        <v>102</v>
      </c>
      <c r="W800" s="21" t="s">
        <v>102</v>
      </c>
      <c r="X800" s="21" t="s">
        <v>102</v>
      </c>
      <c r="Y800" s="21" t="s">
        <v>100</v>
      </c>
      <c r="Z800" s="21" t="s">
        <v>180</v>
      </c>
      <c r="AA800" s="21"/>
      <c r="AB800" s="179">
        <f>+DATE(2024,MONTH(Tabla1[[#This Row],[Fecha de inicio del Contrato ]]),1)</f>
        <v>45292</v>
      </c>
    </row>
    <row r="801" spans="1:28" ht="72.5" hidden="1" x14ac:dyDescent="0.35">
      <c r="A801" s="21" t="s">
        <v>171</v>
      </c>
      <c r="B801" s="21" t="s">
        <v>81</v>
      </c>
      <c r="C801" s="21" t="s">
        <v>1342</v>
      </c>
      <c r="D801" s="22">
        <v>93141501</v>
      </c>
      <c r="E801" s="21" t="s">
        <v>1061</v>
      </c>
      <c r="F801" s="23" t="s">
        <v>1282</v>
      </c>
      <c r="G801" s="24" t="s">
        <v>2755</v>
      </c>
      <c r="H801" s="24" t="s">
        <v>2754</v>
      </c>
      <c r="I801" s="62">
        <v>101200000</v>
      </c>
      <c r="J801" s="21" t="s">
        <v>174</v>
      </c>
      <c r="K801" s="21" t="s">
        <v>1721</v>
      </c>
      <c r="L801" s="30">
        <v>45308</v>
      </c>
      <c r="M801" s="30">
        <v>45657</v>
      </c>
      <c r="N801" s="21" t="s">
        <v>1283</v>
      </c>
      <c r="O801" s="21" t="s">
        <v>1284</v>
      </c>
      <c r="P801" s="25" t="s">
        <v>1287</v>
      </c>
      <c r="Q801" s="21" t="s">
        <v>1288</v>
      </c>
      <c r="R801" s="21" t="s">
        <v>1293</v>
      </c>
      <c r="S801" s="36">
        <v>722400000</v>
      </c>
      <c r="T801" s="42">
        <v>16</v>
      </c>
      <c r="U801" s="36">
        <v>101200000</v>
      </c>
      <c r="V801" s="21" t="s">
        <v>102</v>
      </c>
      <c r="W801" s="21" t="s">
        <v>102</v>
      </c>
      <c r="X801" s="21" t="s">
        <v>102</v>
      </c>
      <c r="Y801" s="21" t="s">
        <v>100</v>
      </c>
      <c r="Z801" s="21" t="s">
        <v>180</v>
      </c>
      <c r="AA801" s="21"/>
      <c r="AB801" s="179">
        <f>+DATE(2024,MONTH(Tabla1[[#This Row],[Fecha de inicio del Contrato ]]),1)</f>
        <v>45292</v>
      </c>
    </row>
    <row r="802" spans="1:28" ht="72.5" hidden="1" x14ac:dyDescent="0.35">
      <c r="A802" s="21" t="s">
        <v>171</v>
      </c>
      <c r="B802" s="21" t="s">
        <v>81</v>
      </c>
      <c r="C802" s="21" t="s">
        <v>1343</v>
      </c>
      <c r="D802" s="22">
        <v>93141501</v>
      </c>
      <c r="E802" s="21" t="s">
        <v>1061</v>
      </c>
      <c r="F802" s="23" t="s">
        <v>1282</v>
      </c>
      <c r="G802" s="24" t="s">
        <v>2756</v>
      </c>
      <c r="H802" s="24" t="s">
        <v>2757</v>
      </c>
      <c r="I802" s="62">
        <v>102000000</v>
      </c>
      <c r="J802" s="21" t="s">
        <v>174</v>
      </c>
      <c r="K802" s="21" t="s">
        <v>1721</v>
      </c>
      <c r="L802" s="30">
        <v>45295</v>
      </c>
      <c r="M802" s="30">
        <v>45657</v>
      </c>
      <c r="N802" s="21" t="s">
        <v>1283</v>
      </c>
      <c r="O802" s="21" t="s">
        <v>1284</v>
      </c>
      <c r="P802" s="25" t="s">
        <v>1287</v>
      </c>
      <c r="Q802" s="21" t="s">
        <v>1288</v>
      </c>
      <c r="R802" s="21" t="s">
        <v>1297</v>
      </c>
      <c r="S802" s="36">
        <v>139200000</v>
      </c>
      <c r="T802" s="42">
        <v>16</v>
      </c>
      <c r="U802" s="36">
        <v>102000000</v>
      </c>
      <c r="V802" s="21" t="s">
        <v>102</v>
      </c>
      <c r="W802" s="21" t="s">
        <v>102</v>
      </c>
      <c r="X802" s="21" t="s">
        <v>102</v>
      </c>
      <c r="Y802" s="21" t="s">
        <v>100</v>
      </c>
      <c r="Z802" s="21" t="s">
        <v>180</v>
      </c>
      <c r="AA802" s="21"/>
      <c r="AB802" s="179">
        <f>+DATE(2024,MONTH(Tabla1[[#This Row],[Fecha de inicio del Contrato ]]),1)</f>
        <v>45292</v>
      </c>
    </row>
    <row r="803" spans="1:28" ht="72.5" hidden="1" x14ac:dyDescent="0.35">
      <c r="A803" s="21" t="s">
        <v>171</v>
      </c>
      <c r="B803" s="21" t="s">
        <v>81</v>
      </c>
      <c r="C803" s="21" t="s">
        <v>1347</v>
      </c>
      <c r="D803" s="22">
        <v>93141501</v>
      </c>
      <c r="E803" s="21" t="s">
        <v>1061</v>
      </c>
      <c r="F803" s="23" t="s">
        <v>1282</v>
      </c>
      <c r="G803" s="24" t="s">
        <v>2758</v>
      </c>
      <c r="H803" s="24" t="s">
        <v>2759</v>
      </c>
      <c r="I803" s="62">
        <v>37200000</v>
      </c>
      <c r="J803" s="21" t="s">
        <v>174</v>
      </c>
      <c r="K803" s="21" t="s">
        <v>192</v>
      </c>
      <c r="L803" s="30">
        <v>45300</v>
      </c>
      <c r="M803" s="30">
        <v>45657</v>
      </c>
      <c r="N803" s="21" t="s">
        <v>1283</v>
      </c>
      <c r="O803" s="21" t="s">
        <v>1284</v>
      </c>
      <c r="P803" s="25" t="s">
        <v>1287</v>
      </c>
      <c r="Q803" s="21" t="s">
        <v>1288</v>
      </c>
      <c r="R803" s="21" t="s">
        <v>1297</v>
      </c>
      <c r="S803" s="36">
        <v>139200000</v>
      </c>
      <c r="T803" s="42">
        <v>16</v>
      </c>
      <c r="U803" s="36">
        <v>37200000</v>
      </c>
      <c r="V803" s="21" t="s">
        <v>102</v>
      </c>
      <c r="W803" s="21" t="s">
        <v>102</v>
      </c>
      <c r="X803" s="21" t="s">
        <v>102</v>
      </c>
      <c r="Y803" s="21" t="s">
        <v>100</v>
      </c>
      <c r="Z803" s="21" t="s">
        <v>180</v>
      </c>
      <c r="AA803" s="21"/>
      <c r="AB803" s="179">
        <f>+DATE(2024,MONTH(Tabla1[[#This Row],[Fecha de inicio del Contrato ]]),1)</f>
        <v>45292</v>
      </c>
    </row>
    <row r="804" spans="1:28" ht="72.5" hidden="1" x14ac:dyDescent="0.35">
      <c r="A804" s="21" t="s">
        <v>171</v>
      </c>
      <c r="B804" s="21" t="s">
        <v>81</v>
      </c>
      <c r="C804" s="21" t="s">
        <v>1348</v>
      </c>
      <c r="D804" s="22">
        <v>93141501</v>
      </c>
      <c r="E804" s="21" t="s">
        <v>1061</v>
      </c>
      <c r="F804" s="23" t="s">
        <v>1282</v>
      </c>
      <c r="G804" s="24" t="s">
        <v>2760</v>
      </c>
      <c r="H804" s="24" t="s">
        <v>2761</v>
      </c>
      <c r="I804" s="62">
        <v>117600000</v>
      </c>
      <c r="J804" s="21" t="s">
        <v>174</v>
      </c>
      <c r="K804" s="21" t="s">
        <v>1721</v>
      </c>
      <c r="L804" s="30">
        <v>45295</v>
      </c>
      <c r="M804" s="30">
        <v>45657</v>
      </c>
      <c r="N804" s="21" t="s">
        <v>1283</v>
      </c>
      <c r="O804" s="21" t="s">
        <v>1284</v>
      </c>
      <c r="P804" s="25" t="s">
        <v>1301</v>
      </c>
      <c r="Q804" s="21" t="s">
        <v>1302</v>
      </c>
      <c r="R804" s="21" t="s">
        <v>1303</v>
      </c>
      <c r="S804" s="36">
        <v>347600000</v>
      </c>
      <c r="T804" s="42">
        <v>16</v>
      </c>
      <c r="U804" s="36">
        <v>117600000</v>
      </c>
      <c r="V804" s="21" t="s">
        <v>102</v>
      </c>
      <c r="W804" s="21" t="s">
        <v>102</v>
      </c>
      <c r="X804" s="21" t="s">
        <v>102</v>
      </c>
      <c r="Y804" s="21" t="s">
        <v>100</v>
      </c>
      <c r="Z804" s="21" t="s">
        <v>180</v>
      </c>
      <c r="AA804" s="21"/>
      <c r="AB804" s="179">
        <f>+DATE(2024,MONTH(Tabla1[[#This Row],[Fecha de inicio del Contrato ]]),1)</f>
        <v>45292</v>
      </c>
    </row>
    <row r="805" spans="1:28" ht="72.5" hidden="1" x14ac:dyDescent="0.35">
      <c r="A805" s="21" t="s">
        <v>171</v>
      </c>
      <c r="B805" s="21" t="s">
        <v>81</v>
      </c>
      <c r="C805" s="21" t="s">
        <v>1349</v>
      </c>
      <c r="D805" s="22">
        <v>93141501</v>
      </c>
      <c r="E805" s="21" t="s">
        <v>1061</v>
      </c>
      <c r="F805" s="23" t="s">
        <v>1282</v>
      </c>
      <c r="G805" s="24" t="s">
        <v>1303</v>
      </c>
      <c r="H805" s="24" t="s">
        <v>2762</v>
      </c>
      <c r="I805" s="62">
        <v>115000000</v>
      </c>
      <c r="J805" s="21" t="s">
        <v>174</v>
      </c>
      <c r="K805" s="21" t="s">
        <v>1721</v>
      </c>
      <c r="L805" s="30">
        <v>45308</v>
      </c>
      <c r="M805" s="30">
        <v>45657</v>
      </c>
      <c r="N805" s="21" t="s">
        <v>1283</v>
      </c>
      <c r="O805" s="21" t="s">
        <v>1284</v>
      </c>
      <c r="P805" s="25" t="s">
        <v>1301</v>
      </c>
      <c r="Q805" s="21" t="s">
        <v>1302</v>
      </c>
      <c r="R805" s="21" t="s">
        <v>1303</v>
      </c>
      <c r="S805" s="36">
        <v>347600000</v>
      </c>
      <c r="T805" s="42">
        <v>16</v>
      </c>
      <c r="U805" s="36">
        <v>115000000</v>
      </c>
      <c r="V805" s="21" t="s">
        <v>102</v>
      </c>
      <c r="W805" s="21" t="s">
        <v>102</v>
      </c>
      <c r="X805" s="21" t="s">
        <v>102</v>
      </c>
      <c r="Y805" s="21" t="s">
        <v>100</v>
      </c>
      <c r="Z805" s="21" t="s">
        <v>180</v>
      </c>
      <c r="AA805" s="21"/>
      <c r="AB805" s="179">
        <f>+DATE(2024,MONTH(Tabla1[[#This Row],[Fecha de inicio del Contrato ]]),1)</f>
        <v>45292</v>
      </c>
    </row>
    <row r="806" spans="1:28" ht="72.5" hidden="1" x14ac:dyDescent="0.35">
      <c r="A806" s="21" t="s">
        <v>171</v>
      </c>
      <c r="B806" s="21" t="s">
        <v>81</v>
      </c>
      <c r="C806" s="21" t="s">
        <v>1354</v>
      </c>
      <c r="D806" s="22">
        <v>93141501</v>
      </c>
      <c r="E806" s="21" t="s">
        <v>1061</v>
      </c>
      <c r="F806" s="23" t="s">
        <v>1282</v>
      </c>
      <c r="G806" s="24" t="s">
        <v>1303</v>
      </c>
      <c r="H806" s="24" t="s">
        <v>2762</v>
      </c>
      <c r="I806" s="62">
        <v>115000000</v>
      </c>
      <c r="J806" s="21" t="s">
        <v>174</v>
      </c>
      <c r="K806" s="21" t="s">
        <v>1721</v>
      </c>
      <c r="L806" s="30">
        <v>45308</v>
      </c>
      <c r="M806" s="30">
        <v>45657</v>
      </c>
      <c r="N806" s="21" t="s">
        <v>1283</v>
      </c>
      <c r="O806" s="21" t="s">
        <v>1284</v>
      </c>
      <c r="P806" s="25" t="s">
        <v>1301</v>
      </c>
      <c r="Q806" s="21" t="s">
        <v>1302</v>
      </c>
      <c r="R806" s="21" t="s">
        <v>1303</v>
      </c>
      <c r="S806" s="36">
        <v>347600000</v>
      </c>
      <c r="T806" s="42">
        <v>16</v>
      </c>
      <c r="U806" s="36">
        <v>115000000</v>
      </c>
      <c r="V806" s="21" t="s">
        <v>102</v>
      </c>
      <c r="W806" s="21" t="s">
        <v>102</v>
      </c>
      <c r="X806" s="21" t="s">
        <v>102</v>
      </c>
      <c r="Y806" s="21" t="s">
        <v>100</v>
      </c>
      <c r="Z806" s="21" t="s">
        <v>180</v>
      </c>
      <c r="AA806" s="21"/>
      <c r="AB806" s="179">
        <f>+DATE(2024,MONTH(Tabla1[[#This Row],[Fecha de inicio del Contrato ]]),1)</f>
        <v>45292</v>
      </c>
    </row>
    <row r="807" spans="1:28" ht="72.5" hidden="1" x14ac:dyDescent="0.35">
      <c r="A807" s="21" t="s">
        <v>171</v>
      </c>
      <c r="B807" s="21" t="s">
        <v>81</v>
      </c>
      <c r="C807" s="21" t="s">
        <v>1356</v>
      </c>
      <c r="D807" s="22">
        <v>93141501</v>
      </c>
      <c r="E807" s="21" t="s">
        <v>1061</v>
      </c>
      <c r="F807" s="23" t="s">
        <v>1282</v>
      </c>
      <c r="G807" s="24" t="s">
        <v>2763</v>
      </c>
      <c r="H807" s="24" t="s">
        <v>2764</v>
      </c>
      <c r="I807" s="62">
        <v>103500000</v>
      </c>
      <c r="J807" s="21" t="s">
        <v>174</v>
      </c>
      <c r="K807" s="21" t="s">
        <v>1721</v>
      </c>
      <c r="L807" s="30">
        <v>45383</v>
      </c>
      <c r="M807" s="30">
        <v>45657</v>
      </c>
      <c r="N807" s="21" t="s">
        <v>1283</v>
      </c>
      <c r="O807" s="21" t="s">
        <v>1284</v>
      </c>
      <c r="P807" s="25" t="s">
        <v>1308</v>
      </c>
      <c r="Q807" s="21" t="s">
        <v>1309</v>
      </c>
      <c r="R807" s="21" t="s">
        <v>1311</v>
      </c>
      <c r="S807" s="36">
        <v>318550000</v>
      </c>
      <c r="T807" s="42">
        <v>16</v>
      </c>
      <c r="U807" s="36">
        <v>103500000</v>
      </c>
      <c r="V807" s="21" t="s">
        <v>102</v>
      </c>
      <c r="W807" s="21" t="s">
        <v>102</v>
      </c>
      <c r="X807" s="21" t="s">
        <v>102</v>
      </c>
      <c r="Y807" s="21" t="s">
        <v>100</v>
      </c>
      <c r="Z807" s="21" t="s">
        <v>180</v>
      </c>
      <c r="AA807" s="21"/>
      <c r="AB807" s="179">
        <f>+DATE(2024,MONTH(Tabla1[[#This Row],[Fecha de inicio del Contrato ]]),1)</f>
        <v>45383</v>
      </c>
    </row>
    <row r="808" spans="1:28" ht="72.5" hidden="1" x14ac:dyDescent="0.35">
      <c r="A808" s="21" t="s">
        <v>171</v>
      </c>
      <c r="B808" s="21" t="s">
        <v>81</v>
      </c>
      <c r="C808" s="21" t="s">
        <v>1357</v>
      </c>
      <c r="D808" s="22">
        <v>93141501</v>
      </c>
      <c r="E808" s="21" t="s">
        <v>1061</v>
      </c>
      <c r="F808" s="23" t="s">
        <v>1282</v>
      </c>
      <c r="G808" s="24" t="s">
        <v>2731</v>
      </c>
      <c r="H808" s="24" t="s">
        <v>2765</v>
      </c>
      <c r="I808" s="62">
        <v>100050000</v>
      </c>
      <c r="J808" s="21" t="s">
        <v>174</v>
      </c>
      <c r="K808" s="21" t="s">
        <v>1721</v>
      </c>
      <c r="L808" s="30">
        <v>45309</v>
      </c>
      <c r="M808" s="30">
        <v>45657</v>
      </c>
      <c r="N808" s="21" t="s">
        <v>1283</v>
      </c>
      <c r="O808" s="21" t="s">
        <v>1284</v>
      </c>
      <c r="P808" s="25" t="s">
        <v>1308</v>
      </c>
      <c r="Q808" s="21" t="s">
        <v>1309</v>
      </c>
      <c r="R808" s="21" t="s">
        <v>1311</v>
      </c>
      <c r="S808" s="36">
        <v>318550000</v>
      </c>
      <c r="T808" s="42">
        <v>16</v>
      </c>
      <c r="U808" s="36">
        <v>100050000</v>
      </c>
      <c r="V808" s="21" t="s">
        <v>102</v>
      </c>
      <c r="W808" s="21" t="s">
        <v>102</v>
      </c>
      <c r="X808" s="21" t="s">
        <v>102</v>
      </c>
      <c r="Y808" s="21" t="s">
        <v>100</v>
      </c>
      <c r="Z808" s="21" t="s">
        <v>180</v>
      </c>
      <c r="AA808" s="21"/>
      <c r="AB808" s="179">
        <f>+DATE(2024,MONTH(Tabla1[[#This Row],[Fecha de inicio del Contrato ]]),1)</f>
        <v>45292</v>
      </c>
    </row>
    <row r="809" spans="1:28" ht="72.5" hidden="1" x14ac:dyDescent="0.35">
      <c r="A809" s="21" t="s">
        <v>171</v>
      </c>
      <c r="B809" s="21" t="s">
        <v>81</v>
      </c>
      <c r="C809" s="21" t="s">
        <v>1360</v>
      </c>
      <c r="D809" s="22">
        <v>93141501</v>
      </c>
      <c r="E809" s="21" t="s">
        <v>1061</v>
      </c>
      <c r="F809" s="23" t="s">
        <v>1282</v>
      </c>
      <c r="G809" s="24" t="s">
        <v>2766</v>
      </c>
      <c r="H809" s="24" t="s">
        <v>2767</v>
      </c>
      <c r="I809" s="62">
        <v>115000000</v>
      </c>
      <c r="J809" s="21" t="s">
        <v>174</v>
      </c>
      <c r="K809" s="21" t="s">
        <v>1721</v>
      </c>
      <c r="L809" s="30">
        <v>45308</v>
      </c>
      <c r="M809" s="30">
        <v>45657</v>
      </c>
      <c r="N809" s="21" t="s">
        <v>1283</v>
      </c>
      <c r="O809" s="21" t="s">
        <v>1284</v>
      </c>
      <c r="P809" s="25" t="s">
        <v>1308</v>
      </c>
      <c r="Q809" s="21" t="s">
        <v>1309</v>
      </c>
      <c r="R809" s="21" t="s">
        <v>1311</v>
      </c>
      <c r="S809" s="36">
        <v>318550000</v>
      </c>
      <c r="T809" s="42">
        <v>16</v>
      </c>
      <c r="U809" s="36">
        <v>115000000</v>
      </c>
      <c r="V809" s="21" t="s">
        <v>102</v>
      </c>
      <c r="W809" s="21" t="s">
        <v>102</v>
      </c>
      <c r="X809" s="21" t="s">
        <v>102</v>
      </c>
      <c r="Y809" s="21" t="s">
        <v>100</v>
      </c>
      <c r="Z809" s="21" t="s">
        <v>180</v>
      </c>
      <c r="AA809" s="21"/>
      <c r="AB809" s="179">
        <f>+DATE(2024,MONTH(Tabla1[[#This Row],[Fecha de inicio del Contrato ]]),1)</f>
        <v>45292</v>
      </c>
    </row>
    <row r="810" spans="1:28" ht="72.5" hidden="1" x14ac:dyDescent="0.35">
      <c r="A810" s="21" t="s">
        <v>171</v>
      </c>
      <c r="B810" s="21" t="s">
        <v>81</v>
      </c>
      <c r="C810" s="21" t="s">
        <v>1361</v>
      </c>
      <c r="D810" s="22">
        <v>93141501</v>
      </c>
      <c r="E810" s="21" t="s">
        <v>1061</v>
      </c>
      <c r="F810" s="23" t="s">
        <v>1282</v>
      </c>
      <c r="G810" s="24" t="s">
        <v>2768</v>
      </c>
      <c r="H810" s="24" t="s">
        <v>1314</v>
      </c>
      <c r="I810" s="62">
        <v>790000000</v>
      </c>
      <c r="J810" s="21" t="s">
        <v>195</v>
      </c>
      <c r="K810" s="21" t="s">
        <v>362</v>
      </c>
      <c r="L810" s="30">
        <v>45337</v>
      </c>
      <c r="M810" s="30">
        <v>45657</v>
      </c>
      <c r="N810" s="21" t="s">
        <v>1283</v>
      </c>
      <c r="O810" s="21" t="s">
        <v>1284</v>
      </c>
      <c r="P810" s="25" t="s">
        <v>1315</v>
      </c>
      <c r="Q810" s="21" t="s">
        <v>1316</v>
      </c>
      <c r="R810" s="21" t="s">
        <v>1317</v>
      </c>
      <c r="S810" s="36">
        <v>953250000</v>
      </c>
      <c r="T810" s="42">
        <v>16</v>
      </c>
      <c r="U810" s="36">
        <v>790000000</v>
      </c>
      <c r="V810" s="21" t="s">
        <v>102</v>
      </c>
      <c r="W810" s="21" t="s">
        <v>102</v>
      </c>
      <c r="X810" s="21" t="s">
        <v>102</v>
      </c>
      <c r="Y810" s="21" t="s">
        <v>100</v>
      </c>
      <c r="Z810" s="21" t="s">
        <v>1772</v>
      </c>
      <c r="AA810" s="21"/>
      <c r="AB810" s="179">
        <f>+DATE(2024,MONTH(Tabla1[[#This Row],[Fecha de inicio del Contrato ]]),1)</f>
        <v>45323</v>
      </c>
    </row>
    <row r="811" spans="1:28" ht="72.5" hidden="1" x14ac:dyDescent="0.35">
      <c r="A811" s="21" t="s">
        <v>171</v>
      </c>
      <c r="B811" s="21" t="s">
        <v>81</v>
      </c>
      <c r="C811" s="21" t="s">
        <v>1362</v>
      </c>
      <c r="D811" s="22">
        <v>93141501</v>
      </c>
      <c r="E811" s="21" t="s">
        <v>1061</v>
      </c>
      <c r="F811" s="23" t="s">
        <v>1282</v>
      </c>
      <c r="G811" s="24" t="s">
        <v>2769</v>
      </c>
      <c r="H811" s="24" t="s">
        <v>2770</v>
      </c>
      <c r="I811" s="62">
        <v>77000000</v>
      </c>
      <c r="J811" s="21" t="s">
        <v>174</v>
      </c>
      <c r="K811" s="21" t="s">
        <v>1721</v>
      </c>
      <c r="L811" s="30">
        <v>45314</v>
      </c>
      <c r="M811" s="30">
        <v>45647</v>
      </c>
      <c r="N811" s="21" t="s">
        <v>1283</v>
      </c>
      <c r="O811" s="21" t="s">
        <v>1284</v>
      </c>
      <c r="P811" s="25" t="s">
        <v>1315</v>
      </c>
      <c r="Q811" s="21" t="s">
        <v>1316</v>
      </c>
      <c r="R811" s="21" t="s">
        <v>1317</v>
      </c>
      <c r="S811" s="36">
        <v>953250000</v>
      </c>
      <c r="T811" s="42">
        <v>16</v>
      </c>
      <c r="U811" s="36">
        <v>77000000</v>
      </c>
      <c r="V811" s="21" t="s">
        <v>102</v>
      </c>
      <c r="W811" s="21" t="s">
        <v>102</v>
      </c>
      <c r="X811" s="21" t="s">
        <v>102</v>
      </c>
      <c r="Y811" s="21" t="s">
        <v>100</v>
      </c>
      <c r="Z811" s="21" t="s">
        <v>180</v>
      </c>
      <c r="AA811" s="21"/>
      <c r="AB811" s="179">
        <f>+DATE(2024,MONTH(Tabla1[[#This Row],[Fecha de inicio del Contrato ]]),1)</f>
        <v>45292</v>
      </c>
    </row>
    <row r="812" spans="1:28" ht="72.5" hidden="1" x14ac:dyDescent="0.35">
      <c r="A812" s="21" t="s">
        <v>171</v>
      </c>
      <c r="B812" s="21" t="s">
        <v>81</v>
      </c>
      <c r="C812" s="21" t="s">
        <v>1364</v>
      </c>
      <c r="D812" s="22">
        <v>93141501</v>
      </c>
      <c r="E812" s="21" t="s">
        <v>1061</v>
      </c>
      <c r="F812" s="23" t="s">
        <v>1282</v>
      </c>
      <c r="G812" s="24" t="s">
        <v>2771</v>
      </c>
      <c r="H812" s="24" t="s">
        <v>2772</v>
      </c>
      <c r="I812" s="62">
        <v>86250000</v>
      </c>
      <c r="J812" s="21" t="s">
        <v>174</v>
      </c>
      <c r="K812" s="21" t="s">
        <v>1721</v>
      </c>
      <c r="L812" s="30">
        <v>45308</v>
      </c>
      <c r="M812" s="30">
        <v>45657</v>
      </c>
      <c r="N812" s="21" t="s">
        <v>1283</v>
      </c>
      <c r="O812" s="21" t="s">
        <v>1284</v>
      </c>
      <c r="P812" s="25" t="s">
        <v>1315</v>
      </c>
      <c r="Q812" s="21" t="s">
        <v>1316</v>
      </c>
      <c r="R812" s="21" t="s">
        <v>1317</v>
      </c>
      <c r="S812" s="36">
        <v>953250000</v>
      </c>
      <c r="T812" s="42">
        <v>16</v>
      </c>
      <c r="U812" s="36">
        <v>86250000</v>
      </c>
      <c r="V812" s="21" t="s">
        <v>102</v>
      </c>
      <c r="W812" s="21" t="s">
        <v>102</v>
      </c>
      <c r="X812" s="21" t="s">
        <v>102</v>
      </c>
      <c r="Y812" s="21" t="s">
        <v>100</v>
      </c>
      <c r="Z812" s="21" t="s">
        <v>180</v>
      </c>
      <c r="AA812" s="21"/>
      <c r="AB812" s="179">
        <f>+DATE(2024,MONTH(Tabla1[[#This Row],[Fecha de inicio del Contrato ]]),1)</f>
        <v>45292</v>
      </c>
    </row>
    <row r="813" spans="1:28" ht="72.5" hidden="1" x14ac:dyDescent="0.35">
      <c r="A813" s="21" t="s">
        <v>171</v>
      </c>
      <c r="B813" s="21" t="s">
        <v>81</v>
      </c>
      <c r="C813" s="21" t="s">
        <v>1366</v>
      </c>
      <c r="D813" s="22">
        <v>93141501</v>
      </c>
      <c r="E813" s="21" t="s">
        <v>1061</v>
      </c>
      <c r="F813" s="23" t="s">
        <v>1282</v>
      </c>
      <c r="G813" s="24" t="s">
        <v>2773</v>
      </c>
      <c r="H813" s="24" t="s">
        <v>2774</v>
      </c>
      <c r="I813" s="62">
        <v>115000000</v>
      </c>
      <c r="J813" s="21" t="s">
        <v>174</v>
      </c>
      <c r="K813" s="21" t="s">
        <v>1721</v>
      </c>
      <c r="L813" s="30">
        <v>45311</v>
      </c>
      <c r="M813" s="30">
        <v>45657</v>
      </c>
      <c r="N813" s="21" t="s">
        <v>1283</v>
      </c>
      <c r="O813" s="21" t="s">
        <v>1284</v>
      </c>
      <c r="P813" s="25" t="s">
        <v>1320</v>
      </c>
      <c r="Q813" s="21" t="s">
        <v>1321</v>
      </c>
      <c r="R813" s="21" t="s">
        <v>1322</v>
      </c>
      <c r="S813" s="36">
        <v>561400000</v>
      </c>
      <c r="T813" s="42">
        <v>16</v>
      </c>
      <c r="U813" s="36">
        <v>115000000</v>
      </c>
      <c r="V813" s="21" t="s">
        <v>102</v>
      </c>
      <c r="W813" s="21" t="s">
        <v>102</v>
      </c>
      <c r="X813" s="21" t="s">
        <v>102</v>
      </c>
      <c r="Y813" s="21" t="s">
        <v>100</v>
      </c>
      <c r="Z813" s="21" t="s">
        <v>180</v>
      </c>
      <c r="AA813" s="21"/>
      <c r="AB813" s="179">
        <f>+DATE(2024,MONTH(Tabla1[[#This Row],[Fecha de inicio del Contrato ]]),1)</f>
        <v>45292</v>
      </c>
    </row>
    <row r="814" spans="1:28" ht="72.5" hidden="1" x14ac:dyDescent="0.35">
      <c r="A814" s="21" t="s">
        <v>171</v>
      </c>
      <c r="B814" s="21" t="s">
        <v>81</v>
      </c>
      <c r="C814" s="21" t="s">
        <v>1370</v>
      </c>
      <c r="D814" s="22">
        <v>93141501</v>
      </c>
      <c r="E814" s="21" t="s">
        <v>1061</v>
      </c>
      <c r="F814" s="23" t="s">
        <v>1282</v>
      </c>
      <c r="G814" s="24" t="s">
        <v>2775</v>
      </c>
      <c r="H814" s="24" t="s">
        <v>2776</v>
      </c>
      <c r="I814" s="62">
        <v>92000000</v>
      </c>
      <c r="J814" s="21" t="s">
        <v>174</v>
      </c>
      <c r="K814" s="21" t="s">
        <v>1721</v>
      </c>
      <c r="L814" s="30">
        <v>45316</v>
      </c>
      <c r="M814" s="30">
        <v>45657</v>
      </c>
      <c r="N814" s="21" t="s">
        <v>1283</v>
      </c>
      <c r="O814" s="21" t="s">
        <v>1284</v>
      </c>
      <c r="P814" s="25" t="s">
        <v>1320</v>
      </c>
      <c r="Q814" s="21" t="s">
        <v>1321</v>
      </c>
      <c r="R814" s="21" t="s">
        <v>1322</v>
      </c>
      <c r="S814" s="36">
        <v>561400000</v>
      </c>
      <c r="T814" s="42">
        <v>16</v>
      </c>
      <c r="U814" s="36">
        <v>92000000</v>
      </c>
      <c r="V814" s="21" t="s">
        <v>102</v>
      </c>
      <c r="W814" s="21" t="s">
        <v>102</v>
      </c>
      <c r="X814" s="21" t="s">
        <v>102</v>
      </c>
      <c r="Y814" s="21" t="s">
        <v>100</v>
      </c>
      <c r="Z814" s="21" t="s">
        <v>180</v>
      </c>
      <c r="AA814" s="21"/>
      <c r="AB814" s="179">
        <f>+DATE(2024,MONTH(Tabla1[[#This Row],[Fecha de inicio del Contrato ]]),1)</f>
        <v>45292</v>
      </c>
    </row>
    <row r="815" spans="1:28" ht="72.5" hidden="1" x14ac:dyDescent="0.35">
      <c r="A815" s="21" t="s">
        <v>171</v>
      </c>
      <c r="B815" s="21" t="s">
        <v>81</v>
      </c>
      <c r="C815" s="21" t="s">
        <v>1371</v>
      </c>
      <c r="D815" s="22">
        <v>93141501</v>
      </c>
      <c r="E815" s="21" t="s">
        <v>1061</v>
      </c>
      <c r="F815" s="23" t="s">
        <v>1282</v>
      </c>
      <c r="G815" s="24" t="s">
        <v>2777</v>
      </c>
      <c r="H815" s="24" t="s">
        <v>2778</v>
      </c>
      <c r="I815" s="62">
        <v>59800000</v>
      </c>
      <c r="J815" s="21" t="s">
        <v>174</v>
      </c>
      <c r="K815" s="21" t="s">
        <v>1721</v>
      </c>
      <c r="L815" s="30">
        <v>45313</v>
      </c>
      <c r="M815" s="30">
        <v>45657</v>
      </c>
      <c r="N815" s="21" t="s">
        <v>1283</v>
      </c>
      <c r="O815" s="21" t="s">
        <v>1284</v>
      </c>
      <c r="P815" s="25" t="s">
        <v>1320</v>
      </c>
      <c r="Q815" s="21" t="s">
        <v>1321</v>
      </c>
      <c r="R815" s="21" t="s">
        <v>1322</v>
      </c>
      <c r="S815" s="36">
        <v>561400000</v>
      </c>
      <c r="T815" s="42">
        <v>16</v>
      </c>
      <c r="U815" s="36">
        <v>59800000</v>
      </c>
      <c r="V815" s="21" t="s">
        <v>102</v>
      </c>
      <c r="W815" s="21" t="s">
        <v>102</v>
      </c>
      <c r="X815" s="21" t="s">
        <v>102</v>
      </c>
      <c r="Y815" s="21" t="s">
        <v>100</v>
      </c>
      <c r="Z815" s="21" t="s">
        <v>180</v>
      </c>
      <c r="AA815" s="21"/>
      <c r="AB815" s="179">
        <f>+DATE(2024,MONTH(Tabla1[[#This Row],[Fecha de inicio del Contrato ]]),1)</f>
        <v>45292</v>
      </c>
    </row>
    <row r="816" spans="1:28" ht="72.5" hidden="1" x14ac:dyDescent="0.35">
      <c r="A816" s="21" t="s">
        <v>171</v>
      </c>
      <c r="B816" s="21" t="s">
        <v>81</v>
      </c>
      <c r="C816" s="21" t="s">
        <v>1372</v>
      </c>
      <c r="D816" s="22">
        <v>93141501</v>
      </c>
      <c r="E816" s="21" t="s">
        <v>1061</v>
      </c>
      <c r="F816" s="23" t="s">
        <v>1282</v>
      </c>
      <c r="G816" s="24" t="s">
        <v>2779</v>
      </c>
      <c r="H816" s="24" t="s">
        <v>2780</v>
      </c>
      <c r="I816" s="62">
        <v>46000000</v>
      </c>
      <c r="J816" s="21" t="s">
        <v>174</v>
      </c>
      <c r="K816" s="21" t="s">
        <v>1721</v>
      </c>
      <c r="L816" s="30">
        <v>45309</v>
      </c>
      <c r="M816" s="30">
        <v>45657</v>
      </c>
      <c r="N816" s="21" t="s">
        <v>1283</v>
      </c>
      <c r="O816" s="21" t="s">
        <v>1284</v>
      </c>
      <c r="P816" s="25" t="s">
        <v>1320</v>
      </c>
      <c r="Q816" s="21" t="s">
        <v>1321</v>
      </c>
      <c r="R816" s="21" t="s">
        <v>1322</v>
      </c>
      <c r="S816" s="36">
        <v>561400000</v>
      </c>
      <c r="T816" s="42">
        <v>16</v>
      </c>
      <c r="U816" s="36">
        <v>46000000</v>
      </c>
      <c r="V816" s="21" t="s">
        <v>102</v>
      </c>
      <c r="W816" s="21" t="s">
        <v>102</v>
      </c>
      <c r="X816" s="21" t="s">
        <v>102</v>
      </c>
      <c r="Y816" s="21" t="s">
        <v>100</v>
      </c>
      <c r="Z816" s="21" t="s">
        <v>180</v>
      </c>
      <c r="AA816" s="21"/>
      <c r="AB816" s="179">
        <f>+DATE(2024,MONTH(Tabla1[[#This Row],[Fecha de inicio del Contrato ]]),1)</f>
        <v>45292</v>
      </c>
    </row>
    <row r="817" spans="1:28" ht="72.5" hidden="1" x14ac:dyDescent="0.35">
      <c r="A817" s="21" t="s">
        <v>171</v>
      </c>
      <c r="B817" s="21" t="s">
        <v>81</v>
      </c>
      <c r="C817" s="21" t="s">
        <v>1376</v>
      </c>
      <c r="D817" s="22">
        <v>93141501</v>
      </c>
      <c r="E817" s="21" t="s">
        <v>1061</v>
      </c>
      <c r="F817" s="23" t="s">
        <v>1282</v>
      </c>
      <c r="G817" s="24" t="s">
        <v>2781</v>
      </c>
      <c r="H817" s="24" t="s">
        <v>2782</v>
      </c>
      <c r="I817" s="62">
        <v>103500000</v>
      </c>
      <c r="J817" s="21" t="s">
        <v>174</v>
      </c>
      <c r="K817" s="21" t="s">
        <v>1721</v>
      </c>
      <c r="L817" s="30">
        <v>45316</v>
      </c>
      <c r="M817" s="30">
        <v>45657</v>
      </c>
      <c r="N817" s="21" t="s">
        <v>1283</v>
      </c>
      <c r="O817" s="21" t="s">
        <v>1284</v>
      </c>
      <c r="P817" s="25" t="s">
        <v>1320</v>
      </c>
      <c r="Q817" s="21" t="s">
        <v>1321</v>
      </c>
      <c r="R817" s="21" t="s">
        <v>1322</v>
      </c>
      <c r="S817" s="36">
        <v>561400000</v>
      </c>
      <c r="T817" s="42">
        <v>16</v>
      </c>
      <c r="U817" s="36">
        <v>103500000</v>
      </c>
      <c r="V817" s="21" t="s">
        <v>102</v>
      </c>
      <c r="W817" s="21" t="s">
        <v>102</v>
      </c>
      <c r="X817" s="21" t="s">
        <v>102</v>
      </c>
      <c r="Y817" s="21" t="s">
        <v>100</v>
      </c>
      <c r="Z817" s="21" t="s">
        <v>180</v>
      </c>
      <c r="AA817" s="21"/>
      <c r="AB817" s="179">
        <f>+DATE(2024,MONTH(Tabla1[[#This Row],[Fecha de inicio del Contrato ]]),1)</f>
        <v>45292</v>
      </c>
    </row>
    <row r="818" spans="1:28" ht="72.5" hidden="1" x14ac:dyDescent="0.35">
      <c r="A818" s="21" t="s">
        <v>171</v>
      </c>
      <c r="B818" s="21" t="s">
        <v>81</v>
      </c>
      <c r="C818" s="21" t="s">
        <v>1377</v>
      </c>
      <c r="D818" s="22">
        <v>93141501</v>
      </c>
      <c r="E818" s="21" t="s">
        <v>1061</v>
      </c>
      <c r="F818" s="23" t="s">
        <v>1282</v>
      </c>
      <c r="G818" s="24" t="s">
        <v>2783</v>
      </c>
      <c r="H818" s="24" t="s">
        <v>2784</v>
      </c>
      <c r="I818" s="62">
        <v>57500000</v>
      </c>
      <c r="J818" s="21" t="s">
        <v>174</v>
      </c>
      <c r="K818" s="21" t="s">
        <v>1721</v>
      </c>
      <c r="L818" s="30">
        <v>45308</v>
      </c>
      <c r="M818" s="30">
        <v>45657</v>
      </c>
      <c r="N818" s="21" t="s">
        <v>1283</v>
      </c>
      <c r="O818" s="21" t="s">
        <v>1284</v>
      </c>
      <c r="P818" s="25" t="s">
        <v>1320</v>
      </c>
      <c r="Q818" s="21" t="s">
        <v>1321</v>
      </c>
      <c r="R818" s="21" t="s">
        <v>1322</v>
      </c>
      <c r="S818" s="36">
        <v>561400000</v>
      </c>
      <c r="T818" s="42">
        <v>16</v>
      </c>
      <c r="U818" s="36">
        <v>57500000</v>
      </c>
      <c r="V818" s="21" t="s">
        <v>102</v>
      </c>
      <c r="W818" s="21" t="s">
        <v>102</v>
      </c>
      <c r="X818" s="21" t="s">
        <v>102</v>
      </c>
      <c r="Y818" s="21" t="s">
        <v>100</v>
      </c>
      <c r="Z818" s="21" t="s">
        <v>180</v>
      </c>
      <c r="AA818" s="21"/>
      <c r="AB818" s="179">
        <f>+DATE(2024,MONTH(Tabla1[[#This Row],[Fecha de inicio del Contrato ]]),1)</f>
        <v>45292</v>
      </c>
    </row>
    <row r="819" spans="1:28" ht="72.5" hidden="1" x14ac:dyDescent="0.35">
      <c r="A819" s="21" t="s">
        <v>171</v>
      </c>
      <c r="B819" s="21" t="s">
        <v>81</v>
      </c>
      <c r="C819" s="21" t="s">
        <v>1378</v>
      </c>
      <c r="D819" s="22">
        <v>93141501</v>
      </c>
      <c r="E819" s="21" t="s">
        <v>1061</v>
      </c>
      <c r="F819" s="23" t="s">
        <v>1282</v>
      </c>
      <c r="G819" s="24" t="s">
        <v>2785</v>
      </c>
      <c r="H819" s="24" t="s">
        <v>2786</v>
      </c>
      <c r="I819" s="62">
        <v>87600000</v>
      </c>
      <c r="J819" s="21" t="s">
        <v>174</v>
      </c>
      <c r="K819" s="21" t="s">
        <v>1721</v>
      </c>
      <c r="L819" s="30">
        <v>45293</v>
      </c>
      <c r="M819" s="30">
        <v>45657</v>
      </c>
      <c r="N819" s="21" t="s">
        <v>1283</v>
      </c>
      <c r="O819" s="21" t="s">
        <v>1284</v>
      </c>
      <c r="P819" s="25" t="s">
        <v>1320</v>
      </c>
      <c r="Q819" s="21" t="s">
        <v>1321</v>
      </c>
      <c r="R819" s="21" t="s">
        <v>1322</v>
      </c>
      <c r="S819" s="36">
        <v>561400000</v>
      </c>
      <c r="T819" s="42">
        <v>16</v>
      </c>
      <c r="U819" s="36">
        <v>87600000</v>
      </c>
      <c r="V819" s="21" t="s">
        <v>102</v>
      </c>
      <c r="W819" s="21" t="s">
        <v>102</v>
      </c>
      <c r="X819" s="21" t="s">
        <v>102</v>
      </c>
      <c r="Y819" s="21" t="s">
        <v>100</v>
      </c>
      <c r="Z819" s="21" t="s">
        <v>180</v>
      </c>
      <c r="AA819" s="21"/>
      <c r="AB819" s="179">
        <f>+DATE(2024,MONTH(Tabla1[[#This Row],[Fecha de inicio del Contrato ]]),1)</f>
        <v>45292</v>
      </c>
    </row>
    <row r="820" spans="1:28" ht="72.5" hidden="1" x14ac:dyDescent="0.35">
      <c r="A820" s="21" t="s">
        <v>171</v>
      </c>
      <c r="B820" s="21" t="s">
        <v>81</v>
      </c>
      <c r="C820" s="21" t="s">
        <v>1379</v>
      </c>
      <c r="D820" s="22">
        <v>93141501</v>
      </c>
      <c r="E820" s="21" t="s">
        <v>1061</v>
      </c>
      <c r="F820" s="23" t="s">
        <v>1282</v>
      </c>
      <c r="G820" s="24" t="s">
        <v>2787</v>
      </c>
      <c r="H820" s="24" t="s">
        <v>2745</v>
      </c>
      <c r="I820" s="62">
        <v>392000000</v>
      </c>
      <c r="J820" s="21" t="s">
        <v>174</v>
      </c>
      <c r="K820" s="21" t="s">
        <v>265</v>
      </c>
      <c r="L820" s="30">
        <v>45383</v>
      </c>
      <c r="M820" s="30">
        <v>45657</v>
      </c>
      <c r="N820" s="21" t="s">
        <v>1283</v>
      </c>
      <c r="O820" s="21" t="s">
        <v>1284</v>
      </c>
      <c r="P820" s="25" t="s">
        <v>1320</v>
      </c>
      <c r="Q820" s="21" t="s">
        <v>1321</v>
      </c>
      <c r="R820" s="21" t="s">
        <v>1327</v>
      </c>
      <c r="S820" s="36">
        <v>392000000</v>
      </c>
      <c r="T820" s="42">
        <v>16</v>
      </c>
      <c r="U820" s="36">
        <v>392000000</v>
      </c>
      <c r="V820" s="21" t="s">
        <v>102</v>
      </c>
      <c r="W820" s="21" t="s">
        <v>102</v>
      </c>
      <c r="X820" s="21" t="s">
        <v>102</v>
      </c>
      <c r="Y820" s="21" t="s">
        <v>100</v>
      </c>
      <c r="Z820" s="21" t="s">
        <v>180</v>
      </c>
      <c r="AA820" s="21"/>
      <c r="AB820" s="179">
        <f>+DATE(2024,MONTH(Tabla1[[#This Row],[Fecha de inicio del Contrato ]]),1)</f>
        <v>45383</v>
      </c>
    </row>
    <row r="821" spans="1:28" ht="72.5" hidden="1" x14ac:dyDescent="0.35">
      <c r="A821" s="21" t="s">
        <v>171</v>
      </c>
      <c r="B821" s="21" t="s">
        <v>81</v>
      </c>
      <c r="C821" s="21" t="s">
        <v>1380</v>
      </c>
      <c r="D821" s="22">
        <v>93141501</v>
      </c>
      <c r="E821" s="21" t="s">
        <v>1061</v>
      </c>
      <c r="F821" s="23" t="s">
        <v>1282</v>
      </c>
      <c r="G821" s="24" t="s">
        <v>2788</v>
      </c>
      <c r="H821" s="24" t="s">
        <v>2789</v>
      </c>
      <c r="I821" s="62">
        <v>132000000</v>
      </c>
      <c r="J821" s="21" t="s">
        <v>174</v>
      </c>
      <c r="K821" s="21" t="s">
        <v>1721</v>
      </c>
      <c r="L821" s="30">
        <v>45300</v>
      </c>
      <c r="M821" s="30">
        <v>45657</v>
      </c>
      <c r="N821" s="21" t="s">
        <v>1283</v>
      </c>
      <c r="O821" s="21" t="s">
        <v>1284</v>
      </c>
      <c r="P821" s="25" t="s">
        <v>1320</v>
      </c>
      <c r="Q821" s="21" t="s">
        <v>1321</v>
      </c>
      <c r="R821" s="21" t="s">
        <v>1329</v>
      </c>
      <c r="S821" s="36">
        <v>762985277</v>
      </c>
      <c r="T821" s="42">
        <v>16</v>
      </c>
      <c r="U821" s="36">
        <v>132000000</v>
      </c>
      <c r="V821" s="21" t="s">
        <v>102</v>
      </c>
      <c r="W821" s="21" t="s">
        <v>102</v>
      </c>
      <c r="X821" s="21" t="s">
        <v>102</v>
      </c>
      <c r="Y821" s="21" t="s">
        <v>100</v>
      </c>
      <c r="Z821" s="21" t="s">
        <v>180</v>
      </c>
      <c r="AA821" s="21"/>
      <c r="AB821" s="179">
        <f>+DATE(2024,MONTH(Tabla1[[#This Row],[Fecha de inicio del Contrato ]]),1)</f>
        <v>45292</v>
      </c>
    </row>
    <row r="822" spans="1:28" ht="72.5" hidden="1" x14ac:dyDescent="0.35">
      <c r="A822" s="21" t="s">
        <v>171</v>
      </c>
      <c r="B822" s="21" t="s">
        <v>81</v>
      </c>
      <c r="C822" s="21" t="s">
        <v>1381</v>
      </c>
      <c r="D822" s="22">
        <v>93141501</v>
      </c>
      <c r="E822" s="21" t="s">
        <v>1061</v>
      </c>
      <c r="F822" s="23" t="s">
        <v>1282</v>
      </c>
      <c r="G822" s="24" t="s">
        <v>2790</v>
      </c>
      <c r="H822" s="24" t="s">
        <v>2791</v>
      </c>
      <c r="I822" s="62">
        <v>115000000</v>
      </c>
      <c r="J822" s="21" t="s">
        <v>174</v>
      </c>
      <c r="K822" s="21" t="s">
        <v>1721</v>
      </c>
      <c r="L822" s="30">
        <v>45308</v>
      </c>
      <c r="M822" s="30">
        <v>45657</v>
      </c>
      <c r="N822" s="21" t="s">
        <v>1283</v>
      </c>
      <c r="O822" s="21" t="s">
        <v>1284</v>
      </c>
      <c r="P822" s="25" t="s">
        <v>1320</v>
      </c>
      <c r="Q822" s="21" t="s">
        <v>1321</v>
      </c>
      <c r="R822" s="21" t="s">
        <v>1329</v>
      </c>
      <c r="S822" s="36">
        <v>762985277</v>
      </c>
      <c r="T822" s="42">
        <v>16</v>
      </c>
      <c r="U822" s="36">
        <v>115000000</v>
      </c>
      <c r="V822" s="21" t="s">
        <v>102</v>
      </c>
      <c r="W822" s="21" t="s">
        <v>102</v>
      </c>
      <c r="X822" s="21" t="s">
        <v>102</v>
      </c>
      <c r="Y822" s="21" t="s">
        <v>100</v>
      </c>
      <c r="Z822" s="21" t="s">
        <v>180</v>
      </c>
      <c r="AA822" s="21"/>
      <c r="AB822" s="179">
        <f>+DATE(2024,MONTH(Tabla1[[#This Row],[Fecha de inicio del Contrato ]]),1)</f>
        <v>45292</v>
      </c>
    </row>
    <row r="823" spans="1:28" ht="72.5" hidden="1" x14ac:dyDescent="0.35">
      <c r="A823" s="21" t="s">
        <v>171</v>
      </c>
      <c r="B823" s="21" t="s">
        <v>81</v>
      </c>
      <c r="C823" s="21" t="s">
        <v>1382</v>
      </c>
      <c r="D823" s="22">
        <v>93141501</v>
      </c>
      <c r="E823" s="21" t="s">
        <v>1061</v>
      </c>
      <c r="F823" s="23" t="s">
        <v>1282</v>
      </c>
      <c r="G823" s="24" t="s">
        <v>2792</v>
      </c>
      <c r="H823" s="24" t="s">
        <v>2793</v>
      </c>
      <c r="I823" s="62">
        <v>108000000</v>
      </c>
      <c r="J823" s="21" t="s">
        <v>174</v>
      </c>
      <c r="K823" s="21" t="s">
        <v>1721</v>
      </c>
      <c r="L823" s="30">
        <v>45300</v>
      </c>
      <c r="M823" s="30">
        <v>45657</v>
      </c>
      <c r="N823" s="21" t="s">
        <v>1283</v>
      </c>
      <c r="O823" s="21" t="s">
        <v>1284</v>
      </c>
      <c r="P823" s="25" t="s">
        <v>1320</v>
      </c>
      <c r="Q823" s="21" t="s">
        <v>1321</v>
      </c>
      <c r="R823" s="21" t="s">
        <v>1329</v>
      </c>
      <c r="S823" s="36">
        <v>762985277</v>
      </c>
      <c r="T823" s="42">
        <v>16</v>
      </c>
      <c r="U823" s="36">
        <v>108000000</v>
      </c>
      <c r="V823" s="21" t="s">
        <v>102</v>
      </c>
      <c r="W823" s="21" t="s">
        <v>102</v>
      </c>
      <c r="X823" s="21" t="s">
        <v>102</v>
      </c>
      <c r="Y823" s="21" t="s">
        <v>100</v>
      </c>
      <c r="Z823" s="21" t="s">
        <v>180</v>
      </c>
      <c r="AA823" s="21"/>
      <c r="AB823" s="179">
        <f>+DATE(2024,MONTH(Tabla1[[#This Row],[Fecha de inicio del Contrato ]]),1)</f>
        <v>45292</v>
      </c>
    </row>
    <row r="824" spans="1:28" ht="72.5" hidden="1" x14ac:dyDescent="0.35">
      <c r="A824" s="21" t="s">
        <v>171</v>
      </c>
      <c r="B824" s="21" t="s">
        <v>81</v>
      </c>
      <c r="C824" s="21" t="s">
        <v>1384</v>
      </c>
      <c r="D824" s="22">
        <v>93141501</v>
      </c>
      <c r="E824" s="21" t="s">
        <v>1061</v>
      </c>
      <c r="F824" s="23" t="s">
        <v>1282</v>
      </c>
      <c r="G824" s="24" t="s">
        <v>2794</v>
      </c>
      <c r="H824" s="24" t="s">
        <v>2795</v>
      </c>
      <c r="I824" s="62">
        <v>74750000</v>
      </c>
      <c r="J824" s="21" t="s">
        <v>174</v>
      </c>
      <c r="K824" s="21" t="s">
        <v>1721</v>
      </c>
      <c r="L824" s="30">
        <v>45314</v>
      </c>
      <c r="M824" s="30">
        <v>45657</v>
      </c>
      <c r="N824" s="21" t="s">
        <v>1283</v>
      </c>
      <c r="O824" s="21" t="s">
        <v>1284</v>
      </c>
      <c r="P824" s="25" t="s">
        <v>1320</v>
      </c>
      <c r="Q824" s="21" t="s">
        <v>1321</v>
      </c>
      <c r="R824" s="21" t="s">
        <v>1329</v>
      </c>
      <c r="S824" s="36">
        <v>762985277</v>
      </c>
      <c r="T824" s="42">
        <v>16</v>
      </c>
      <c r="U824" s="36">
        <v>74750000</v>
      </c>
      <c r="V824" s="21" t="s">
        <v>102</v>
      </c>
      <c r="W824" s="21" t="s">
        <v>102</v>
      </c>
      <c r="X824" s="21" t="s">
        <v>102</v>
      </c>
      <c r="Y824" s="21" t="s">
        <v>100</v>
      </c>
      <c r="Z824" s="21" t="s">
        <v>180</v>
      </c>
      <c r="AA824" s="21"/>
      <c r="AB824" s="179">
        <f>+DATE(2024,MONTH(Tabla1[[#This Row],[Fecha de inicio del Contrato ]]),1)</f>
        <v>45292</v>
      </c>
    </row>
    <row r="825" spans="1:28" ht="72.5" hidden="1" x14ac:dyDescent="0.35">
      <c r="A825" s="21" t="s">
        <v>171</v>
      </c>
      <c r="B825" s="21" t="s">
        <v>81</v>
      </c>
      <c r="C825" s="21" t="s">
        <v>1386</v>
      </c>
      <c r="D825" s="22">
        <v>93141501</v>
      </c>
      <c r="E825" s="21" t="s">
        <v>1061</v>
      </c>
      <c r="F825" s="23" t="s">
        <v>1282</v>
      </c>
      <c r="G825" s="24" t="s">
        <v>2796</v>
      </c>
      <c r="H825" s="24" t="s">
        <v>2797</v>
      </c>
      <c r="I825" s="62">
        <v>57500000</v>
      </c>
      <c r="J825" s="21" t="s">
        <v>174</v>
      </c>
      <c r="K825" s="21" t="s">
        <v>1721</v>
      </c>
      <c r="L825" s="30">
        <v>45314</v>
      </c>
      <c r="M825" s="30">
        <v>45657</v>
      </c>
      <c r="N825" s="21" t="s">
        <v>1283</v>
      </c>
      <c r="O825" s="21" t="s">
        <v>1284</v>
      </c>
      <c r="P825" s="25" t="s">
        <v>1320</v>
      </c>
      <c r="Q825" s="21" t="s">
        <v>1321</v>
      </c>
      <c r="R825" s="21" t="s">
        <v>1329</v>
      </c>
      <c r="S825" s="36">
        <v>762985277</v>
      </c>
      <c r="T825" s="42">
        <v>16</v>
      </c>
      <c r="U825" s="36">
        <v>57500000</v>
      </c>
      <c r="V825" s="21" t="s">
        <v>102</v>
      </c>
      <c r="W825" s="21" t="s">
        <v>102</v>
      </c>
      <c r="X825" s="21" t="s">
        <v>102</v>
      </c>
      <c r="Y825" s="21" t="s">
        <v>100</v>
      </c>
      <c r="Z825" s="21" t="s">
        <v>180</v>
      </c>
      <c r="AA825" s="21"/>
      <c r="AB825" s="179">
        <f>+DATE(2024,MONTH(Tabla1[[#This Row],[Fecha de inicio del Contrato ]]),1)</f>
        <v>45292</v>
      </c>
    </row>
    <row r="826" spans="1:28" ht="72.5" hidden="1" x14ac:dyDescent="0.35">
      <c r="A826" s="21" t="s">
        <v>171</v>
      </c>
      <c r="B826" s="21" t="s">
        <v>81</v>
      </c>
      <c r="C826" s="21" t="s">
        <v>2798</v>
      </c>
      <c r="D826" s="22">
        <v>93141501</v>
      </c>
      <c r="E826" s="21" t="s">
        <v>1061</v>
      </c>
      <c r="F826" s="23" t="s">
        <v>1282</v>
      </c>
      <c r="G826" s="24" t="s">
        <v>2799</v>
      </c>
      <c r="H826" s="24" t="s">
        <v>2800</v>
      </c>
      <c r="I826" s="62">
        <v>52900000</v>
      </c>
      <c r="J826" s="21" t="s">
        <v>174</v>
      </c>
      <c r="K826" s="21" t="s">
        <v>1721</v>
      </c>
      <c r="L826" s="30">
        <v>45309</v>
      </c>
      <c r="M826" s="30">
        <v>45657</v>
      </c>
      <c r="N826" s="21" t="s">
        <v>1283</v>
      </c>
      <c r="O826" s="21" t="s">
        <v>1284</v>
      </c>
      <c r="P826" s="25" t="s">
        <v>1320</v>
      </c>
      <c r="Q826" s="21" t="s">
        <v>1321</v>
      </c>
      <c r="R826" s="21" t="s">
        <v>1329</v>
      </c>
      <c r="S826" s="36">
        <v>762985277</v>
      </c>
      <c r="T826" s="42">
        <v>16</v>
      </c>
      <c r="U826" s="36">
        <v>52900000</v>
      </c>
      <c r="V826" s="21" t="s">
        <v>102</v>
      </c>
      <c r="W826" s="21" t="s">
        <v>102</v>
      </c>
      <c r="X826" s="21" t="s">
        <v>102</v>
      </c>
      <c r="Y826" s="21" t="s">
        <v>100</v>
      </c>
      <c r="Z826" s="21" t="s">
        <v>180</v>
      </c>
      <c r="AA826" s="21"/>
      <c r="AB826" s="179">
        <f>+DATE(2024,MONTH(Tabla1[[#This Row],[Fecha de inicio del Contrato ]]),1)</f>
        <v>45292</v>
      </c>
    </row>
    <row r="827" spans="1:28" ht="72.5" hidden="1" x14ac:dyDescent="0.35">
      <c r="A827" s="21" t="s">
        <v>171</v>
      </c>
      <c r="B827" s="21" t="s">
        <v>81</v>
      </c>
      <c r="C827" s="21" t="s">
        <v>2801</v>
      </c>
      <c r="D827" s="22">
        <v>93141501</v>
      </c>
      <c r="E827" s="21" t="s">
        <v>1061</v>
      </c>
      <c r="F827" s="23" t="s">
        <v>1282</v>
      </c>
      <c r="G827" s="24" t="s">
        <v>2799</v>
      </c>
      <c r="H827" s="24" t="s">
        <v>2800</v>
      </c>
      <c r="I827" s="62">
        <v>52900000</v>
      </c>
      <c r="J827" s="21" t="s">
        <v>174</v>
      </c>
      <c r="K827" s="21" t="s">
        <v>1721</v>
      </c>
      <c r="L827" s="30">
        <v>45309</v>
      </c>
      <c r="M827" s="30">
        <v>45657</v>
      </c>
      <c r="N827" s="21" t="s">
        <v>1283</v>
      </c>
      <c r="O827" s="21" t="s">
        <v>1284</v>
      </c>
      <c r="P827" s="25" t="s">
        <v>1320</v>
      </c>
      <c r="Q827" s="21" t="s">
        <v>1321</v>
      </c>
      <c r="R827" s="21" t="s">
        <v>1329</v>
      </c>
      <c r="S827" s="36">
        <v>762985277</v>
      </c>
      <c r="T827" s="42">
        <v>16</v>
      </c>
      <c r="U827" s="36">
        <v>52900000</v>
      </c>
      <c r="V827" s="21" t="s">
        <v>102</v>
      </c>
      <c r="W827" s="21" t="s">
        <v>102</v>
      </c>
      <c r="X827" s="21" t="s">
        <v>102</v>
      </c>
      <c r="Y827" s="21" t="s">
        <v>100</v>
      </c>
      <c r="Z827" s="21" t="s">
        <v>180</v>
      </c>
      <c r="AA827" s="21"/>
      <c r="AB827" s="179">
        <f>+DATE(2024,MONTH(Tabla1[[#This Row],[Fecha de inicio del Contrato ]]),1)</f>
        <v>45292</v>
      </c>
    </row>
    <row r="828" spans="1:28" ht="72.5" hidden="1" x14ac:dyDescent="0.35">
      <c r="A828" s="21" t="s">
        <v>171</v>
      </c>
      <c r="B828" s="21" t="s">
        <v>81</v>
      </c>
      <c r="C828" s="21" t="s">
        <v>2802</v>
      </c>
      <c r="D828" s="22">
        <v>93141501</v>
      </c>
      <c r="E828" s="21" t="s">
        <v>1061</v>
      </c>
      <c r="F828" s="23" t="s">
        <v>1282</v>
      </c>
      <c r="G828" s="24" t="s">
        <v>2799</v>
      </c>
      <c r="H828" s="24" t="s">
        <v>2803</v>
      </c>
      <c r="I828" s="62">
        <v>47150000</v>
      </c>
      <c r="J828" s="21" t="s">
        <v>174</v>
      </c>
      <c r="K828" s="21" t="s">
        <v>1721</v>
      </c>
      <c r="L828" s="30">
        <v>45308</v>
      </c>
      <c r="M828" s="30">
        <v>45657</v>
      </c>
      <c r="N828" s="21" t="s">
        <v>1283</v>
      </c>
      <c r="O828" s="21" t="s">
        <v>1284</v>
      </c>
      <c r="P828" s="25" t="s">
        <v>1320</v>
      </c>
      <c r="Q828" s="21" t="s">
        <v>1321</v>
      </c>
      <c r="R828" s="21" t="s">
        <v>1329</v>
      </c>
      <c r="S828" s="36">
        <v>762985277</v>
      </c>
      <c r="T828" s="42">
        <v>16</v>
      </c>
      <c r="U828" s="36">
        <v>47150000</v>
      </c>
      <c r="V828" s="21" t="s">
        <v>102</v>
      </c>
      <c r="W828" s="21" t="s">
        <v>102</v>
      </c>
      <c r="X828" s="21" t="s">
        <v>102</v>
      </c>
      <c r="Y828" s="21" t="s">
        <v>100</v>
      </c>
      <c r="Z828" s="21" t="s">
        <v>180</v>
      </c>
      <c r="AA828" s="21"/>
      <c r="AB828" s="179">
        <f>+DATE(2024,MONTH(Tabla1[[#This Row],[Fecha de inicio del Contrato ]]),1)</f>
        <v>45292</v>
      </c>
    </row>
    <row r="829" spans="1:28" ht="72.5" hidden="1" x14ac:dyDescent="0.35">
      <c r="A829" s="21" t="s">
        <v>171</v>
      </c>
      <c r="B829" s="21" t="s">
        <v>81</v>
      </c>
      <c r="C829" s="21" t="s">
        <v>2804</v>
      </c>
      <c r="D829" s="22">
        <v>93141501</v>
      </c>
      <c r="E829" s="21" t="s">
        <v>1061</v>
      </c>
      <c r="F829" s="23" t="s">
        <v>1282</v>
      </c>
      <c r="G829" s="24" t="s">
        <v>2805</v>
      </c>
      <c r="H829" s="24" t="s">
        <v>2806</v>
      </c>
      <c r="I829" s="62">
        <v>122785277</v>
      </c>
      <c r="J829" s="21" t="s">
        <v>195</v>
      </c>
      <c r="K829" s="21" t="s">
        <v>362</v>
      </c>
      <c r="L829" s="30">
        <v>45337</v>
      </c>
      <c r="M829" s="30">
        <v>45657</v>
      </c>
      <c r="N829" s="21" t="s">
        <v>1283</v>
      </c>
      <c r="O829" s="21" t="s">
        <v>1284</v>
      </c>
      <c r="P829" s="25" t="s">
        <v>1320</v>
      </c>
      <c r="Q829" s="21" t="s">
        <v>1321</v>
      </c>
      <c r="R829" s="21" t="s">
        <v>1329</v>
      </c>
      <c r="S829" s="36">
        <v>762985277</v>
      </c>
      <c r="T829" s="42">
        <v>16</v>
      </c>
      <c r="U829" s="36">
        <v>122785277</v>
      </c>
      <c r="V829" s="21" t="s">
        <v>102</v>
      </c>
      <c r="W829" s="21" t="s">
        <v>102</v>
      </c>
      <c r="X829" s="21" t="s">
        <v>102</v>
      </c>
      <c r="Y829" s="21" t="s">
        <v>100</v>
      </c>
      <c r="Z829" s="21" t="s">
        <v>1772</v>
      </c>
      <c r="AA829" s="21"/>
      <c r="AB829" s="179">
        <f>+DATE(2024,MONTH(Tabla1[[#This Row],[Fecha de inicio del Contrato ]]),1)</f>
        <v>45323</v>
      </c>
    </row>
    <row r="830" spans="1:28" ht="72.5" hidden="1" x14ac:dyDescent="0.35">
      <c r="A830" s="21" t="s">
        <v>171</v>
      </c>
      <c r="B830" s="21" t="s">
        <v>81</v>
      </c>
      <c r="C830" s="21" t="s">
        <v>2807</v>
      </c>
      <c r="D830" s="22">
        <v>93141501</v>
      </c>
      <c r="E830" s="21" t="s">
        <v>1061</v>
      </c>
      <c r="F830" s="23" t="s">
        <v>1282</v>
      </c>
      <c r="G830" s="24" t="s">
        <v>2808</v>
      </c>
      <c r="H830" s="24" t="s">
        <v>2809</v>
      </c>
      <c r="I830" s="62">
        <v>410000000</v>
      </c>
      <c r="J830" s="21" t="s">
        <v>174</v>
      </c>
      <c r="K830" s="21" t="s">
        <v>265</v>
      </c>
      <c r="L830" s="30">
        <v>45383</v>
      </c>
      <c r="M830" s="30">
        <v>45657</v>
      </c>
      <c r="N830" s="21" t="s">
        <v>1283</v>
      </c>
      <c r="O830" s="21" t="s">
        <v>1284</v>
      </c>
      <c r="P830" s="25" t="s">
        <v>1339</v>
      </c>
      <c r="Q830" s="21" t="s">
        <v>1340</v>
      </c>
      <c r="R830" s="21" t="s">
        <v>1341</v>
      </c>
      <c r="S830" s="36">
        <v>410000000</v>
      </c>
      <c r="T830" s="42">
        <v>16</v>
      </c>
      <c r="U830" s="36">
        <v>410000000</v>
      </c>
      <c r="V830" s="21" t="s">
        <v>102</v>
      </c>
      <c r="W830" s="21" t="s">
        <v>102</v>
      </c>
      <c r="X830" s="21" t="s">
        <v>102</v>
      </c>
      <c r="Y830" s="21" t="s">
        <v>100</v>
      </c>
      <c r="Z830" s="21" t="s">
        <v>180</v>
      </c>
      <c r="AA830" s="21"/>
      <c r="AB830" s="179">
        <f>+DATE(2024,MONTH(Tabla1[[#This Row],[Fecha de inicio del Contrato ]]),1)</f>
        <v>45383</v>
      </c>
    </row>
    <row r="831" spans="1:28" ht="72.5" hidden="1" x14ac:dyDescent="0.35">
      <c r="A831" s="21" t="s">
        <v>171</v>
      </c>
      <c r="B831" s="21" t="s">
        <v>81</v>
      </c>
      <c r="C831" s="21" t="s">
        <v>2810</v>
      </c>
      <c r="D831" s="22">
        <v>93141501</v>
      </c>
      <c r="E831" s="21" t="s">
        <v>1061</v>
      </c>
      <c r="F831" s="23" t="s">
        <v>1282</v>
      </c>
      <c r="G831" s="24" t="s">
        <v>2811</v>
      </c>
      <c r="H831" s="24" t="s">
        <v>2812</v>
      </c>
      <c r="I831" s="62">
        <v>105800000</v>
      </c>
      <c r="J831" s="21" t="s">
        <v>174</v>
      </c>
      <c r="K831" s="21" t="s">
        <v>1721</v>
      </c>
      <c r="L831" s="30">
        <v>45308</v>
      </c>
      <c r="M831" s="30">
        <v>45657</v>
      </c>
      <c r="N831" s="21" t="s">
        <v>1283</v>
      </c>
      <c r="O831" s="21" t="s">
        <v>1284</v>
      </c>
      <c r="P831" s="25" t="s">
        <v>1344</v>
      </c>
      <c r="Q831" s="21" t="s">
        <v>1345</v>
      </c>
      <c r="R831" s="21" t="s">
        <v>1346</v>
      </c>
      <c r="S831" s="36">
        <v>823800000</v>
      </c>
      <c r="T831" s="42">
        <v>16</v>
      </c>
      <c r="U831" s="36">
        <v>105800000</v>
      </c>
      <c r="V831" s="21" t="s">
        <v>102</v>
      </c>
      <c r="W831" s="21" t="s">
        <v>102</v>
      </c>
      <c r="X831" s="21" t="s">
        <v>102</v>
      </c>
      <c r="Y831" s="21" t="s">
        <v>100</v>
      </c>
      <c r="Z831" s="21" t="s">
        <v>180</v>
      </c>
      <c r="AA831" s="21"/>
      <c r="AB831" s="179">
        <f>+DATE(2024,MONTH(Tabla1[[#This Row],[Fecha de inicio del Contrato ]]),1)</f>
        <v>45292</v>
      </c>
    </row>
    <row r="832" spans="1:28" ht="72.5" hidden="1" x14ac:dyDescent="0.35">
      <c r="A832" s="21" t="s">
        <v>171</v>
      </c>
      <c r="B832" s="21" t="s">
        <v>81</v>
      </c>
      <c r="C832" s="21" t="s">
        <v>2813</v>
      </c>
      <c r="D832" s="22">
        <v>93141501</v>
      </c>
      <c r="E832" s="21" t="s">
        <v>1061</v>
      </c>
      <c r="F832" s="23" t="s">
        <v>1282</v>
      </c>
      <c r="G832" s="24" t="s">
        <v>2814</v>
      </c>
      <c r="H832" s="24" t="s">
        <v>2815</v>
      </c>
      <c r="I832" s="62">
        <v>300000000</v>
      </c>
      <c r="J832" s="21" t="s">
        <v>174</v>
      </c>
      <c r="K832" s="21" t="s">
        <v>265</v>
      </c>
      <c r="L832" s="30">
        <v>45444</v>
      </c>
      <c r="M832" s="30">
        <v>45657</v>
      </c>
      <c r="N832" s="21" t="s">
        <v>1283</v>
      </c>
      <c r="O832" s="21" t="s">
        <v>1284</v>
      </c>
      <c r="P832" s="25" t="s">
        <v>1344</v>
      </c>
      <c r="Q832" s="21" t="s">
        <v>1345</v>
      </c>
      <c r="R832" s="21" t="s">
        <v>1346</v>
      </c>
      <c r="S832" s="36">
        <v>823800000</v>
      </c>
      <c r="T832" s="42">
        <v>16</v>
      </c>
      <c r="U832" s="36">
        <v>300000000</v>
      </c>
      <c r="V832" s="21" t="s">
        <v>102</v>
      </c>
      <c r="W832" s="21" t="s">
        <v>102</v>
      </c>
      <c r="X832" s="21" t="s">
        <v>102</v>
      </c>
      <c r="Y832" s="21" t="s">
        <v>100</v>
      </c>
      <c r="Z832" s="21" t="s">
        <v>180</v>
      </c>
      <c r="AA832" s="21"/>
      <c r="AB832" s="179">
        <f>+DATE(2024,MONTH(Tabla1[[#This Row],[Fecha de inicio del Contrato ]]),1)</f>
        <v>45444</v>
      </c>
    </row>
    <row r="833" spans="1:28" ht="72.5" hidden="1" x14ac:dyDescent="0.35">
      <c r="A833" s="21" t="s">
        <v>171</v>
      </c>
      <c r="B833" s="21" t="s">
        <v>81</v>
      </c>
      <c r="C833" s="21" t="s">
        <v>2816</v>
      </c>
      <c r="D833" s="22">
        <v>93141501</v>
      </c>
      <c r="E833" s="21" t="s">
        <v>1061</v>
      </c>
      <c r="F833" s="23" t="s">
        <v>1282</v>
      </c>
      <c r="G833" s="24" t="s">
        <v>2817</v>
      </c>
      <c r="H833" s="24" t="s">
        <v>2818</v>
      </c>
      <c r="I833" s="62">
        <v>418000000</v>
      </c>
      <c r="J833" s="21" t="s">
        <v>174</v>
      </c>
      <c r="K833" s="21" t="s">
        <v>265</v>
      </c>
      <c r="L833" s="30">
        <v>45444</v>
      </c>
      <c r="M833" s="30">
        <v>45657</v>
      </c>
      <c r="N833" s="21" t="s">
        <v>1283</v>
      </c>
      <c r="O833" s="21" t="s">
        <v>1284</v>
      </c>
      <c r="P833" s="25" t="s">
        <v>1344</v>
      </c>
      <c r="Q833" s="21" t="s">
        <v>1345</v>
      </c>
      <c r="R833" s="21" t="s">
        <v>1346</v>
      </c>
      <c r="S833" s="36">
        <v>823800000</v>
      </c>
      <c r="T833" s="42">
        <v>16</v>
      </c>
      <c r="U833" s="36">
        <v>418000000</v>
      </c>
      <c r="V833" s="21" t="s">
        <v>102</v>
      </c>
      <c r="W833" s="21" t="s">
        <v>102</v>
      </c>
      <c r="X833" s="21" t="s">
        <v>102</v>
      </c>
      <c r="Y833" s="21" t="s">
        <v>100</v>
      </c>
      <c r="Z833" s="21" t="s">
        <v>180</v>
      </c>
      <c r="AA833" s="21"/>
      <c r="AB833" s="179">
        <f>+DATE(2024,MONTH(Tabla1[[#This Row],[Fecha de inicio del Contrato ]]),1)</f>
        <v>45444</v>
      </c>
    </row>
    <row r="834" spans="1:28" ht="87" hidden="1" x14ac:dyDescent="0.35">
      <c r="A834" s="21" t="s">
        <v>171</v>
      </c>
      <c r="B834" s="21" t="s">
        <v>73</v>
      </c>
      <c r="C834" s="21" t="s">
        <v>1541</v>
      </c>
      <c r="D834" s="22" t="s">
        <v>2819</v>
      </c>
      <c r="E834" s="21" t="s">
        <v>2820</v>
      </c>
      <c r="F834" s="23" t="s">
        <v>2821</v>
      </c>
      <c r="G834" s="24" t="s">
        <v>2822</v>
      </c>
      <c r="H834" s="24" t="s">
        <v>2823</v>
      </c>
      <c r="I834" s="62">
        <v>112196667</v>
      </c>
      <c r="J834" s="21" t="s">
        <v>174</v>
      </c>
      <c r="K834" s="21" t="s">
        <v>1721</v>
      </c>
      <c r="L834" s="30">
        <v>45306</v>
      </c>
      <c r="M834" s="30">
        <v>45657</v>
      </c>
      <c r="N834" s="21" t="s">
        <v>2824</v>
      </c>
      <c r="O834" s="21" t="s">
        <v>2825</v>
      </c>
      <c r="P834" s="25" t="s">
        <v>2826</v>
      </c>
      <c r="Q834" s="21" t="s">
        <v>1678</v>
      </c>
      <c r="R834" s="21" t="s">
        <v>2827</v>
      </c>
      <c r="S834" s="36">
        <v>752350946</v>
      </c>
      <c r="T834" s="42">
        <v>16</v>
      </c>
      <c r="U834" s="36">
        <v>112196667</v>
      </c>
      <c r="V834" s="21" t="s">
        <v>674</v>
      </c>
      <c r="W834" s="21" t="s">
        <v>2828</v>
      </c>
      <c r="X834" s="21" t="s">
        <v>2828</v>
      </c>
      <c r="Y834" s="21" t="s">
        <v>100</v>
      </c>
      <c r="Z834" s="21" t="s">
        <v>180</v>
      </c>
      <c r="AA834" s="21"/>
      <c r="AB834" s="179">
        <f>+DATE(2024,MONTH(Tabla1[[#This Row],[Fecha de inicio del Contrato ]]),1)</f>
        <v>45292</v>
      </c>
    </row>
    <row r="835" spans="1:28" ht="72.5" hidden="1" x14ac:dyDescent="0.35">
      <c r="A835" s="21" t="s">
        <v>171</v>
      </c>
      <c r="B835" s="21" t="s">
        <v>73</v>
      </c>
      <c r="C835" s="21" t="s">
        <v>1545</v>
      </c>
      <c r="D835" s="22" t="s">
        <v>2829</v>
      </c>
      <c r="E835" s="21" t="s">
        <v>2830</v>
      </c>
      <c r="F835" s="23" t="s">
        <v>2831</v>
      </c>
      <c r="G835" s="24" t="s">
        <v>2832</v>
      </c>
      <c r="H835" s="24" t="s">
        <v>2833</v>
      </c>
      <c r="I835" s="62">
        <v>115753333</v>
      </c>
      <c r="J835" s="21" t="s">
        <v>174</v>
      </c>
      <c r="K835" s="21" t="s">
        <v>1721</v>
      </c>
      <c r="L835" s="30">
        <v>45295</v>
      </c>
      <c r="M835" s="30">
        <v>45657</v>
      </c>
      <c r="N835" s="21" t="s">
        <v>2834</v>
      </c>
      <c r="O835" s="21" t="s">
        <v>2835</v>
      </c>
      <c r="P835" s="25" t="s">
        <v>2836</v>
      </c>
      <c r="Q835" s="21" t="s">
        <v>1678</v>
      </c>
      <c r="R835" s="21" t="s">
        <v>1550</v>
      </c>
      <c r="S835" s="36">
        <v>256159764</v>
      </c>
      <c r="T835" s="42">
        <v>16</v>
      </c>
      <c r="U835" s="36">
        <v>115753333</v>
      </c>
      <c r="V835" s="21" t="s">
        <v>674</v>
      </c>
      <c r="W835" s="21" t="s">
        <v>2828</v>
      </c>
      <c r="X835" s="21" t="s">
        <v>2828</v>
      </c>
      <c r="Y835" s="21" t="s">
        <v>100</v>
      </c>
      <c r="Z835" s="21" t="s">
        <v>180</v>
      </c>
      <c r="AA835" s="21"/>
      <c r="AB835" s="179">
        <f>+DATE(2024,MONTH(Tabla1[[#This Row],[Fecha de inicio del Contrato ]]),1)</f>
        <v>45292</v>
      </c>
    </row>
    <row r="836" spans="1:28" ht="87" hidden="1" x14ac:dyDescent="0.35">
      <c r="A836" s="21" t="s">
        <v>171</v>
      </c>
      <c r="B836" s="21" t="s">
        <v>73</v>
      </c>
      <c r="C836" s="21" t="s">
        <v>1546</v>
      </c>
      <c r="D836" s="22" t="s">
        <v>2829</v>
      </c>
      <c r="E836" s="21" t="s">
        <v>2830</v>
      </c>
      <c r="F836" s="23" t="s">
        <v>2821</v>
      </c>
      <c r="G836" s="24" t="s">
        <v>2837</v>
      </c>
      <c r="H836" s="24" t="s">
        <v>2838</v>
      </c>
      <c r="I836" s="62">
        <v>82366667</v>
      </c>
      <c r="J836" s="21" t="s">
        <v>174</v>
      </c>
      <c r="K836" s="21" t="s">
        <v>1721</v>
      </c>
      <c r="L836" s="30">
        <v>45300</v>
      </c>
      <c r="M836" s="30">
        <v>45657</v>
      </c>
      <c r="N836" s="21" t="s">
        <v>2824</v>
      </c>
      <c r="O836" s="21" t="s">
        <v>2825</v>
      </c>
      <c r="P836" s="25" t="s">
        <v>2826</v>
      </c>
      <c r="Q836" s="21" t="s">
        <v>1678</v>
      </c>
      <c r="R836" s="21" t="s">
        <v>2839</v>
      </c>
      <c r="S836" s="36">
        <v>82366667</v>
      </c>
      <c r="T836" s="42">
        <v>16</v>
      </c>
      <c r="U836" s="36">
        <v>82366667</v>
      </c>
      <c r="V836" s="21" t="s">
        <v>674</v>
      </c>
      <c r="W836" s="21" t="s">
        <v>2828</v>
      </c>
      <c r="X836" s="21" t="s">
        <v>2828</v>
      </c>
      <c r="Y836" s="21" t="s">
        <v>100</v>
      </c>
      <c r="Z836" s="21" t="s">
        <v>180</v>
      </c>
      <c r="AA836" s="21"/>
      <c r="AB836" s="179">
        <f>+DATE(2024,MONTH(Tabla1[[#This Row],[Fecha de inicio del Contrato ]]),1)</f>
        <v>45292</v>
      </c>
    </row>
    <row r="837" spans="1:28" ht="72.5" hidden="1" x14ac:dyDescent="0.35">
      <c r="A837" s="21" t="s">
        <v>171</v>
      </c>
      <c r="B837" s="21" t="s">
        <v>73</v>
      </c>
      <c r="C837" s="21" t="s">
        <v>1549</v>
      </c>
      <c r="D837" s="22" t="s">
        <v>2829</v>
      </c>
      <c r="E837" s="21" t="s">
        <v>2830</v>
      </c>
      <c r="F837" s="23" t="s">
        <v>2831</v>
      </c>
      <c r="G837" s="24" t="s">
        <v>2840</v>
      </c>
      <c r="H837" s="24" t="s">
        <v>2841</v>
      </c>
      <c r="I837" s="62">
        <v>44000000</v>
      </c>
      <c r="J837" s="21" t="s">
        <v>174</v>
      </c>
      <c r="K837" s="21" t="s">
        <v>1721</v>
      </c>
      <c r="L837" s="30">
        <v>45348</v>
      </c>
      <c r="M837" s="30">
        <v>45657</v>
      </c>
      <c r="N837" s="21" t="s">
        <v>2834</v>
      </c>
      <c r="O837" s="21" t="s">
        <v>2835</v>
      </c>
      <c r="P837" s="25" t="s">
        <v>2836</v>
      </c>
      <c r="Q837" s="21" t="s">
        <v>1678</v>
      </c>
      <c r="R837" s="21" t="s">
        <v>1548</v>
      </c>
      <c r="S837" s="36">
        <v>225790084</v>
      </c>
      <c r="T837" s="42">
        <v>16</v>
      </c>
      <c r="U837" s="36">
        <v>44000000</v>
      </c>
      <c r="V837" s="21" t="s">
        <v>674</v>
      </c>
      <c r="W837" s="21" t="s">
        <v>2828</v>
      </c>
      <c r="X837" s="21" t="s">
        <v>2828</v>
      </c>
      <c r="Y837" s="21" t="s">
        <v>100</v>
      </c>
      <c r="Z837" s="21" t="s">
        <v>180</v>
      </c>
      <c r="AA837" s="21"/>
      <c r="AB837" s="179">
        <f>+DATE(2024,MONTH(Tabla1[[#This Row],[Fecha de inicio del Contrato ]]),1)</f>
        <v>45323</v>
      </c>
    </row>
    <row r="838" spans="1:28" ht="72.5" hidden="1" x14ac:dyDescent="0.35">
      <c r="A838" s="21" t="s">
        <v>171</v>
      </c>
      <c r="B838" s="21" t="s">
        <v>73</v>
      </c>
      <c r="C838" s="21" t="s">
        <v>1551</v>
      </c>
      <c r="D838" s="22" t="s">
        <v>1542</v>
      </c>
      <c r="E838" s="21" t="s">
        <v>2842</v>
      </c>
      <c r="F838" s="23" t="s">
        <v>2831</v>
      </c>
      <c r="G838" s="24" t="s">
        <v>2843</v>
      </c>
      <c r="H838" s="24" t="s">
        <v>2844</v>
      </c>
      <c r="I838" s="62">
        <v>99600000</v>
      </c>
      <c r="J838" s="21" t="s">
        <v>174</v>
      </c>
      <c r="K838" s="21" t="s">
        <v>1721</v>
      </c>
      <c r="L838" s="30">
        <v>45293</v>
      </c>
      <c r="M838" s="30">
        <v>45657</v>
      </c>
      <c r="N838" s="21" t="s">
        <v>2834</v>
      </c>
      <c r="O838" s="21" t="s">
        <v>2835</v>
      </c>
      <c r="P838" s="25" t="s">
        <v>2836</v>
      </c>
      <c r="Q838" s="21" t="s">
        <v>1678</v>
      </c>
      <c r="R838" s="21" t="s">
        <v>1544</v>
      </c>
      <c r="S838" s="36">
        <v>357608423</v>
      </c>
      <c r="T838" s="42">
        <v>16</v>
      </c>
      <c r="U838" s="36">
        <v>99600000</v>
      </c>
      <c r="V838" s="21" t="s">
        <v>674</v>
      </c>
      <c r="W838" s="21" t="s">
        <v>2828</v>
      </c>
      <c r="X838" s="21" t="s">
        <v>2828</v>
      </c>
      <c r="Y838" s="21" t="s">
        <v>100</v>
      </c>
      <c r="Z838" s="21" t="s">
        <v>180</v>
      </c>
      <c r="AA838" s="21"/>
      <c r="AB838" s="179">
        <f>+DATE(2024,MONTH(Tabla1[[#This Row],[Fecha de inicio del Contrato ]]),1)</f>
        <v>45292</v>
      </c>
    </row>
    <row r="839" spans="1:28" ht="101.5" hidden="1" x14ac:dyDescent="0.35">
      <c r="A839" s="21" t="s">
        <v>171</v>
      </c>
      <c r="B839" s="21" t="s">
        <v>73</v>
      </c>
      <c r="C839" s="21" t="s">
        <v>1553</v>
      </c>
      <c r="D839" s="22">
        <v>93151507</v>
      </c>
      <c r="E839" s="21" t="s">
        <v>2845</v>
      </c>
      <c r="F839" s="23" t="s">
        <v>2846</v>
      </c>
      <c r="G839" s="24" t="s">
        <v>2847</v>
      </c>
      <c r="H839" s="24" t="s">
        <v>2848</v>
      </c>
      <c r="I839" s="62">
        <v>43966272</v>
      </c>
      <c r="J839" s="21" t="s">
        <v>174</v>
      </c>
      <c r="K839" s="21" t="s">
        <v>192</v>
      </c>
      <c r="L839" s="30">
        <v>45302</v>
      </c>
      <c r="M839" s="30">
        <v>45657</v>
      </c>
      <c r="N839" s="21" t="s">
        <v>2834</v>
      </c>
      <c r="O839" s="21" t="s">
        <v>2835</v>
      </c>
      <c r="P839" s="25" t="s">
        <v>2836</v>
      </c>
      <c r="Q839" s="21" t="s">
        <v>1678</v>
      </c>
      <c r="R839" s="21" t="s">
        <v>2849</v>
      </c>
      <c r="S839" s="36">
        <v>43465232</v>
      </c>
      <c r="T839" s="42">
        <v>16</v>
      </c>
      <c r="U839" s="36">
        <v>43966272</v>
      </c>
      <c r="V839" s="21" t="s">
        <v>674</v>
      </c>
      <c r="W839" s="21" t="s">
        <v>2828</v>
      </c>
      <c r="X839" s="21" t="s">
        <v>2828</v>
      </c>
      <c r="Y839" s="21" t="s">
        <v>100</v>
      </c>
      <c r="Z839" s="21" t="s">
        <v>180</v>
      </c>
      <c r="AA839" s="21"/>
      <c r="AB839" s="179">
        <f>+DATE(2024,MONTH(Tabla1[[#This Row],[Fecha de inicio del Contrato ]]),1)</f>
        <v>45292</v>
      </c>
    </row>
    <row r="840" spans="1:28" ht="101.5" hidden="1" x14ac:dyDescent="0.35">
      <c r="A840" s="21" t="s">
        <v>171</v>
      </c>
      <c r="B840" s="21" t="s">
        <v>73</v>
      </c>
      <c r="C840" s="21" t="s">
        <v>1554</v>
      </c>
      <c r="D840" s="22">
        <v>93151507</v>
      </c>
      <c r="E840" s="21" t="s">
        <v>2845</v>
      </c>
      <c r="F840" s="23" t="s">
        <v>2846</v>
      </c>
      <c r="G840" s="24" t="s">
        <v>2850</v>
      </c>
      <c r="H840" s="24" t="s">
        <v>2851</v>
      </c>
      <c r="I840" s="62">
        <v>85896667</v>
      </c>
      <c r="J840" s="21" t="s">
        <v>174</v>
      </c>
      <c r="K840" s="21" t="s">
        <v>1721</v>
      </c>
      <c r="L840" s="30">
        <v>45300</v>
      </c>
      <c r="M840" s="30">
        <v>45657</v>
      </c>
      <c r="N840" s="21" t="s">
        <v>2834</v>
      </c>
      <c r="O840" s="21" t="s">
        <v>2835</v>
      </c>
      <c r="P840" s="25" t="s">
        <v>2836</v>
      </c>
      <c r="Q840" s="21" t="s">
        <v>1678</v>
      </c>
      <c r="R840" s="21" t="s">
        <v>1564</v>
      </c>
      <c r="S840" s="36">
        <v>135885000</v>
      </c>
      <c r="T840" s="42">
        <v>16</v>
      </c>
      <c r="U840" s="36">
        <v>85896667</v>
      </c>
      <c r="V840" s="21" t="s">
        <v>674</v>
      </c>
      <c r="W840" s="21" t="s">
        <v>2828</v>
      </c>
      <c r="X840" s="21" t="s">
        <v>2828</v>
      </c>
      <c r="Y840" s="21" t="s">
        <v>100</v>
      </c>
      <c r="Z840" s="21" t="s">
        <v>180</v>
      </c>
      <c r="AA840" s="21"/>
      <c r="AB840" s="179">
        <f>+DATE(2024,MONTH(Tabla1[[#This Row],[Fecha de inicio del Contrato ]]),1)</f>
        <v>45292</v>
      </c>
    </row>
    <row r="841" spans="1:28" ht="72.5" hidden="1" x14ac:dyDescent="0.35">
      <c r="A841" s="21" t="s">
        <v>171</v>
      </c>
      <c r="B841" s="21" t="s">
        <v>73</v>
      </c>
      <c r="C841" s="21" t="s">
        <v>1556</v>
      </c>
      <c r="D841" s="22" t="s">
        <v>1542</v>
      </c>
      <c r="E841" s="21" t="s">
        <v>2842</v>
      </c>
      <c r="F841" s="23" t="s">
        <v>2831</v>
      </c>
      <c r="G841" s="24" t="s">
        <v>2852</v>
      </c>
      <c r="H841" s="24" t="s">
        <v>2853</v>
      </c>
      <c r="I841" s="62">
        <v>140406431</v>
      </c>
      <c r="J841" s="21" t="s">
        <v>174</v>
      </c>
      <c r="K841" s="21" t="s">
        <v>1721</v>
      </c>
      <c r="L841" s="30">
        <v>45295</v>
      </c>
      <c r="M841" s="30">
        <v>45657</v>
      </c>
      <c r="N841" s="21" t="s">
        <v>2834</v>
      </c>
      <c r="O841" s="21" t="s">
        <v>2835</v>
      </c>
      <c r="P841" s="25" t="s">
        <v>2836</v>
      </c>
      <c r="Q841" s="21" t="s">
        <v>1678</v>
      </c>
      <c r="R841" s="21" t="s">
        <v>1550</v>
      </c>
      <c r="S841" s="36">
        <v>256159764</v>
      </c>
      <c r="T841" s="42">
        <v>16</v>
      </c>
      <c r="U841" s="36">
        <v>140406431</v>
      </c>
      <c r="V841" s="21" t="s">
        <v>674</v>
      </c>
      <c r="W841" s="21" t="s">
        <v>2828</v>
      </c>
      <c r="X841" s="21" t="s">
        <v>2828</v>
      </c>
      <c r="Y841" s="21" t="s">
        <v>100</v>
      </c>
      <c r="Z841" s="21" t="s">
        <v>180</v>
      </c>
      <c r="AA841" s="21"/>
      <c r="AB841" s="179">
        <f>+DATE(2024,MONTH(Tabla1[[#This Row],[Fecha de inicio del Contrato ]]),1)</f>
        <v>45292</v>
      </c>
    </row>
    <row r="842" spans="1:28" ht="87" hidden="1" x14ac:dyDescent="0.35">
      <c r="A842" s="21" t="s">
        <v>171</v>
      </c>
      <c r="B842" s="21" t="s">
        <v>73</v>
      </c>
      <c r="C842" s="21" t="s">
        <v>1558</v>
      </c>
      <c r="D842" s="22" t="s">
        <v>2829</v>
      </c>
      <c r="E842" s="21" t="s">
        <v>2830</v>
      </c>
      <c r="F842" s="23" t="s">
        <v>2821</v>
      </c>
      <c r="G842" s="24" t="s">
        <v>2854</v>
      </c>
      <c r="H842" s="24" t="s">
        <v>2855</v>
      </c>
      <c r="I842" s="62">
        <v>138053250</v>
      </c>
      <c r="J842" s="21" t="s">
        <v>174</v>
      </c>
      <c r="K842" s="21" t="s">
        <v>1721</v>
      </c>
      <c r="L842" s="30">
        <v>45301</v>
      </c>
      <c r="M842" s="30">
        <v>45657</v>
      </c>
      <c r="N842" s="21" t="s">
        <v>2824</v>
      </c>
      <c r="O842" s="21" t="s">
        <v>2825</v>
      </c>
      <c r="P842" s="25" t="s">
        <v>2826</v>
      </c>
      <c r="Q842" s="21" t="s">
        <v>1678</v>
      </c>
      <c r="R842" s="21" t="s">
        <v>2856</v>
      </c>
      <c r="S842" s="36">
        <v>223949917</v>
      </c>
      <c r="T842" s="42">
        <v>16</v>
      </c>
      <c r="U842" s="36">
        <v>138053250</v>
      </c>
      <c r="V842" s="21" t="s">
        <v>674</v>
      </c>
      <c r="W842" s="21" t="s">
        <v>2828</v>
      </c>
      <c r="X842" s="21" t="s">
        <v>2828</v>
      </c>
      <c r="Y842" s="21" t="s">
        <v>100</v>
      </c>
      <c r="Z842" s="21" t="s">
        <v>180</v>
      </c>
      <c r="AA842" s="21"/>
      <c r="AB842" s="179">
        <f>+DATE(2024,MONTH(Tabla1[[#This Row],[Fecha de inicio del Contrato ]]),1)</f>
        <v>45292</v>
      </c>
    </row>
    <row r="843" spans="1:28" ht="87" hidden="1" x14ac:dyDescent="0.35">
      <c r="A843" s="21" t="s">
        <v>171</v>
      </c>
      <c r="B843" s="21" t="s">
        <v>73</v>
      </c>
      <c r="C843" s="21" t="s">
        <v>1559</v>
      </c>
      <c r="D843" s="22">
        <v>93151507</v>
      </c>
      <c r="E843" s="21" t="s">
        <v>2845</v>
      </c>
      <c r="F843" s="23" t="s">
        <v>2821</v>
      </c>
      <c r="G843" s="24" t="s">
        <v>2857</v>
      </c>
      <c r="H843" s="24" t="s">
        <v>2858</v>
      </c>
      <c r="I843" s="62">
        <v>85896667</v>
      </c>
      <c r="J843" s="21" t="s">
        <v>174</v>
      </c>
      <c r="K843" s="21" t="s">
        <v>1721</v>
      </c>
      <c r="L843" s="30">
        <v>45300</v>
      </c>
      <c r="M843" s="30">
        <v>45657</v>
      </c>
      <c r="N843" s="21" t="s">
        <v>2824</v>
      </c>
      <c r="O843" s="21" t="s">
        <v>2825</v>
      </c>
      <c r="P843" s="25" t="s">
        <v>2826</v>
      </c>
      <c r="Q843" s="21" t="s">
        <v>1678</v>
      </c>
      <c r="R843" s="21" t="s">
        <v>2856</v>
      </c>
      <c r="S843" s="36">
        <v>223949917</v>
      </c>
      <c r="T843" s="42">
        <v>16</v>
      </c>
      <c r="U843" s="36">
        <v>85896667</v>
      </c>
      <c r="V843" s="21" t="s">
        <v>674</v>
      </c>
      <c r="W843" s="21" t="s">
        <v>2828</v>
      </c>
      <c r="X843" s="21" t="s">
        <v>2828</v>
      </c>
      <c r="Y843" s="21" t="s">
        <v>100</v>
      </c>
      <c r="Z843" s="21" t="s">
        <v>180</v>
      </c>
      <c r="AA843" s="21"/>
      <c r="AB843" s="179">
        <f>+DATE(2024,MONTH(Tabla1[[#This Row],[Fecha de inicio del Contrato ]]),1)</f>
        <v>45292</v>
      </c>
    </row>
    <row r="844" spans="1:28" ht="72.5" hidden="1" x14ac:dyDescent="0.35">
      <c r="A844" s="21" t="s">
        <v>171</v>
      </c>
      <c r="B844" s="21" t="s">
        <v>73</v>
      </c>
      <c r="C844" s="21" t="s">
        <v>1561</v>
      </c>
      <c r="D844" s="22" t="s">
        <v>1542</v>
      </c>
      <c r="E844" s="21" t="s">
        <v>2842</v>
      </c>
      <c r="F844" s="23" t="s">
        <v>2859</v>
      </c>
      <c r="G844" s="24" t="s">
        <v>2860</v>
      </c>
      <c r="H844" s="24" t="s">
        <v>2861</v>
      </c>
      <c r="I844" s="62">
        <v>77566667</v>
      </c>
      <c r="J844" s="21" t="s">
        <v>174</v>
      </c>
      <c r="K844" s="21" t="s">
        <v>1721</v>
      </c>
      <c r="L844" s="30">
        <v>45295</v>
      </c>
      <c r="M844" s="30">
        <v>45657</v>
      </c>
      <c r="N844" s="21" t="s">
        <v>2834</v>
      </c>
      <c r="O844" s="21" t="s">
        <v>2835</v>
      </c>
      <c r="P844" s="25" t="s">
        <v>2836</v>
      </c>
      <c r="Q844" s="21" t="s">
        <v>1678</v>
      </c>
      <c r="R844" s="21" t="s">
        <v>1544</v>
      </c>
      <c r="S844" s="36">
        <v>357608423</v>
      </c>
      <c r="T844" s="42">
        <v>16</v>
      </c>
      <c r="U844" s="36">
        <v>77566667</v>
      </c>
      <c r="V844" s="21" t="s">
        <v>674</v>
      </c>
      <c r="W844" s="21" t="s">
        <v>2828</v>
      </c>
      <c r="X844" s="21" t="s">
        <v>2828</v>
      </c>
      <c r="Y844" s="21" t="s">
        <v>100</v>
      </c>
      <c r="Z844" s="21" t="s">
        <v>180</v>
      </c>
      <c r="AA844" s="21"/>
      <c r="AB844" s="179">
        <f>+DATE(2024,MONTH(Tabla1[[#This Row],[Fecha de inicio del Contrato ]]),1)</f>
        <v>45292</v>
      </c>
    </row>
    <row r="845" spans="1:28" ht="101.5" hidden="1" x14ac:dyDescent="0.35">
      <c r="A845" s="21" t="s">
        <v>171</v>
      </c>
      <c r="B845" s="21" t="s">
        <v>73</v>
      </c>
      <c r="C845" s="21" t="s">
        <v>1562</v>
      </c>
      <c r="D845" s="22" t="s">
        <v>2862</v>
      </c>
      <c r="E845" s="21" t="s">
        <v>2863</v>
      </c>
      <c r="F845" s="23" t="s">
        <v>2846</v>
      </c>
      <c r="G845" s="24" t="s">
        <v>2864</v>
      </c>
      <c r="H845" s="24" t="s">
        <v>2865</v>
      </c>
      <c r="I845" s="62">
        <v>93866667</v>
      </c>
      <c r="J845" s="21" t="s">
        <v>174</v>
      </c>
      <c r="K845" s="21" t="s">
        <v>1721</v>
      </c>
      <c r="L845" s="30">
        <v>45301</v>
      </c>
      <c r="M845" s="30">
        <v>45657</v>
      </c>
      <c r="N845" s="21" t="s">
        <v>2834</v>
      </c>
      <c r="O845" s="21" t="s">
        <v>2835</v>
      </c>
      <c r="P845" s="25" t="s">
        <v>2836</v>
      </c>
      <c r="Q845" s="21" t="s">
        <v>1678</v>
      </c>
      <c r="R845" s="21" t="s">
        <v>1572</v>
      </c>
      <c r="S845" s="36">
        <v>272585069</v>
      </c>
      <c r="T845" s="42">
        <v>16</v>
      </c>
      <c r="U845" s="36">
        <v>93866667</v>
      </c>
      <c r="V845" s="21" t="s">
        <v>674</v>
      </c>
      <c r="W845" s="21" t="s">
        <v>2828</v>
      </c>
      <c r="X845" s="21" t="s">
        <v>2828</v>
      </c>
      <c r="Y845" s="21" t="s">
        <v>100</v>
      </c>
      <c r="Z845" s="21" t="s">
        <v>180</v>
      </c>
      <c r="AA845" s="21"/>
      <c r="AB845" s="179">
        <f>+DATE(2024,MONTH(Tabla1[[#This Row],[Fecha de inicio del Contrato ]]),1)</f>
        <v>45292</v>
      </c>
    </row>
    <row r="846" spans="1:28" ht="87" hidden="1" x14ac:dyDescent="0.35">
      <c r="A846" s="21" t="s">
        <v>171</v>
      </c>
      <c r="B846" s="21" t="s">
        <v>73</v>
      </c>
      <c r="C846" s="21" t="s">
        <v>1563</v>
      </c>
      <c r="D846" s="22">
        <v>93151507</v>
      </c>
      <c r="E846" s="21" t="s">
        <v>2845</v>
      </c>
      <c r="F846" s="23" t="s">
        <v>2821</v>
      </c>
      <c r="G846" s="24" t="s">
        <v>2866</v>
      </c>
      <c r="H846" s="24" t="s">
        <v>2867</v>
      </c>
      <c r="I846" s="62">
        <v>45093612</v>
      </c>
      <c r="J846" s="21" t="s">
        <v>174</v>
      </c>
      <c r="K846" s="21" t="s">
        <v>192</v>
      </c>
      <c r="L846" s="30">
        <v>45293</v>
      </c>
      <c r="M846" s="30">
        <v>45657</v>
      </c>
      <c r="N846" s="21" t="s">
        <v>2824</v>
      </c>
      <c r="O846" s="21" t="s">
        <v>2825</v>
      </c>
      <c r="P846" s="25" t="s">
        <v>2826</v>
      </c>
      <c r="Q846" s="21" t="s">
        <v>1678</v>
      </c>
      <c r="R846" s="21" t="s">
        <v>2827</v>
      </c>
      <c r="S846" s="36">
        <v>752350946</v>
      </c>
      <c r="T846" s="42">
        <v>16</v>
      </c>
      <c r="U846" s="36">
        <v>45093612</v>
      </c>
      <c r="V846" s="21" t="s">
        <v>674</v>
      </c>
      <c r="W846" s="21" t="s">
        <v>2828</v>
      </c>
      <c r="X846" s="21" t="s">
        <v>2828</v>
      </c>
      <c r="Y846" s="21" t="s">
        <v>100</v>
      </c>
      <c r="Z846" s="21" t="s">
        <v>180</v>
      </c>
      <c r="AA846" s="21"/>
      <c r="AB846" s="179">
        <f>+DATE(2024,MONTH(Tabla1[[#This Row],[Fecha de inicio del Contrato ]]),1)</f>
        <v>45292</v>
      </c>
    </row>
    <row r="847" spans="1:28" ht="101.5" hidden="1" x14ac:dyDescent="0.35">
      <c r="A847" s="21" t="s">
        <v>171</v>
      </c>
      <c r="B847" s="21" t="s">
        <v>73</v>
      </c>
      <c r="C847" s="21" t="s">
        <v>1565</v>
      </c>
      <c r="D847" s="22" t="s">
        <v>2862</v>
      </c>
      <c r="E847" s="21" t="s">
        <v>2863</v>
      </c>
      <c r="F847" s="23" t="s">
        <v>2846</v>
      </c>
      <c r="G847" s="24" t="s">
        <v>2868</v>
      </c>
      <c r="H847" s="24" t="s">
        <v>2869</v>
      </c>
      <c r="I847" s="62">
        <v>179718402</v>
      </c>
      <c r="J847" s="21" t="s">
        <v>174</v>
      </c>
      <c r="K847" s="21" t="s">
        <v>1721</v>
      </c>
      <c r="L847" s="30">
        <v>45306</v>
      </c>
      <c r="M847" s="30">
        <v>45657</v>
      </c>
      <c r="N847" s="21" t="s">
        <v>2834</v>
      </c>
      <c r="O847" s="21" t="s">
        <v>2835</v>
      </c>
      <c r="P847" s="25" t="s">
        <v>2836</v>
      </c>
      <c r="Q847" s="21" t="s">
        <v>1678</v>
      </c>
      <c r="R847" s="21" t="s">
        <v>1572</v>
      </c>
      <c r="S847" s="36">
        <v>273585069</v>
      </c>
      <c r="T847" s="42">
        <v>16</v>
      </c>
      <c r="U847" s="36">
        <v>179718402</v>
      </c>
      <c r="V847" s="21" t="s">
        <v>674</v>
      </c>
      <c r="W847" s="21" t="s">
        <v>2828</v>
      </c>
      <c r="X847" s="21" t="s">
        <v>2828</v>
      </c>
      <c r="Y847" s="21" t="s">
        <v>100</v>
      </c>
      <c r="Z847" s="21" t="s">
        <v>180</v>
      </c>
      <c r="AA847" s="21"/>
      <c r="AB847" s="179">
        <f>+DATE(2024,MONTH(Tabla1[[#This Row],[Fecha de inicio del Contrato ]]),1)</f>
        <v>45292</v>
      </c>
    </row>
    <row r="848" spans="1:28" ht="72.5" hidden="1" x14ac:dyDescent="0.35">
      <c r="A848" s="21" t="s">
        <v>171</v>
      </c>
      <c r="B848" s="21" t="s">
        <v>73</v>
      </c>
      <c r="C848" s="21" t="s">
        <v>1566</v>
      </c>
      <c r="D848" s="22" t="s">
        <v>2870</v>
      </c>
      <c r="E848" s="21" t="s">
        <v>2871</v>
      </c>
      <c r="F848" s="23" t="s">
        <v>2831</v>
      </c>
      <c r="G848" s="24" t="s">
        <v>2872</v>
      </c>
      <c r="H848" s="24" t="s">
        <v>1547</v>
      </c>
      <c r="I848" s="62">
        <v>181790084</v>
      </c>
      <c r="J848" s="21" t="s">
        <v>174</v>
      </c>
      <c r="K848" s="21" t="s">
        <v>1721</v>
      </c>
      <c r="L848" s="30">
        <v>45302</v>
      </c>
      <c r="M848" s="30">
        <v>45657</v>
      </c>
      <c r="N848" s="21" t="s">
        <v>2834</v>
      </c>
      <c r="O848" s="21" t="s">
        <v>2835</v>
      </c>
      <c r="P848" s="25" t="s">
        <v>2836</v>
      </c>
      <c r="Q848" s="21" t="s">
        <v>1678</v>
      </c>
      <c r="R848" s="21" t="s">
        <v>1548</v>
      </c>
      <c r="S848" s="36">
        <v>225790084</v>
      </c>
      <c r="T848" s="42">
        <v>16</v>
      </c>
      <c r="U848" s="36">
        <v>181790084</v>
      </c>
      <c r="V848" s="21" t="s">
        <v>674</v>
      </c>
      <c r="W848" s="21" t="s">
        <v>2828</v>
      </c>
      <c r="X848" s="21" t="s">
        <v>2828</v>
      </c>
      <c r="Y848" s="21" t="s">
        <v>100</v>
      </c>
      <c r="Z848" s="21" t="s">
        <v>180</v>
      </c>
      <c r="AA848" s="21"/>
      <c r="AB848" s="179">
        <f>+DATE(2024,MONTH(Tabla1[[#This Row],[Fecha de inicio del Contrato ]]),1)</f>
        <v>45292</v>
      </c>
    </row>
    <row r="849" spans="1:28" ht="101.5" hidden="1" x14ac:dyDescent="0.35">
      <c r="A849" s="21" t="s">
        <v>171</v>
      </c>
      <c r="B849" s="21" t="s">
        <v>73</v>
      </c>
      <c r="C849" s="21" t="s">
        <v>1567</v>
      </c>
      <c r="D849" s="22">
        <v>93151507</v>
      </c>
      <c r="E849" s="21" t="s">
        <v>2845</v>
      </c>
      <c r="F849" s="23" t="s">
        <v>2846</v>
      </c>
      <c r="G849" s="24" t="s">
        <v>2873</v>
      </c>
      <c r="H849" s="24" t="s">
        <v>2874</v>
      </c>
      <c r="I849" s="62">
        <v>115666667</v>
      </c>
      <c r="J849" s="21" t="s">
        <v>174</v>
      </c>
      <c r="K849" s="21" t="s">
        <v>1721</v>
      </c>
      <c r="L849" s="30">
        <v>45306</v>
      </c>
      <c r="M849" s="30">
        <v>45657</v>
      </c>
      <c r="N849" s="21" t="s">
        <v>2834</v>
      </c>
      <c r="O849" s="21" t="s">
        <v>2835</v>
      </c>
      <c r="P849" s="25" t="s">
        <v>2836</v>
      </c>
      <c r="Q849" s="21" t="s">
        <v>1678</v>
      </c>
      <c r="R849" s="21" t="s">
        <v>1710</v>
      </c>
      <c r="S849" s="36">
        <v>871032226</v>
      </c>
      <c r="T849" s="42">
        <v>16</v>
      </c>
      <c r="U849" s="36">
        <v>115666667</v>
      </c>
      <c r="V849" s="21" t="s">
        <v>674</v>
      </c>
      <c r="W849" s="21" t="s">
        <v>2828</v>
      </c>
      <c r="X849" s="21" t="s">
        <v>2828</v>
      </c>
      <c r="Y849" s="21" t="s">
        <v>100</v>
      </c>
      <c r="Z849" s="21" t="s">
        <v>180</v>
      </c>
      <c r="AA849" s="21"/>
      <c r="AB849" s="179">
        <f>+DATE(2024,MONTH(Tabla1[[#This Row],[Fecha de inicio del Contrato ]]),1)</f>
        <v>45292</v>
      </c>
    </row>
    <row r="850" spans="1:28" ht="87" hidden="1" x14ac:dyDescent="0.35">
      <c r="A850" s="21" t="s">
        <v>171</v>
      </c>
      <c r="B850" s="21" t="s">
        <v>73</v>
      </c>
      <c r="C850" s="21" t="s">
        <v>1569</v>
      </c>
      <c r="D850" s="22">
        <v>80121704</v>
      </c>
      <c r="E850" s="21" t="s">
        <v>216</v>
      </c>
      <c r="F850" s="23" t="s">
        <v>2821</v>
      </c>
      <c r="G850" s="24" t="s">
        <v>2875</v>
      </c>
      <c r="H850" s="24" t="s">
        <v>2876</v>
      </c>
      <c r="I850" s="62">
        <v>96000000</v>
      </c>
      <c r="J850" s="21" t="s">
        <v>174</v>
      </c>
      <c r="K850" s="21" t="s">
        <v>1721</v>
      </c>
      <c r="L850" s="30">
        <v>45293</v>
      </c>
      <c r="M850" s="30">
        <v>45657</v>
      </c>
      <c r="N850" s="21" t="s">
        <v>2824</v>
      </c>
      <c r="O850" s="21" t="s">
        <v>2825</v>
      </c>
      <c r="P850" s="25" t="s">
        <v>2826</v>
      </c>
      <c r="Q850" s="21" t="s">
        <v>1678</v>
      </c>
      <c r="R850" s="21" t="s">
        <v>2827</v>
      </c>
      <c r="S850" s="36">
        <v>752350946</v>
      </c>
      <c r="T850" s="42">
        <v>16</v>
      </c>
      <c r="U850" s="36">
        <v>96000000</v>
      </c>
      <c r="V850" s="21" t="s">
        <v>674</v>
      </c>
      <c r="W850" s="21" t="s">
        <v>2828</v>
      </c>
      <c r="X850" s="21" t="s">
        <v>2828</v>
      </c>
      <c r="Y850" s="21" t="s">
        <v>100</v>
      </c>
      <c r="Z850" s="21" t="s">
        <v>180</v>
      </c>
      <c r="AA850" s="21"/>
      <c r="AB850" s="179">
        <f>+DATE(2024,MONTH(Tabla1[[#This Row],[Fecha de inicio del Contrato ]]),1)</f>
        <v>45292</v>
      </c>
    </row>
    <row r="851" spans="1:28" ht="87" hidden="1" x14ac:dyDescent="0.35">
      <c r="A851" s="21" t="s">
        <v>171</v>
      </c>
      <c r="B851" s="21" t="s">
        <v>73</v>
      </c>
      <c r="C851" s="21" t="s">
        <v>1570</v>
      </c>
      <c r="D851" s="22">
        <v>80121704</v>
      </c>
      <c r="E851" s="21" t="s">
        <v>216</v>
      </c>
      <c r="F851" s="23" t="s">
        <v>2821</v>
      </c>
      <c r="G851" s="24" t="s">
        <v>2875</v>
      </c>
      <c r="H851" s="24" t="s">
        <v>2876</v>
      </c>
      <c r="I851" s="62">
        <v>96000000</v>
      </c>
      <c r="J851" s="21" t="s">
        <v>174</v>
      </c>
      <c r="K851" s="21" t="s">
        <v>1721</v>
      </c>
      <c r="L851" s="30">
        <v>45293</v>
      </c>
      <c r="M851" s="30">
        <v>45657</v>
      </c>
      <c r="N851" s="21" t="s">
        <v>2824</v>
      </c>
      <c r="O851" s="21" t="s">
        <v>2825</v>
      </c>
      <c r="P851" s="25" t="s">
        <v>2826</v>
      </c>
      <c r="Q851" s="21" t="s">
        <v>1678</v>
      </c>
      <c r="R851" s="21" t="s">
        <v>2827</v>
      </c>
      <c r="S851" s="36">
        <v>752350946</v>
      </c>
      <c r="T851" s="42">
        <v>16</v>
      </c>
      <c r="U851" s="36">
        <v>96000000</v>
      </c>
      <c r="V851" s="21" t="s">
        <v>674</v>
      </c>
      <c r="W851" s="21" t="s">
        <v>2828</v>
      </c>
      <c r="X851" s="21" t="s">
        <v>2828</v>
      </c>
      <c r="Y851" s="21" t="s">
        <v>100</v>
      </c>
      <c r="Z851" s="21" t="s">
        <v>180</v>
      </c>
      <c r="AA851" s="21"/>
      <c r="AB851" s="179">
        <f>+DATE(2024,MONTH(Tabla1[[#This Row],[Fecha de inicio del Contrato ]]),1)</f>
        <v>45292</v>
      </c>
    </row>
    <row r="852" spans="1:28" ht="87" hidden="1" x14ac:dyDescent="0.35">
      <c r="A852" s="21" t="s">
        <v>171</v>
      </c>
      <c r="B852" s="21" t="s">
        <v>73</v>
      </c>
      <c r="C852" s="21" t="s">
        <v>1571</v>
      </c>
      <c r="D852" s="22" t="s">
        <v>2829</v>
      </c>
      <c r="E852" s="21" t="s">
        <v>2830</v>
      </c>
      <c r="F852" s="23" t="s">
        <v>1714</v>
      </c>
      <c r="G852" s="24" t="s">
        <v>2877</v>
      </c>
      <c r="H852" s="24" t="s">
        <v>2878</v>
      </c>
      <c r="I852" s="62">
        <v>82855773</v>
      </c>
      <c r="J852" s="21" t="s">
        <v>174</v>
      </c>
      <c r="K852" s="21" t="s">
        <v>1721</v>
      </c>
      <c r="L852" s="30">
        <v>45323</v>
      </c>
      <c r="M852" s="30">
        <v>45657</v>
      </c>
      <c r="N852" s="21" t="s">
        <v>2879</v>
      </c>
      <c r="O852" s="21" t="s">
        <v>2880</v>
      </c>
      <c r="P852" s="25" t="s">
        <v>2881</v>
      </c>
      <c r="Q852" s="21" t="s">
        <v>1678</v>
      </c>
      <c r="R852" s="21" t="s">
        <v>1560</v>
      </c>
      <c r="S852" s="36">
        <v>1476798254</v>
      </c>
      <c r="T852" s="42">
        <v>16</v>
      </c>
      <c r="U852" s="36">
        <v>82855773</v>
      </c>
      <c r="V852" s="21" t="s">
        <v>674</v>
      </c>
      <c r="W852" s="21" t="s">
        <v>2828</v>
      </c>
      <c r="X852" s="21" t="s">
        <v>2828</v>
      </c>
      <c r="Y852" s="21" t="s">
        <v>100</v>
      </c>
      <c r="Z852" s="21" t="s">
        <v>180</v>
      </c>
      <c r="AA852" s="21"/>
      <c r="AB852" s="179">
        <f>+DATE(2024,MONTH(Tabla1[[#This Row],[Fecha de inicio del Contrato ]]),1)</f>
        <v>45323</v>
      </c>
    </row>
    <row r="853" spans="1:28" ht="87" hidden="1" x14ac:dyDescent="0.35">
      <c r="A853" s="53" t="s">
        <v>171</v>
      </c>
      <c r="B853" s="53" t="s">
        <v>73</v>
      </c>
      <c r="C853" s="53" t="s">
        <v>1573</v>
      </c>
      <c r="D853" s="54" t="s">
        <v>2829</v>
      </c>
      <c r="E853" s="53" t="s">
        <v>2830</v>
      </c>
      <c r="F853" s="55" t="s">
        <v>1714</v>
      </c>
      <c r="G853" s="56" t="s">
        <v>2882</v>
      </c>
      <c r="H853" s="56" t="s">
        <v>2883</v>
      </c>
      <c r="I853" s="63">
        <v>74750000</v>
      </c>
      <c r="J853" s="53" t="s">
        <v>174</v>
      </c>
      <c r="K853" s="53" t="s">
        <v>1721</v>
      </c>
      <c r="L853" s="57">
        <v>45308</v>
      </c>
      <c r="M853" s="57">
        <v>45657</v>
      </c>
      <c r="N853" s="53" t="s">
        <v>2879</v>
      </c>
      <c r="O853" s="53" t="s">
        <v>2880</v>
      </c>
      <c r="P853" s="58" t="s">
        <v>2881</v>
      </c>
      <c r="Q853" s="53" t="s">
        <v>1678</v>
      </c>
      <c r="R853" s="53" t="s">
        <v>1560</v>
      </c>
      <c r="S853" s="59">
        <v>1476798254</v>
      </c>
      <c r="T853" s="60">
        <v>16</v>
      </c>
      <c r="U853" s="59">
        <v>74750000</v>
      </c>
      <c r="V853" s="53" t="s">
        <v>674</v>
      </c>
      <c r="W853" s="53" t="s">
        <v>2828</v>
      </c>
      <c r="X853" s="53" t="s">
        <v>2828</v>
      </c>
      <c r="Y853" s="53" t="s">
        <v>100</v>
      </c>
      <c r="Z853" s="53" t="s">
        <v>180</v>
      </c>
      <c r="AA853" s="53"/>
      <c r="AB853" s="180">
        <f>+DATE(2024,MONTH(Tabla1[[#This Row],[Fecha de inicio del Contrato ]]),1)</f>
        <v>45292</v>
      </c>
    </row>
    <row r="854" spans="1:28" ht="87" hidden="1" x14ac:dyDescent="0.35">
      <c r="A854" s="21" t="s">
        <v>171</v>
      </c>
      <c r="B854" s="21" t="s">
        <v>73</v>
      </c>
      <c r="C854" s="21" t="s">
        <v>1574</v>
      </c>
      <c r="D854" s="22" t="s">
        <v>2829</v>
      </c>
      <c r="E854" s="21" t="s">
        <v>2830</v>
      </c>
      <c r="F854" s="23" t="s">
        <v>1714</v>
      </c>
      <c r="G854" s="24" t="s">
        <v>2884</v>
      </c>
      <c r="H854" s="24" t="s">
        <v>2885</v>
      </c>
      <c r="I854" s="141">
        <v>86621945</v>
      </c>
      <c r="J854" s="21" t="s">
        <v>174</v>
      </c>
      <c r="K854" s="21" t="s">
        <v>1721</v>
      </c>
      <c r="L854" s="30">
        <v>45308</v>
      </c>
      <c r="M854" s="30">
        <v>45657</v>
      </c>
      <c r="N854" s="21" t="s">
        <v>2879</v>
      </c>
      <c r="O854" s="21" t="s">
        <v>2880</v>
      </c>
      <c r="P854" s="25" t="s">
        <v>2881</v>
      </c>
      <c r="Q854" s="21" t="s">
        <v>1678</v>
      </c>
      <c r="R854" s="21" t="s">
        <v>1560</v>
      </c>
      <c r="S854" s="36">
        <v>1476798254</v>
      </c>
      <c r="T854" s="42">
        <v>16</v>
      </c>
      <c r="U854" s="36">
        <v>86621945</v>
      </c>
      <c r="V854" s="21" t="s">
        <v>674</v>
      </c>
      <c r="W854" s="21" t="s">
        <v>2828</v>
      </c>
      <c r="X854" s="21" t="s">
        <v>2828</v>
      </c>
      <c r="Y854" s="21" t="s">
        <v>100</v>
      </c>
      <c r="Z854" s="21" t="s">
        <v>180</v>
      </c>
      <c r="AA854" s="21"/>
      <c r="AB854" s="179">
        <f>+DATE(2024,MONTH(Tabla1[[#This Row],[Fecha de inicio del Contrato ]]),1)</f>
        <v>45292</v>
      </c>
    </row>
    <row r="855" spans="1:28" ht="87" hidden="1" x14ac:dyDescent="0.35">
      <c r="A855" s="21" t="s">
        <v>171</v>
      </c>
      <c r="B855" s="21" t="s">
        <v>73</v>
      </c>
      <c r="C855" s="21" t="s">
        <v>1576</v>
      </c>
      <c r="D855" s="22" t="s">
        <v>2829</v>
      </c>
      <c r="E855" s="21" t="s">
        <v>2830</v>
      </c>
      <c r="F855" s="23" t="s">
        <v>1714</v>
      </c>
      <c r="G855" s="24" t="s">
        <v>2886</v>
      </c>
      <c r="H855" s="24" t="s">
        <v>2887</v>
      </c>
      <c r="I855" s="141">
        <v>88379491</v>
      </c>
      <c r="J855" s="21" t="s">
        <v>174</v>
      </c>
      <c r="K855" s="21" t="s">
        <v>1721</v>
      </c>
      <c r="L855" s="30">
        <v>45301</v>
      </c>
      <c r="M855" s="30">
        <v>45657</v>
      </c>
      <c r="N855" s="21" t="s">
        <v>2879</v>
      </c>
      <c r="O855" s="21" t="s">
        <v>2880</v>
      </c>
      <c r="P855" s="25" t="s">
        <v>2881</v>
      </c>
      <c r="Q855" s="21" t="s">
        <v>1678</v>
      </c>
      <c r="R855" s="21" t="s">
        <v>1560</v>
      </c>
      <c r="S855" s="36">
        <v>1476798254</v>
      </c>
      <c r="T855" s="42">
        <v>16</v>
      </c>
      <c r="U855" s="62">
        <v>88379491</v>
      </c>
      <c r="V855" s="21" t="s">
        <v>674</v>
      </c>
      <c r="W855" s="21" t="s">
        <v>2828</v>
      </c>
      <c r="X855" s="21" t="s">
        <v>2828</v>
      </c>
      <c r="Y855" s="21" t="s">
        <v>100</v>
      </c>
      <c r="Z855" s="21" t="s">
        <v>180</v>
      </c>
      <c r="AA855" s="21"/>
      <c r="AB855" s="179">
        <f>+DATE(2024,MONTH(Tabla1[[#This Row],[Fecha de inicio del Contrato ]]),1)</f>
        <v>45292</v>
      </c>
    </row>
    <row r="856" spans="1:28" ht="87" hidden="1" x14ac:dyDescent="0.35">
      <c r="A856" s="21" t="s">
        <v>171</v>
      </c>
      <c r="B856" s="21" t="s">
        <v>73</v>
      </c>
      <c r="C856" s="21" t="s">
        <v>1577</v>
      </c>
      <c r="D856" s="22" t="s">
        <v>2829</v>
      </c>
      <c r="E856" s="21" t="s">
        <v>2830</v>
      </c>
      <c r="F856" s="23" t="s">
        <v>2821</v>
      </c>
      <c r="G856" s="24" t="s">
        <v>2888</v>
      </c>
      <c r="H856" s="24" t="s">
        <v>2889</v>
      </c>
      <c r="I856" s="141">
        <v>80500000</v>
      </c>
      <c r="J856" s="21" t="s">
        <v>174</v>
      </c>
      <c r="K856" s="21" t="s">
        <v>1721</v>
      </c>
      <c r="L856" s="30">
        <v>45308</v>
      </c>
      <c r="M856" s="30">
        <v>45657</v>
      </c>
      <c r="N856" s="21" t="s">
        <v>2824</v>
      </c>
      <c r="O856" s="21" t="s">
        <v>2825</v>
      </c>
      <c r="P856" s="25" t="s">
        <v>2826</v>
      </c>
      <c r="Q856" s="21" t="s">
        <v>1678</v>
      </c>
      <c r="R856" s="21" t="s">
        <v>2827</v>
      </c>
      <c r="S856" s="36">
        <v>752350946</v>
      </c>
      <c r="T856" s="42">
        <v>16</v>
      </c>
      <c r="U856" s="36">
        <v>80500000</v>
      </c>
      <c r="V856" s="21" t="s">
        <v>674</v>
      </c>
      <c r="W856" s="21" t="s">
        <v>2828</v>
      </c>
      <c r="X856" s="21" t="s">
        <v>2828</v>
      </c>
      <c r="Y856" s="21" t="s">
        <v>100</v>
      </c>
      <c r="Z856" s="21" t="s">
        <v>180</v>
      </c>
      <c r="AA856" s="21"/>
      <c r="AB856" s="179">
        <f>+DATE(2024,MONTH(Tabla1[[#This Row],[Fecha de inicio del Contrato ]]),1)</f>
        <v>45292</v>
      </c>
    </row>
    <row r="857" spans="1:28" ht="87" hidden="1" x14ac:dyDescent="0.35">
      <c r="A857" s="21" t="s">
        <v>171</v>
      </c>
      <c r="B857" s="21" t="s">
        <v>73</v>
      </c>
      <c r="C857" s="21" t="s">
        <v>1578</v>
      </c>
      <c r="D857" s="22">
        <v>93151507</v>
      </c>
      <c r="E857" s="21" t="s">
        <v>2845</v>
      </c>
      <c r="F857" s="23" t="s">
        <v>2831</v>
      </c>
      <c r="G857" s="24" t="s">
        <v>2890</v>
      </c>
      <c r="H857" s="24" t="s">
        <v>2891</v>
      </c>
      <c r="I857" s="141">
        <v>55000000</v>
      </c>
      <c r="J857" s="21" t="s">
        <v>174</v>
      </c>
      <c r="K857" s="21" t="s">
        <v>1721</v>
      </c>
      <c r="L857" s="30">
        <v>45323</v>
      </c>
      <c r="M857" s="30">
        <v>45657</v>
      </c>
      <c r="N857" s="21" t="s">
        <v>2824</v>
      </c>
      <c r="O857" s="21" t="s">
        <v>2825</v>
      </c>
      <c r="P857" s="25" t="s">
        <v>2826</v>
      </c>
      <c r="Q857" s="21" t="s">
        <v>1678</v>
      </c>
      <c r="R857" s="21" t="s">
        <v>2827</v>
      </c>
      <c r="S857" s="36">
        <v>752350946</v>
      </c>
      <c r="T857" s="42">
        <v>16</v>
      </c>
      <c r="U857" s="36">
        <v>55000000</v>
      </c>
      <c r="V857" s="21" t="s">
        <v>674</v>
      </c>
      <c r="W857" s="21" t="s">
        <v>2828</v>
      </c>
      <c r="X857" s="21" t="s">
        <v>2828</v>
      </c>
      <c r="Y857" s="21" t="s">
        <v>100</v>
      </c>
      <c r="Z857" s="21" t="s">
        <v>180</v>
      </c>
      <c r="AA857" s="21"/>
      <c r="AB857" s="179">
        <f>+DATE(2024,MONTH(Tabla1[[#This Row],[Fecha de inicio del Contrato ]]),1)</f>
        <v>45323</v>
      </c>
    </row>
    <row r="858" spans="1:28" ht="87" hidden="1" x14ac:dyDescent="0.35">
      <c r="A858" s="21" t="s">
        <v>171</v>
      </c>
      <c r="B858" s="21" t="s">
        <v>73</v>
      </c>
      <c r="C858" s="21" t="s">
        <v>1579</v>
      </c>
      <c r="D858" s="22" t="s">
        <v>1542</v>
      </c>
      <c r="E858" s="21" t="s">
        <v>2842</v>
      </c>
      <c r="F858" s="23" t="s">
        <v>2821</v>
      </c>
      <c r="G858" s="24" t="s">
        <v>2892</v>
      </c>
      <c r="H858" s="24" t="s">
        <v>2893</v>
      </c>
      <c r="I858" s="141">
        <v>77566667</v>
      </c>
      <c r="J858" s="21" t="s">
        <v>174</v>
      </c>
      <c r="K858" s="21" t="s">
        <v>1721</v>
      </c>
      <c r="L858" s="30">
        <v>45295</v>
      </c>
      <c r="M858" s="30">
        <v>45657</v>
      </c>
      <c r="N858" s="21" t="s">
        <v>2824</v>
      </c>
      <c r="O858" s="21" t="s">
        <v>2825</v>
      </c>
      <c r="P858" s="25" t="s">
        <v>2826</v>
      </c>
      <c r="Q858" s="21" t="s">
        <v>1678</v>
      </c>
      <c r="R858" s="21" t="s">
        <v>2827</v>
      </c>
      <c r="S858" s="36">
        <v>752350946</v>
      </c>
      <c r="T858" s="42">
        <v>16</v>
      </c>
      <c r="U858" s="36">
        <v>77566667</v>
      </c>
      <c r="V858" s="21" t="s">
        <v>674</v>
      </c>
      <c r="W858" s="21" t="s">
        <v>2828</v>
      </c>
      <c r="X858" s="21" t="s">
        <v>2828</v>
      </c>
      <c r="Y858" s="21" t="s">
        <v>100</v>
      </c>
      <c r="Z858" s="21" t="s">
        <v>180</v>
      </c>
      <c r="AA858" s="21"/>
      <c r="AB858" s="179">
        <f>+DATE(2024,MONTH(Tabla1[[#This Row],[Fecha de inicio del Contrato ]]),1)</f>
        <v>45292</v>
      </c>
    </row>
    <row r="859" spans="1:28" ht="72.5" hidden="1" x14ac:dyDescent="0.35">
      <c r="A859" s="21" t="s">
        <v>171</v>
      </c>
      <c r="B859" s="21" t="s">
        <v>73</v>
      </c>
      <c r="C859" s="21" t="s">
        <v>1582</v>
      </c>
      <c r="D859" s="22" t="s">
        <v>2829</v>
      </c>
      <c r="E859" s="21" t="s">
        <v>2830</v>
      </c>
      <c r="F859" s="23" t="s">
        <v>2894</v>
      </c>
      <c r="G859" s="24" t="s">
        <v>2895</v>
      </c>
      <c r="H859" s="24" t="s">
        <v>2896</v>
      </c>
      <c r="I859" s="141">
        <v>84046929</v>
      </c>
      <c r="J859" s="21" t="s">
        <v>174</v>
      </c>
      <c r="K859" s="21" t="s">
        <v>1721</v>
      </c>
      <c r="L859" s="30">
        <v>45309</v>
      </c>
      <c r="M859" s="30">
        <v>45657</v>
      </c>
      <c r="N859" s="21" t="s">
        <v>2879</v>
      </c>
      <c r="O859" s="21" t="s">
        <v>2880</v>
      </c>
      <c r="P859" s="25" t="s">
        <v>2881</v>
      </c>
      <c r="Q859" s="21" t="s">
        <v>1678</v>
      </c>
      <c r="R859" s="21" t="s">
        <v>1552</v>
      </c>
      <c r="S859" s="36">
        <v>177913596</v>
      </c>
      <c r="T859" s="42">
        <v>16</v>
      </c>
      <c r="U859" s="36">
        <v>84046929</v>
      </c>
      <c r="V859" s="21" t="s">
        <v>674</v>
      </c>
      <c r="W859" s="21" t="s">
        <v>2828</v>
      </c>
      <c r="X859" s="21" t="s">
        <v>2828</v>
      </c>
      <c r="Y859" s="21" t="s">
        <v>100</v>
      </c>
      <c r="Z859" s="21" t="s">
        <v>180</v>
      </c>
      <c r="AA859" s="21"/>
      <c r="AB859" s="179">
        <f>+DATE(2024,MONTH(Tabla1[[#This Row],[Fecha de inicio del Contrato ]]),1)</f>
        <v>45292</v>
      </c>
    </row>
    <row r="860" spans="1:28" ht="130.5" hidden="1" x14ac:dyDescent="0.35">
      <c r="A860" s="21" t="s">
        <v>171</v>
      </c>
      <c r="B860" s="21" t="s">
        <v>73</v>
      </c>
      <c r="C860" s="21" t="s">
        <v>1583</v>
      </c>
      <c r="D860" s="22" t="s">
        <v>2829</v>
      </c>
      <c r="E860" s="21" t="s">
        <v>2830</v>
      </c>
      <c r="F860" s="23" t="s">
        <v>2894</v>
      </c>
      <c r="G860" s="24" t="s">
        <v>2897</v>
      </c>
      <c r="H860" s="24" t="s">
        <v>2898</v>
      </c>
      <c r="I860" s="141">
        <v>72106667</v>
      </c>
      <c r="J860" s="21" t="s">
        <v>174</v>
      </c>
      <c r="K860" s="21" t="s">
        <v>1721</v>
      </c>
      <c r="L860" s="30">
        <v>45315</v>
      </c>
      <c r="M860" s="30">
        <v>45657</v>
      </c>
      <c r="N860" s="21" t="s">
        <v>2879</v>
      </c>
      <c r="O860" s="21" t="s">
        <v>2880</v>
      </c>
      <c r="P860" s="25" t="s">
        <v>2881</v>
      </c>
      <c r="Q860" s="21" t="s">
        <v>1678</v>
      </c>
      <c r="R860" s="21" t="s">
        <v>1555</v>
      </c>
      <c r="S860" s="36">
        <v>772106667</v>
      </c>
      <c r="T860" s="42">
        <v>16</v>
      </c>
      <c r="U860" s="36">
        <v>72106667</v>
      </c>
      <c r="V860" s="21" t="s">
        <v>674</v>
      </c>
      <c r="W860" s="21" t="s">
        <v>2828</v>
      </c>
      <c r="X860" s="21" t="s">
        <v>2828</v>
      </c>
      <c r="Y860" s="21" t="s">
        <v>100</v>
      </c>
      <c r="Z860" s="21" t="s">
        <v>180</v>
      </c>
      <c r="AA860" s="21"/>
      <c r="AB860" s="179">
        <f>+DATE(2024,MONTH(Tabla1[[#This Row],[Fecha de inicio del Contrato ]]),1)</f>
        <v>45292</v>
      </c>
    </row>
    <row r="861" spans="1:28" ht="58" hidden="1" x14ac:dyDescent="0.35">
      <c r="A861" s="53" t="s">
        <v>171</v>
      </c>
      <c r="B861" s="53" t="s">
        <v>73</v>
      </c>
      <c r="C861" s="53" t="s">
        <v>1584</v>
      </c>
      <c r="D861" s="54" t="s">
        <v>2829</v>
      </c>
      <c r="E861" s="53" t="s">
        <v>2830</v>
      </c>
      <c r="F861" s="55" t="s">
        <v>2894</v>
      </c>
      <c r="G861" s="56" t="s">
        <v>2899</v>
      </c>
      <c r="H861" s="56" t="s">
        <v>2900</v>
      </c>
      <c r="I861" s="142">
        <v>60088248</v>
      </c>
      <c r="J861" s="53" t="s">
        <v>174</v>
      </c>
      <c r="K861" s="53" t="s">
        <v>1721</v>
      </c>
      <c r="L861" s="57">
        <v>45323</v>
      </c>
      <c r="M861" s="57">
        <v>45657</v>
      </c>
      <c r="N861" s="53" t="s">
        <v>2879</v>
      </c>
      <c r="O861" s="53" t="s">
        <v>2880</v>
      </c>
      <c r="P861" s="58" t="s">
        <v>2881</v>
      </c>
      <c r="Q861" s="53" t="s">
        <v>1678</v>
      </c>
      <c r="R861" s="53" t="s">
        <v>1557</v>
      </c>
      <c r="S861" s="59">
        <v>400330615</v>
      </c>
      <c r="T861" s="60">
        <v>16</v>
      </c>
      <c r="U861" s="59">
        <v>60088248</v>
      </c>
      <c r="V861" s="53" t="s">
        <v>674</v>
      </c>
      <c r="W861" s="53" t="s">
        <v>2828</v>
      </c>
      <c r="X861" s="53" t="s">
        <v>2828</v>
      </c>
      <c r="Y861" s="53" t="s">
        <v>100</v>
      </c>
      <c r="Z861" s="53" t="s">
        <v>180</v>
      </c>
      <c r="AA861" s="53"/>
      <c r="AB861" s="180">
        <f>+DATE(2024,MONTH(Tabla1[[#This Row],[Fecha de inicio del Contrato ]]),1)</f>
        <v>45323</v>
      </c>
    </row>
    <row r="862" spans="1:28" ht="72.5" hidden="1" x14ac:dyDescent="0.35">
      <c r="A862" s="53" t="s">
        <v>171</v>
      </c>
      <c r="B862" s="53" t="s">
        <v>73</v>
      </c>
      <c r="C862" s="53" t="s">
        <v>1585</v>
      </c>
      <c r="D862" s="54" t="s">
        <v>2829</v>
      </c>
      <c r="E862" s="53" t="s">
        <v>2830</v>
      </c>
      <c r="F862" s="55" t="s">
        <v>1544</v>
      </c>
      <c r="G862" s="56" t="s">
        <v>2901</v>
      </c>
      <c r="H862" s="56" t="s">
        <v>2902</v>
      </c>
      <c r="I862" s="142">
        <v>93866667</v>
      </c>
      <c r="J862" s="53" t="s">
        <v>174</v>
      </c>
      <c r="K862" s="53" t="s">
        <v>1721</v>
      </c>
      <c r="L862" s="57">
        <v>45301</v>
      </c>
      <c r="M862" s="57">
        <v>45657</v>
      </c>
      <c r="N862" s="53" t="s">
        <v>2879</v>
      </c>
      <c r="O862" s="53" t="s">
        <v>2880</v>
      </c>
      <c r="P862" s="58" t="s">
        <v>2881</v>
      </c>
      <c r="Q862" s="53" t="s">
        <v>1678</v>
      </c>
      <c r="R862" s="53" t="s">
        <v>1552</v>
      </c>
      <c r="S862" s="59">
        <v>177913596</v>
      </c>
      <c r="T862" s="60">
        <v>16</v>
      </c>
      <c r="U862" s="59">
        <v>93866667</v>
      </c>
      <c r="V862" s="53" t="s">
        <v>674</v>
      </c>
      <c r="W862" s="53" t="s">
        <v>2828</v>
      </c>
      <c r="X862" s="53" t="s">
        <v>2828</v>
      </c>
      <c r="Y862" s="53" t="s">
        <v>100</v>
      </c>
      <c r="Z862" s="53" t="s">
        <v>180</v>
      </c>
      <c r="AA862" s="53"/>
      <c r="AB862" s="180">
        <f>+DATE(2024,MONTH(Tabla1[[#This Row],[Fecha de inicio del Contrato ]]),1)</f>
        <v>45292</v>
      </c>
    </row>
    <row r="863" spans="1:28" ht="87" hidden="1" x14ac:dyDescent="0.35">
      <c r="A863" s="53" t="s">
        <v>171</v>
      </c>
      <c r="B863" s="53" t="s">
        <v>73</v>
      </c>
      <c r="C863" s="53" t="s">
        <v>1586</v>
      </c>
      <c r="D863" s="54" t="s">
        <v>2829</v>
      </c>
      <c r="E863" s="53" t="s">
        <v>2830</v>
      </c>
      <c r="F863" s="55" t="s">
        <v>2894</v>
      </c>
      <c r="G863" s="56" t="s">
        <v>2903</v>
      </c>
      <c r="H863" s="56" t="s">
        <v>2904</v>
      </c>
      <c r="I863" s="142">
        <v>73016667</v>
      </c>
      <c r="J863" s="53" t="s">
        <v>174</v>
      </c>
      <c r="K863" s="53" t="s">
        <v>1721</v>
      </c>
      <c r="L863" s="57">
        <v>45316</v>
      </c>
      <c r="M863" s="57">
        <v>45657</v>
      </c>
      <c r="N863" s="53" t="s">
        <v>2879</v>
      </c>
      <c r="O863" s="53" t="s">
        <v>2880</v>
      </c>
      <c r="P863" s="58" t="s">
        <v>2881</v>
      </c>
      <c r="Q863" s="53" t="s">
        <v>1678</v>
      </c>
      <c r="R863" s="53" t="s">
        <v>1575</v>
      </c>
      <c r="S863" s="59">
        <v>73016667</v>
      </c>
      <c r="T863" s="60">
        <v>16</v>
      </c>
      <c r="U863" s="59">
        <v>73016667</v>
      </c>
      <c r="V863" s="53" t="s">
        <v>674</v>
      </c>
      <c r="W863" s="53" t="s">
        <v>2828</v>
      </c>
      <c r="X863" s="53" t="s">
        <v>2828</v>
      </c>
      <c r="Y863" s="53" t="s">
        <v>100</v>
      </c>
      <c r="Z863" s="53" t="s">
        <v>180</v>
      </c>
      <c r="AA863" s="53"/>
      <c r="AB863" s="180">
        <f>+DATE(2024,MONTH(Tabla1[[#This Row],[Fecha de inicio del Contrato ]]),1)</f>
        <v>45292</v>
      </c>
    </row>
    <row r="864" spans="1:28" ht="101.5" hidden="1" x14ac:dyDescent="0.35">
      <c r="A864" s="53" t="s">
        <v>171</v>
      </c>
      <c r="B864" s="53" t="s">
        <v>73</v>
      </c>
      <c r="C864" s="53" t="s">
        <v>1588</v>
      </c>
      <c r="D864" s="54" t="s">
        <v>2829</v>
      </c>
      <c r="E864" s="53" t="s">
        <v>2830</v>
      </c>
      <c r="F864" s="55" t="s">
        <v>1715</v>
      </c>
      <c r="G864" s="56" t="s">
        <v>2905</v>
      </c>
      <c r="H864" s="56" t="s">
        <v>2906</v>
      </c>
      <c r="I864" s="142">
        <v>66000000</v>
      </c>
      <c r="J864" s="53" t="s">
        <v>174</v>
      </c>
      <c r="K864" s="53" t="s">
        <v>1721</v>
      </c>
      <c r="L864" s="57">
        <v>45323</v>
      </c>
      <c r="M864" s="57">
        <v>45657</v>
      </c>
      <c r="N864" s="53" t="s">
        <v>2879</v>
      </c>
      <c r="O864" s="53" t="s">
        <v>2880</v>
      </c>
      <c r="P864" s="58" t="s">
        <v>2881</v>
      </c>
      <c r="Q864" s="53" t="s">
        <v>1678</v>
      </c>
      <c r="R864" s="53" t="s">
        <v>1589</v>
      </c>
      <c r="S864" s="59">
        <v>466000000</v>
      </c>
      <c r="T864" s="60">
        <v>16</v>
      </c>
      <c r="U864" s="59">
        <v>66000000</v>
      </c>
      <c r="V864" s="53" t="s">
        <v>674</v>
      </c>
      <c r="W864" s="53" t="s">
        <v>2828</v>
      </c>
      <c r="X864" s="53" t="s">
        <v>2828</v>
      </c>
      <c r="Y864" s="53" t="s">
        <v>100</v>
      </c>
      <c r="Z864" s="53" t="s">
        <v>180</v>
      </c>
      <c r="AA864" s="53"/>
      <c r="AB864" s="180">
        <f>+DATE(2024,MONTH(Tabla1[[#This Row],[Fecha de inicio del Contrato ]]),1)</f>
        <v>45323</v>
      </c>
    </row>
    <row r="865" spans="1:28" ht="87" hidden="1" x14ac:dyDescent="0.35">
      <c r="A865" s="21" t="s">
        <v>171</v>
      </c>
      <c r="B865" s="21" t="s">
        <v>73</v>
      </c>
      <c r="C865" s="21" t="s">
        <v>1590</v>
      </c>
      <c r="D865" s="22" t="s">
        <v>2829</v>
      </c>
      <c r="E865" s="21" t="s">
        <v>2830</v>
      </c>
      <c r="F865" s="23" t="s">
        <v>2894</v>
      </c>
      <c r="G865" s="24" t="s">
        <v>2907</v>
      </c>
      <c r="H865" s="24" t="s">
        <v>2908</v>
      </c>
      <c r="I865" s="141">
        <v>77416960</v>
      </c>
      <c r="J865" s="21" t="s">
        <v>174</v>
      </c>
      <c r="K865" s="21" t="s">
        <v>1721</v>
      </c>
      <c r="L865" s="30">
        <v>45323</v>
      </c>
      <c r="M865" s="30">
        <v>45657</v>
      </c>
      <c r="N865" s="21" t="s">
        <v>2879</v>
      </c>
      <c r="O865" s="21" t="s">
        <v>2880</v>
      </c>
      <c r="P865" s="25" t="s">
        <v>2881</v>
      </c>
      <c r="Q865" s="21" t="s">
        <v>1678</v>
      </c>
      <c r="R865" s="21" t="s">
        <v>1591</v>
      </c>
      <c r="S865" s="36">
        <v>151544247</v>
      </c>
      <c r="T865" s="42">
        <v>16</v>
      </c>
      <c r="U865" s="36">
        <v>77416960</v>
      </c>
      <c r="V865" s="21" t="s">
        <v>674</v>
      </c>
      <c r="W865" s="21" t="s">
        <v>2828</v>
      </c>
      <c r="X865" s="21" t="s">
        <v>2828</v>
      </c>
      <c r="Y865" s="21" t="s">
        <v>100</v>
      </c>
      <c r="Z865" s="21" t="s">
        <v>180</v>
      </c>
      <c r="AA865" s="21"/>
      <c r="AB865" s="179">
        <f>+DATE(2024,MONTH(Tabla1[[#This Row],[Fecha de inicio del Contrato ]]),1)</f>
        <v>45323</v>
      </c>
    </row>
    <row r="866" spans="1:28" ht="101.5" hidden="1" x14ac:dyDescent="0.35">
      <c r="A866" s="21" t="s">
        <v>171</v>
      </c>
      <c r="B866" s="21" t="s">
        <v>73</v>
      </c>
      <c r="C866" s="21" t="s">
        <v>1592</v>
      </c>
      <c r="D866" s="22" t="s">
        <v>2862</v>
      </c>
      <c r="E866" s="21" t="s">
        <v>2863</v>
      </c>
      <c r="F866" s="23" t="s">
        <v>2894</v>
      </c>
      <c r="G866" s="24" t="s">
        <v>2909</v>
      </c>
      <c r="H866" s="24" t="s">
        <v>2910</v>
      </c>
      <c r="I866" s="141">
        <v>74127287</v>
      </c>
      <c r="J866" s="21" t="s">
        <v>174</v>
      </c>
      <c r="K866" s="21" t="s">
        <v>1721</v>
      </c>
      <c r="L866" s="30">
        <v>45315</v>
      </c>
      <c r="M866" s="30">
        <v>45657</v>
      </c>
      <c r="N866" s="21" t="s">
        <v>2879</v>
      </c>
      <c r="O866" s="21" t="s">
        <v>2880</v>
      </c>
      <c r="P866" s="25" t="s">
        <v>2881</v>
      </c>
      <c r="Q866" s="21" t="s">
        <v>1678</v>
      </c>
      <c r="R866" s="21" t="s">
        <v>1591</v>
      </c>
      <c r="S866" s="36">
        <v>151544247</v>
      </c>
      <c r="T866" s="42">
        <v>16</v>
      </c>
      <c r="U866" s="36">
        <v>74127287</v>
      </c>
      <c r="V866" s="21" t="s">
        <v>674</v>
      </c>
      <c r="W866" s="21" t="s">
        <v>2828</v>
      </c>
      <c r="X866" s="21" t="s">
        <v>2828</v>
      </c>
      <c r="Y866" s="21" t="s">
        <v>100</v>
      </c>
      <c r="Z866" s="21" t="s">
        <v>180</v>
      </c>
      <c r="AA866" s="21"/>
      <c r="AB866" s="179">
        <f>+DATE(2024,MONTH(Tabla1[[#This Row],[Fecha de inicio del Contrato ]]),1)</f>
        <v>45292</v>
      </c>
    </row>
    <row r="867" spans="1:28" ht="72.5" hidden="1" x14ac:dyDescent="0.35">
      <c r="A867" s="21" t="s">
        <v>171</v>
      </c>
      <c r="B867" s="21" t="s">
        <v>73</v>
      </c>
      <c r="C867" s="21" t="s">
        <v>1593</v>
      </c>
      <c r="D867" s="22" t="s">
        <v>2862</v>
      </c>
      <c r="E867" s="21" t="s">
        <v>2911</v>
      </c>
      <c r="F867" s="23" t="s">
        <v>2859</v>
      </c>
      <c r="G867" s="24" t="s">
        <v>2912</v>
      </c>
      <c r="H867" s="24" t="s">
        <v>2913</v>
      </c>
      <c r="I867" s="141">
        <v>68000000</v>
      </c>
      <c r="J867" s="89" t="s">
        <v>174</v>
      </c>
      <c r="K867" s="89" t="s">
        <v>1721</v>
      </c>
      <c r="L867" s="30">
        <v>45313</v>
      </c>
      <c r="M867" s="30">
        <v>45657</v>
      </c>
      <c r="N867" s="21" t="s">
        <v>2834</v>
      </c>
      <c r="O867" s="21" t="s">
        <v>2835</v>
      </c>
      <c r="P867" s="25" t="s">
        <v>2836</v>
      </c>
      <c r="Q867" s="21" t="s">
        <v>1678</v>
      </c>
      <c r="R867" s="21" t="s">
        <v>1544</v>
      </c>
      <c r="S867" s="36">
        <v>357608423</v>
      </c>
      <c r="T867" s="42">
        <v>16</v>
      </c>
      <c r="U867" s="36">
        <v>68000000</v>
      </c>
      <c r="V867" s="21" t="s">
        <v>674</v>
      </c>
      <c r="W867" s="21" t="s">
        <v>2828</v>
      </c>
      <c r="X867" s="21" t="s">
        <v>2828</v>
      </c>
      <c r="Y867" s="21" t="s">
        <v>100</v>
      </c>
      <c r="Z867" s="21" t="s">
        <v>180</v>
      </c>
      <c r="AA867" s="21"/>
      <c r="AB867" s="179">
        <f>+DATE(2024,MONTH(Tabla1[[#This Row],[Fecha de inicio del Contrato ]]),1)</f>
        <v>45292</v>
      </c>
    </row>
    <row r="868" spans="1:28" ht="72.5" hidden="1" x14ac:dyDescent="0.35">
      <c r="A868" s="21" t="s">
        <v>171</v>
      </c>
      <c r="B868" s="21" t="s">
        <v>73</v>
      </c>
      <c r="C868" s="21" t="s">
        <v>1594</v>
      </c>
      <c r="D868" s="22" t="s">
        <v>1542</v>
      </c>
      <c r="E868" s="21" t="s">
        <v>2842</v>
      </c>
      <c r="F868" s="23" t="s">
        <v>2831</v>
      </c>
      <c r="G868" s="24" t="s">
        <v>2914</v>
      </c>
      <c r="H868" s="24" t="s">
        <v>2915</v>
      </c>
      <c r="I868" s="141">
        <v>69853333</v>
      </c>
      <c r="J868" s="89" t="s">
        <v>174</v>
      </c>
      <c r="K868" s="89" t="s">
        <v>1721</v>
      </c>
      <c r="L868" s="30">
        <v>45315</v>
      </c>
      <c r="M868" s="30">
        <v>45657</v>
      </c>
      <c r="N868" s="21" t="s">
        <v>2834</v>
      </c>
      <c r="O868" s="21" t="s">
        <v>2835</v>
      </c>
      <c r="P868" s="25" t="s">
        <v>2836</v>
      </c>
      <c r="Q868" s="21" t="s">
        <v>1678</v>
      </c>
      <c r="R868" s="21" t="s">
        <v>1544</v>
      </c>
      <c r="S868" s="36">
        <v>357608423</v>
      </c>
      <c r="T868" s="42">
        <v>16</v>
      </c>
      <c r="U868" s="36">
        <v>69853333</v>
      </c>
      <c r="V868" s="21" t="s">
        <v>674</v>
      </c>
      <c r="W868" s="21" t="s">
        <v>2828</v>
      </c>
      <c r="X868" s="21" t="s">
        <v>2828</v>
      </c>
      <c r="Y868" s="21" t="s">
        <v>100</v>
      </c>
      <c r="Z868" s="21" t="s">
        <v>180</v>
      </c>
      <c r="AA868" s="21"/>
      <c r="AB868" s="179">
        <f>+DATE(2024,MONTH(Tabla1[[#This Row],[Fecha de inicio del Contrato ]]),1)</f>
        <v>45292</v>
      </c>
    </row>
    <row r="869" spans="1:28" ht="72.5" hidden="1" x14ac:dyDescent="0.35">
      <c r="A869" s="21" t="s">
        <v>171</v>
      </c>
      <c r="B869" s="21" t="s">
        <v>73</v>
      </c>
      <c r="C869" s="21" t="s">
        <v>1595</v>
      </c>
      <c r="D869" s="22">
        <v>93151507</v>
      </c>
      <c r="E869" s="21" t="s">
        <v>2845</v>
      </c>
      <c r="F869" s="23" t="s">
        <v>2831</v>
      </c>
      <c r="G869" s="24" t="s">
        <v>2916</v>
      </c>
      <c r="H869" s="24" t="s">
        <v>2917</v>
      </c>
      <c r="I869" s="141">
        <v>42588423</v>
      </c>
      <c r="J869" s="89" t="s">
        <v>174</v>
      </c>
      <c r="K869" s="89" t="s">
        <v>1721</v>
      </c>
      <c r="L869" s="30">
        <v>45313</v>
      </c>
      <c r="M869" s="30">
        <v>45657</v>
      </c>
      <c r="N869" s="21" t="s">
        <v>2834</v>
      </c>
      <c r="O869" s="21" t="s">
        <v>2835</v>
      </c>
      <c r="P869" s="25" t="s">
        <v>2836</v>
      </c>
      <c r="Q869" s="21" t="s">
        <v>1678</v>
      </c>
      <c r="R869" s="21" t="s">
        <v>1544</v>
      </c>
      <c r="S869" s="36">
        <v>357608423</v>
      </c>
      <c r="T869" s="42">
        <v>16</v>
      </c>
      <c r="U869" s="36">
        <v>42588423</v>
      </c>
      <c r="V869" s="21" t="s">
        <v>674</v>
      </c>
      <c r="W869" s="21" t="s">
        <v>2828</v>
      </c>
      <c r="X869" s="21" t="s">
        <v>2828</v>
      </c>
      <c r="Y869" s="21" t="s">
        <v>100</v>
      </c>
      <c r="Z869" s="21" t="s">
        <v>180</v>
      </c>
      <c r="AA869" s="21"/>
      <c r="AB869" s="179">
        <f>+DATE(2024,MONTH(Tabla1[[#This Row],[Fecha de inicio del Contrato ]]),1)</f>
        <v>45292</v>
      </c>
    </row>
    <row r="870" spans="1:28" ht="101.5" hidden="1" x14ac:dyDescent="0.35">
      <c r="A870" s="53" t="s">
        <v>171</v>
      </c>
      <c r="B870" s="53" t="s">
        <v>73</v>
      </c>
      <c r="C870" s="53" t="s">
        <v>1596</v>
      </c>
      <c r="D870" s="54" t="s">
        <v>2862</v>
      </c>
      <c r="E870" s="53" t="s">
        <v>2863</v>
      </c>
      <c r="F870" s="55" t="s">
        <v>2918</v>
      </c>
      <c r="G870" s="56" t="s">
        <v>2919</v>
      </c>
      <c r="H870" s="56" t="s">
        <v>2920</v>
      </c>
      <c r="I870" s="142">
        <v>66151695</v>
      </c>
      <c r="J870" s="140" t="s">
        <v>174</v>
      </c>
      <c r="K870" s="140" t="s">
        <v>1721</v>
      </c>
      <c r="L870" s="57">
        <v>45307</v>
      </c>
      <c r="M870" s="57">
        <v>45657</v>
      </c>
      <c r="N870" s="53" t="s">
        <v>2824</v>
      </c>
      <c r="O870" s="53" t="s">
        <v>2825</v>
      </c>
      <c r="P870" s="58" t="s">
        <v>2826</v>
      </c>
      <c r="Q870" s="53" t="s">
        <v>1678</v>
      </c>
      <c r="R870" s="53" t="s">
        <v>2921</v>
      </c>
      <c r="S870" s="59">
        <v>66151695</v>
      </c>
      <c r="T870" s="60">
        <v>16</v>
      </c>
      <c r="U870" s="59">
        <v>66151695</v>
      </c>
      <c r="V870" s="53" t="s">
        <v>674</v>
      </c>
      <c r="W870" s="53" t="s">
        <v>2828</v>
      </c>
      <c r="X870" s="53" t="s">
        <v>2828</v>
      </c>
      <c r="Y870" s="53" t="s">
        <v>100</v>
      </c>
      <c r="Z870" s="53" t="s">
        <v>180</v>
      </c>
      <c r="AA870" s="53"/>
      <c r="AB870" s="180">
        <f>+DATE(2024,MONTH(Tabla1[[#This Row],[Fecha de inicio del Contrato ]]),1)</f>
        <v>45292</v>
      </c>
    </row>
    <row r="871" spans="1:28" ht="116" hidden="1" x14ac:dyDescent="0.35">
      <c r="A871" s="53" t="s">
        <v>171</v>
      </c>
      <c r="B871" s="53" t="s">
        <v>73</v>
      </c>
      <c r="C871" s="53" t="s">
        <v>1597</v>
      </c>
      <c r="D871" s="54" t="s">
        <v>2862</v>
      </c>
      <c r="E871" s="53" t="s">
        <v>2863</v>
      </c>
      <c r="F871" s="55" t="s">
        <v>2821</v>
      </c>
      <c r="G871" s="56" t="s">
        <v>2922</v>
      </c>
      <c r="H871" s="56" t="s">
        <v>2923</v>
      </c>
      <c r="I871" s="142">
        <v>70043733</v>
      </c>
      <c r="J871" s="140" t="s">
        <v>174</v>
      </c>
      <c r="K871" s="140" t="s">
        <v>1721</v>
      </c>
      <c r="L871" s="57">
        <v>45307</v>
      </c>
      <c r="M871" s="57">
        <v>45657</v>
      </c>
      <c r="N871" s="53" t="s">
        <v>2824</v>
      </c>
      <c r="O871" s="53" t="s">
        <v>2825</v>
      </c>
      <c r="P871" s="58" t="s">
        <v>2826</v>
      </c>
      <c r="Q871" s="53" t="s">
        <v>1678</v>
      </c>
      <c r="R871" s="53" t="s">
        <v>2924</v>
      </c>
      <c r="S871" s="59">
        <v>276935913</v>
      </c>
      <c r="T871" s="60">
        <v>16</v>
      </c>
      <c r="U871" s="59">
        <v>70043733</v>
      </c>
      <c r="V871" s="53" t="s">
        <v>674</v>
      </c>
      <c r="W871" s="53" t="s">
        <v>2828</v>
      </c>
      <c r="X871" s="53" t="s">
        <v>2828</v>
      </c>
      <c r="Y871" s="53" t="s">
        <v>100</v>
      </c>
      <c r="Z871" s="53" t="s">
        <v>180</v>
      </c>
      <c r="AA871" s="53"/>
      <c r="AB871" s="180">
        <f>+DATE(2024,MONTH(Tabla1[[#This Row],[Fecha de inicio del Contrato ]]),1)</f>
        <v>45292</v>
      </c>
    </row>
    <row r="872" spans="1:28" ht="116" hidden="1" x14ac:dyDescent="0.35">
      <c r="A872" s="172" t="s">
        <v>171</v>
      </c>
      <c r="B872" s="172" t="s">
        <v>73</v>
      </c>
      <c r="C872" s="172" t="s">
        <v>1598</v>
      </c>
      <c r="D872" s="173" t="s">
        <v>2862</v>
      </c>
      <c r="E872" s="172" t="s">
        <v>2863</v>
      </c>
      <c r="F872" s="174" t="s">
        <v>2821</v>
      </c>
      <c r="G872" s="175" t="s">
        <v>2922</v>
      </c>
      <c r="H872" s="175" t="s">
        <v>2923</v>
      </c>
      <c r="I872" s="141">
        <v>69638855</v>
      </c>
      <c r="J872" s="172" t="s">
        <v>174</v>
      </c>
      <c r="K872" s="172" t="s">
        <v>1721</v>
      </c>
      <c r="L872" s="30">
        <v>45309</v>
      </c>
      <c r="M872" s="30">
        <v>45657</v>
      </c>
      <c r="N872" s="172" t="s">
        <v>2824</v>
      </c>
      <c r="O872" s="172" t="s">
        <v>2825</v>
      </c>
      <c r="P872" s="176" t="s">
        <v>2826</v>
      </c>
      <c r="Q872" s="172" t="s">
        <v>1678</v>
      </c>
      <c r="R872" s="172" t="s">
        <v>2924</v>
      </c>
      <c r="S872" s="36">
        <v>276935913</v>
      </c>
      <c r="T872" s="177">
        <v>16</v>
      </c>
      <c r="U872" s="36">
        <v>69638855</v>
      </c>
      <c r="V872" s="172" t="s">
        <v>674</v>
      </c>
      <c r="W872" s="172" t="s">
        <v>2828</v>
      </c>
      <c r="X872" s="172" t="s">
        <v>2828</v>
      </c>
      <c r="Y872" s="172" t="s">
        <v>100</v>
      </c>
      <c r="Z872" s="172" t="s">
        <v>180</v>
      </c>
      <c r="AA872" s="172"/>
      <c r="AB872" s="181">
        <f>+DATE(2024,MONTH(Tabla1[[#This Row],[Fecha de inicio del Contrato ]]),1)</f>
        <v>45292</v>
      </c>
    </row>
    <row r="873" spans="1:28" ht="87" hidden="1" x14ac:dyDescent="0.35">
      <c r="A873" s="172" t="s">
        <v>171</v>
      </c>
      <c r="B873" s="172" t="s">
        <v>73</v>
      </c>
      <c r="C873" s="172" t="s">
        <v>1599</v>
      </c>
      <c r="D873" s="173">
        <v>93151507</v>
      </c>
      <c r="E873" s="172" t="s">
        <v>2845</v>
      </c>
      <c r="F873" s="174" t="s">
        <v>2925</v>
      </c>
      <c r="G873" s="175" t="s">
        <v>2926</v>
      </c>
      <c r="H873" s="175" t="s">
        <v>2927</v>
      </c>
      <c r="I873" s="141">
        <v>82500000</v>
      </c>
      <c r="J873" s="172" t="s">
        <v>174</v>
      </c>
      <c r="K873" s="172" t="s">
        <v>1721</v>
      </c>
      <c r="L873" s="30">
        <v>45323</v>
      </c>
      <c r="M873" s="30">
        <v>45657</v>
      </c>
      <c r="N873" s="172" t="s">
        <v>2824</v>
      </c>
      <c r="O873" s="172" t="s">
        <v>2825</v>
      </c>
      <c r="P873" s="176" t="s">
        <v>2826</v>
      </c>
      <c r="Q873" s="172" t="s">
        <v>1678</v>
      </c>
      <c r="R873" s="172" t="s">
        <v>1708</v>
      </c>
      <c r="S873" s="36">
        <v>82500000</v>
      </c>
      <c r="T873" s="177">
        <v>16</v>
      </c>
      <c r="U873" s="36">
        <v>82500000</v>
      </c>
      <c r="V873" s="172" t="s">
        <v>674</v>
      </c>
      <c r="W873" s="172" t="s">
        <v>2828</v>
      </c>
      <c r="X873" s="172" t="s">
        <v>2828</v>
      </c>
      <c r="Y873" s="172" t="s">
        <v>100</v>
      </c>
      <c r="Z873" s="172" t="s">
        <v>180</v>
      </c>
      <c r="AA873" s="172"/>
      <c r="AB873" s="181">
        <f>+DATE(2024,MONTH(Tabla1[[#This Row],[Fecha de inicio del Contrato ]]),1)</f>
        <v>45323</v>
      </c>
    </row>
    <row r="874" spans="1:28" ht="116" hidden="1" x14ac:dyDescent="0.35">
      <c r="A874" s="172" t="s">
        <v>171</v>
      </c>
      <c r="B874" s="172" t="s">
        <v>73</v>
      </c>
      <c r="C874" s="172" t="s">
        <v>1600</v>
      </c>
      <c r="D874" s="173" t="s">
        <v>2829</v>
      </c>
      <c r="E874" s="172" t="s">
        <v>2830</v>
      </c>
      <c r="F874" s="174" t="s">
        <v>2821</v>
      </c>
      <c r="G874" s="175" t="s">
        <v>2928</v>
      </c>
      <c r="H874" s="175" t="s">
        <v>2929</v>
      </c>
      <c r="I874" s="141">
        <v>68424224</v>
      </c>
      <c r="J874" s="172" t="s">
        <v>174</v>
      </c>
      <c r="K874" s="172" t="s">
        <v>1721</v>
      </c>
      <c r="L874" s="30">
        <v>45315</v>
      </c>
      <c r="M874" s="30">
        <v>45657</v>
      </c>
      <c r="N874" s="172" t="s">
        <v>2824</v>
      </c>
      <c r="O874" s="172" t="s">
        <v>2825</v>
      </c>
      <c r="P874" s="176" t="s">
        <v>2826</v>
      </c>
      <c r="Q874" s="172" t="s">
        <v>1678</v>
      </c>
      <c r="R874" s="172" t="s">
        <v>2924</v>
      </c>
      <c r="S874" s="36">
        <v>276935913</v>
      </c>
      <c r="T874" s="177">
        <v>16</v>
      </c>
      <c r="U874" s="36">
        <v>68424224</v>
      </c>
      <c r="V874" s="172" t="s">
        <v>674</v>
      </c>
      <c r="W874" s="172" t="s">
        <v>2828</v>
      </c>
      <c r="X874" s="172" t="s">
        <v>2828</v>
      </c>
      <c r="Y874" s="172" t="s">
        <v>100</v>
      </c>
      <c r="Z874" s="172" t="s">
        <v>180</v>
      </c>
      <c r="AA874" s="172"/>
      <c r="AB874" s="181">
        <f>+DATE(2024,MONTH(Tabla1[[#This Row],[Fecha de inicio del Contrato ]]),1)</f>
        <v>45292</v>
      </c>
    </row>
    <row r="875" spans="1:28" ht="87" hidden="1" x14ac:dyDescent="0.35">
      <c r="A875" s="172" t="s">
        <v>171</v>
      </c>
      <c r="B875" s="172" t="s">
        <v>73</v>
      </c>
      <c r="C875" s="172" t="s">
        <v>1601</v>
      </c>
      <c r="D875" s="173" t="s">
        <v>2829</v>
      </c>
      <c r="E875" s="172" t="s">
        <v>2830</v>
      </c>
      <c r="F875" s="174" t="s">
        <v>2821</v>
      </c>
      <c r="G875" s="175" t="s">
        <v>2930</v>
      </c>
      <c r="H875" s="175" t="s">
        <v>2931</v>
      </c>
      <c r="I875" s="141">
        <v>71258364</v>
      </c>
      <c r="J875" s="172" t="s">
        <v>174</v>
      </c>
      <c r="K875" s="172" t="s">
        <v>1721</v>
      </c>
      <c r="L875" s="30">
        <v>45301</v>
      </c>
      <c r="M875" s="30">
        <v>45657</v>
      </c>
      <c r="N875" s="172" t="s">
        <v>2824</v>
      </c>
      <c r="O875" s="172" t="s">
        <v>2825</v>
      </c>
      <c r="P875" s="176" t="s">
        <v>2826</v>
      </c>
      <c r="Q875" s="172" t="s">
        <v>1678</v>
      </c>
      <c r="R875" s="172" t="s">
        <v>2932</v>
      </c>
      <c r="S875" s="36">
        <v>71258364</v>
      </c>
      <c r="T875" s="177">
        <v>16</v>
      </c>
      <c r="U875" s="36">
        <v>71258364</v>
      </c>
      <c r="V875" s="172" t="s">
        <v>674</v>
      </c>
      <c r="W875" s="172" t="s">
        <v>2828</v>
      </c>
      <c r="X875" s="172" t="s">
        <v>2828</v>
      </c>
      <c r="Y875" s="172" t="s">
        <v>100</v>
      </c>
      <c r="Z875" s="172" t="s">
        <v>180</v>
      </c>
      <c r="AA875" s="172"/>
      <c r="AB875" s="181">
        <f>+DATE(2024,MONTH(Tabla1[[#This Row],[Fecha de inicio del Contrato ]]),1)</f>
        <v>45292</v>
      </c>
    </row>
    <row r="876" spans="1:28" ht="116" hidden="1" x14ac:dyDescent="0.35">
      <c r="A876" s="172" t="s">
        <v>171</v>
      </c>
      <c r="B876" s="172" t="s">
        <v>73</v>
      </c>
      <c r="C876" s="172" t="s">
        <v>1602</v>
      </c>
      <c r="D876" s="173">
        <v>93151507</v>
      </c>
      <c r="E876" s="172" t="s">
        <v>2845</v>
      </c>
      <c r="F876" s="174" t="s">
        <v>2821</v>
      </c>
      <c r="G876" s="175" t="s">
        <v>2933</v>
      </c>
      <c r="H876" s="175" t="s">
        <v>2934</v>
      </c>
      <c r="I876" s="141">
        <v>68221786</v>
      </c>
      <c r="J876" s="172" t="s">
        <v>174</v>
      </c>
      <c r="K876" s="172" t="s">
        <v>1721</v>
      </c>
      <c r="L876" s="30">
        <v>45316</v>
      </c>
      <c r="M876" s="30">
        <v>45657</v>
      </c>
      <c r="N876" s="172" t="s">
        <v>2824</v>
      </c>
      <c r="O876" s="172" t="s">
        <v>2825</v>
      </c>
      <c r="P876" s="176" t="s">
        <v>2826</v>
      </c>
      <c r="Q876" s="172" t="s">
        <v>1678</v>
      </c>
      <c r="R876" s="172" t="s">
        <v>2935</v>
      </c>
      <c r="S876" s="36">
        <v>68221786</v>
      </c>
      <c r="T876" s="177">
        <v>16</v>
      </c>
      <c r="U876" s="36">
        <v>68221786</v>
      </c>
      <c r="V876" s="172" t="s">
        <v>674</v>
      </c>
      <c r="W876" s="172" t="s">
        <v>2828</v>
      </c>
      <c r="X876" s="172" t="s">
        <v>2828</v>
      </c>
      <c r="Y876" s="172" t="s">
        <v>100</v>
      </c>
      <c r="Z876" s="172" t="s">
        <v>180</v>
      </c>
      <c r="AA876" s="172"/>
      <c r="AB876" s="181">
        <f>+DATE(2024,MONTH(Tabla1[[#This Row],[Fecha de inicio del Contrato ]]),1)</f>
        <v>45292</v>
      </c>
    </row>
    <row r="877" spans="1:28" ht="130.5" hidden="1" x14ac:dyDescent="0.35">
      <c r="A877" s="172" t="s">
        <v>171</v>
      </c>
      <c r="B877" s="172" t="s">
        <v>73</v>
      </c>
      <c r="C877" s="172" t="s">
        <v>1603</v>
      </c>
      <c r="D877" s="173" t="s">
        <v>2862</v>
      </c>
      <c r="E877" s="172" t="s">
        <v>2863</v>
      </c>
      <c r="F877" s="174" t="s">
        <v>2821</v>
      </c>
      <c r="G877" s="175" t="s">
        <v>2936</v>
      </c>
      <c r="H877" s="175" t="s">
        <v>2937</v>
      </c>
      <c r="I877" s="141">
        <v>68829101</v>
      </c>
      <c r="J877" s="172" t="s">
        <v>174</v>
      </c>
      <c r="K877" s="172" t="s">
        <v>1721</v>
      </c>
      <c r="L877" s="30">
        <v>45313</v>
      </c>
      <c r="M877" s="30">
        <v>45657</v>
      </c>
      <c r="N877" s="172" t="s">
        <v>2824</v>
      </c>
      <c r="O877" s="172" t="s">
        <v>2825</v>
      </c>
      <c r="P877" s="176" t="s">
        <v>2826</v>
      </c>
      <c r="Q877" s="172" t="s">
        <v>1678</v>
      </c>
      <c r="R877" s="172" t="s">
        <v>2924</v>
      </c>
      <c r="S877" s="36">
        <v>276935913</v>
      </c>
      <c r="T877" s="177">
        <v>16</v>
      </c>
      <c r="U877" s="36">
        <v>68829101</v>
      </c>
      <c r="V877" s="172" t="s">
        <v>674</v>
      </c>
      <c r="W877" s="172" t="s">
        <v>2828</v>
      </c>
      <c r="X877" s="172" t="s">
        <v>2828</v>
      </c>
      <c r="Y877" s="172" t="s">
        <v>100</v>
      </c>
      <c r="Z877" s="172" t="s">
        <v>180</v>
      </c>
      <c r="AA877" s="172"/>
      <c r="AB877" s="181">
        <f>+DATE(2024,MONTH(Tabla1[[#This Row],[Fecha de inicio del Contrato ]]),1)</f>
        <v>45292</v>
      </c>
    </row>
    <row r="878" spans="1:28" ht="130.5" hidden="1" x14ac:dyDescent="0.35">
      <c r="A878" s="172" t="s">
        <v>171</v>
      </c>
      <c r="B878" s="172" t="s">
        <v>73</v>
      </c>
      <c r="C878" s="172" t="s">
        <v>1604</v>
      </c>
      <c r="D878" s="173" t="s">
        <v>2862</v>
      </c>
      <c r="E878" s="172" t="s">
        <v>2863</v>
      </c>
      <c r="F878" s="174" t="s">
        <v>2925</v>
      </c>
      <c r="G878" s="175" t="s">
        <v>2938</v>
      </c>
      <c r="H878" s="175" t="s">
        <v>2939</v>
      </c>
      <c r="I878" s="141">
        <v>83533333</v>
      </c>
      <c r="J878" s="172" t="s">
        <v>174</v>
      </c>
      <c r="K878" s="172" t="s">
        <v>1721</v>
      </c>
      <c r="L878" s="30">
        <v>45295</v>
      </c>
      <c r="M878" s="30">
        <v>45657</v>
      </c>
      <c r="N878" s="172" t="s">
        <v>2824</v>
      </c>
      <c r="O878" s="172" t="s">
        <v>2825</v>
      </c>
      <c r="P878" s="176" t="s">
        <v>2826</v>
      </c>
      <c r="Q878" s="172" t="s">
        <v>1678</v>
      </c>
      <c r="R878" s="172" t="s">
        <v>2940</v>
      </c>
      <c r="S878" s="36">
        <v>149533333</v>
      </c>
      <c r="T878" s="177">
        <v>16</v>
      </c>
      <c r="U878" s="36">
        <v>83533333</v>
      </c>
      <c r="V878" s="172" t="s">
        <v>674</v>
      </c>
      <c r="W878" s="172" t="s">
        <v>2828</v>
      </c>
      <c r="X878" s="172" t="s">
        <v>2828</v>
      </c>
      <c r="Y878" s="172" t="s">
        <v>100</v>
      </c>
      <c r="Z878" s="172" t="s">
        <v>180</v>
      </c>
      <c r="AA878" s="172"/>
      <c r="AB878" s="181">
        <f>+DATE(2024,MONTH(Tabla1[[#This Row],[Fecha de inicio del Contrato ]]),1)</f>
        <v>45292</v>
      </c>
    </row>
    <row r="879" spans="1:28" ht="87" hidden="1" x14ac:dyDescent="0.35">
      <c r="A879" s="172" t="s">
        <v>171</v>
      </c>
      <c r="B879" s="172" t="s">
        <v>73</v>
      </c>
      <c r="C879" s="172" t="s">
        <v>1605</v>
      </c>
      <c r="D879" s="173" t="s">
        <v>2862</v>
      </c>
      <c r="E879" s="172" t="s">
        <v>2863</v>
      </c>
      <c r="F879" s="174" t="s">
        <v>2821</v>
      </c>
      <c r="G879" s="175" t="s">
        <v>2941</v>
      </c>
      <c r="H879" s="175" t="s">
        <v>2942</v>
      </c>
      <c r="I879" s="141">
        <v>66000000</v>
      </c>
      <c r="J879" s="172" t="s">
        <v>174</v>
      </c>
      <c r="K879" s="172" t="s">
        <v>1721</v>
      </c>
      <c r="L879" s="30">
        <v>45323</v>
      </c>
      <c r="M879" s="30">
        <v>45657</v>
      </c>
      <c r="N879" s="172" t="s">
        <v>2824</v>
      </c>
      <c r="O879" s="172" t="s">
        <v>2825</v>
      </c>
      <c r="P879" s="176" t="s">
        <v>2826</v>
      </c>
      <c r="Q879" s="172" t="s">
        <v>1678</v>
      </c>
      <c r="R879" s="172" t="s">
        <v>2940</v>
      </c>
      <c r="S879" s="36">
        <v>149533333</v>
      </c>
      <c r="T879" s="177">
        <v>16</v>
      </c>
      <c r="U879" s="36">
        <v>66000000</v>
      </c>
      <c r="V879" s="172" t="s">
        <v>674</v>
      </c>
      <c r="W879" s="172" t="s">
        <v>2828</v>
      </c>
      <c r="X879" s="172" t="s">
        <v>2828</v>
      </c>
      <c r="Y879" s="172" t="s">
        <v>100</v>
      </c>
      <c r="Z879" s="172" t="s">
        <v>180</v>
      </c>
      <c r="AA879" s="172"/>
      <c r="AB879" s="181">
        <f>+DATE(2024,MONTH(Tabla1[[#This Row],[Fecha de inicio del Contrato ]]),1)</f>
        <v>45323</v>
      </c>
    </row>
    <row r="880" spans="1:28" ht="87" hidden="1" x14ac:dyDescent="0.35">
      <c r="A880" s="172" t="s">
        <v>171</v>
      </c>
      <c r="B880" s="172" t="s">
        <v>73</v>
      </c>
      <c r="C880" s="172" t="s">
        <v>1606</v>
      </c>
      <c r="D880" s="173" t="s">
        <v>2829</v>
      </c>
      <c r="E880" s="172" t="s">
        <v>2830</v>
      </c>
      <c r="F880" s="174" t="s">
        <v>2821</v>
      </c>
      <c r="G880" s="175" t="s">
        <v>2943</v>
      </c>
      <c r="H880" s="175" t="s">
        <v>2944</v>
      </c>
      <c r="I880" s="141">
        <v>134800000</v>
      </c>
      <c r="J880" s="172" t="s">
        <v>174</v>
      </c>
      <c r="K880" s="172" t="s">
        <v>1721</v>
      </c>
      <c r="L880" s="30">
        <v>45316</v>
      </c>
      <c r="M880" s="30">
        <v>45657</v>
      </c>
      <c r="N880" s="172" t="s">
        <v>2824</v>
      </c>
      <c r="O880" s="172" t="s">
        <v>2825</v>
      </c>
      <c r="P880" s="176" t="s">
        <v>2826</v>
      </c>
      <c r="Q880" s="172" t="s">
        <v>1678</v>
      </c>
      <c r="R880" s="172" t="s">
        <v>2945</v>
      </c>
      <c r="S880" s="36">
        <v>134800000</v>
      </c>
      <c r="T880" s="177">
        <v>16</v>
      </c>
      <c r="U880" s="36">
        <v>134800000</v>
      </c>
      <c r="V880" s="172" t="s">
        <v>674</v>
      </c>
      <c r="W880" s="172" t="s">
        <v>2828</v>
      </c>
      <c r="X880" s="172" t="s">
        <v>2828</v>
      </c>
      <c r="Y880" s="172" t="s">
        <v>100</v>
      </c>
      <c r="Z880" s="172" t="s">
        <v>180</v>
      </c>
      <c r="AA880" s="172"/>
      <c r="AB880" s="181">
        <f>+DATE(2024,MONTH(Tabla1[[#This Row],[Fecha de inicio del Contrato ]]),1)</f>
        <v>45292</v>
      </c>
    </row>
    <row r="881" spans="1:28" ht="87" hidden="1" x14ac:dyDescent="0.35">
      <c r="A881" s="172" t="s">
        <v>171</v>
      </c>
      <c r="B881" s="172" t="s">
        <v>73</v>
      </c>
      <c r="C881" s="172" t="s">
        <v>1607</v>
      </c>
      <c r="D881" s="173">
        <v>80101604</v>
      </c>
      <c r="E881" s="172" t="s">
        <v>173</v>
      </c>
      <c r="F881" s="174" t="s">
        <v>2821</v>
      </c>
      <c r="G881" s="175" t="s">
        <v>2946</v>
      </c>
      <c r="H881" s="175" t="s">
        <v>2947</v>
      </c>
      <c r="I881" s="141">
        <v>55094000</v>
      </c>
      <c r="J881" s="172" t="s">
        <v>174</v>
      </c>
      <c r="K881" s="172" t="s">
        <v>1721</v>
      </c>
      <c r="L881" s="30">
        <v>45315</v>
      </c>
      <c r="M881" s="30">
        <v>45657</v>
      </c>
      <c r="N881" s="172" t="s">
        <v>2824</v>
      </c>
      <c r="O881" s="172" t="s">
        <v>2825</v>
      </c>
      <c r="P881" s="176" t="s">
        <v>2826</v>
      </c>
      <c r="Q881" s="172" t="s">
        <v>1678</v>
      </c>
      <c r="R881" s="172" t="s">
        <v>2827</v>
      </c>
      <c r="S881" s="36">
        <v>752350946</v>
      </c>
      <c r="T881" s="177">
        <v>16</v>
      </c>
      <c r="U881" s="36">
        <v>55094000</v>
      </c>
      <c r="V881" s="172" t="s">
        <v>674</v>
      </c>
      <c r="W881" s="172" t="s">
        <v>2828</v>
      </c>
      <c r="X881" s="172" t="s">
        <v>2828</v>
      </c>
      <c r="Y881" s="172" t="s">
        <v>100</v>
      </c>
      <c r="Z881" s="172" t="s">
        <v>180</v>
      </c>
      <c r="AA881" s="172"/>
      <c r="AB881" s="181">
        <f>+DATE(2024,MONTH(Tabla1[[#This Row],[Fecha de inicio del Contrato ]]),1)</f>
        <v>45292</v>
      </c>
    </row>
    <row r="882" spans="1:28" ht="101.5" hidden="1" x14ac:dyDescent="0.35">
      <c r="A882" s="172" t="s">
        <v>171</v>
      </c>
      <c r="B882" s="172" t="s">
        <v>73</v>
      </c>
      <c r="C882" s="172" t="s">
        <v>1608</v>
      </c>
      <c r="D882" s="173" t="s">
        <v>1542</v>
      </c>
      <c r="E882" s="172" t="s">
        <v>2842</v>
      </c>
      <c r="F882" s="174" t="s">
        <v>2821</v>
      </c>
      <c r="G882" s="175" t="s">
        <v>2948</v>
      </c>
      <c r="H882" s="175" t="s">
        <v>2949</v>
      </c>
      <c r="I882" s="141">
        <v>77566667</v>
      </c>
      <c r="J882" s="172" t="s">
        <v>174</v>
      </c>
      <c r="K882" s="172" t="s">
        <v>1721</v>
      </c>
      <c r="L882" s="30">
        <v>45295</v>
      </c>
      <c r="M882" s="30">
        <v>45657</v>
      </c>
      <c r="N882" s="172" t="s">
        <v>2824</v>
      </c>
      <c r="O882" s="172" t="s">
        <v>2825</v>
      </c>
      <c r="P882" s="176" t="s">
        <v>2826</v>
      </c>
      <c r="Q882" s="172" t="s">
        <v>1678</v>
      </c>
      <c r="R882" s="172" t="s">
        <v>2827</v>
      </c>
      <c r="S882" s="36">
        <v>752350946</v>
      </c>
      <c r="T882" s="177">
        <v>16</v>
      </c>
      <c r="U882" s="36">
        <v>77566667</v>
      </c>
      <c r="V882" s="172" t="s">
        <v>674</v>
      </c>
      <c r="W882" s="172" t="s">
        <v>2828</v>
      </c>
      <c r="X882" s="172" t="s">
        <v>2828</v>
      </c>
      <c r="Y882" s="172" t="s">
        <v>100</v>
      </c>
      <c r="Z882" s="172" t="s">
        <v>180</v>
      </c>
      <c r="AA882" s="172"/>
      <c r="AB882" s="181">
        <f>+DATE(2024,MONTH(Tabla1[[#This Row],[Fecha de inicio del Contrato ]]),1)</f>
        <v>45292</v>
      </c>
    </row>
    <row r="883" spans="1:28" ht="87" hidden="1" x14ac:dyDescent="0.35">
      <c r="A883" s="172" t="s">
        <v>171</v>
      </c>
      <c r="B883" s="172" t="s">
        <v>73</v>
      </c>
      <c r="C883" s="172" t="s">
        <v>1609</v>
      </c>
      <c r="D883" s="173" t="s">
        <v>2870</v>
      </c>
      <c r="E883" s="172" t="s">
        <v>2871</v>
      </c>
      <c r="F883" s="174" t="s">
        <v>2821</v>
      </c>
      <c r="G883" s="175" t="s">
        <v>2950</v>
      </c>
      <c r="H883" s="175" t="s">
        <v>2951</v>
      </c>
      <c r="I883" s="141">
        <v>57333333</v>
      </c>
      <c r="J883" s="172" t="s">
        <v>174</v>
      </c>
      <c r="K883" s="172" t="s">
        <v>1721</v>
      </c>
      <c r="L883" s="30">
        <v>45309</v>
      </c>
      <c r="M883" s="30">
        <v>45657</v>
      </c>
      <c r="N883" s="172" t="s">
        <v>2824</v>
      </c>
      <c r="O883" s="172" t="s">
        <v>2825</v>
      </c>
      <c r="P883" s="176" t="s">
        <v>2826</v>
      </c>
      <c r="Q883" s="172" t="s">
        <v>1678</v>
      </c>
      <c r="R883" s="172" t="s">
        <v>2827</v>
      </c>
      <c r="S883" s="36">
        <v>752350946</v>
      </c>
      <c r="T883" s="177">
        <v>16</v>
      </c>
      <c r="U883" s="36">
        <v>57333333</v>
      </c>
      <c r="V883" s="172" t="s">
        <v>674</v>
      </c>
      <c r="W883" s="172" t="s">
        <v>2828</v>
      </c>
      <c r="X883" s="172" t="s">
        <v>2828</v>
      </c>
      <c r="Y883" s="172" t="s">
        <v>100</v>
      </c>
      <c r="Z883" s="172" t="s">
        <v>180</v>
      </c>
      <c r="AA883" s="172"/>
      <c r="AB883" s="181">
        <f>+DATE(2024,MONTH(Tabla1[[#This Row],[Fecha de inicio del Contrato ]]),1)</f>
        <v>45292</v>
      </c>
    </row>
    <row r="884" spans="1:28" ht="72.5" hidden="1" x14ac:dyDescent="0.35">
      <c r="A884" s="172" t="s">
        <v>171</v>
      </c>
      <c r="B884" s="172" t="s">
        <v>73</v>
      </c>
      <c r="C884" s="172" t="s">
        <v>1610</v>
      </c>
      <c r="D884" s="173" t="s">
        <v>2862</v>
      </c>
      <c r="E884" s="172" t="s">
        <v>2911</v>
      </c>
      <c r="F884" s="174" t="s">
        <v>1711</v>
      </c>
      <c r="G884" s="175" t="s">
        <v>2952</v>
      </c>
      <c r="H884" s="175" t="s">
        <v>2953</v>
      </c>
      <c r="I884" s="141">
        <v>77000000</v>
      </c>
      <c r="J884" s="172" t="s">
        <v>174</v>
      </c>
      <c r="K884" s="172" t="s">
        <v>1721</v>
      </c>
      <c r="L884" s="30">
        <v>45323</v>
      </c>
      <c r="M884" s="30">
        <v>45657</v>
      </c>
      <c r="N884" s="172" t="s">
        <v>2834</v>
      </c>
      <c r="O884" s="172" t="s">
        <v>2835</v>
      </c>
      <c r="P884" s="176" t="s">
        <v>2836</v>
      </c>
      <c r="Q884" s="172" t="s">
        <v>1678</v>
      </c>
      <c r="R884" s="172" t="s">
        <v>1568</v>
      </c>
      <c r="S884" s="36">
        <v>136592833</v>
      </c>
      <c r="T884" s="177">
        <v>16</v>
      </c>
      <c r="U884" s="36">
        <v>77000000</v>
      </c>
      <c r="V884" s="172" t="s">
        <v>674</v>
      </c>
      <c r="W884" s="172" t="s">
        <v>2828</v>
      </c>
      <c r="X884" s="172" t="s">
        <v>2828</v>
      </c>
      <c r="Y884" s="172" t="s">
        <v>100</v>
      </c>
      <c r="Z884" s="172" t="s">
        <v>180</v>
      </c>
      <c r="AA884" s="172"/>
      <c r="AB884" s="181">
        <f>+DATE(2024,MONTH(Tabla1[[#This Row],[Fecha de inicio del Contrato ]]),1)</f>
        <v>45323</v>
      </c>
    </row>
    <row r="885" spans="1:28" ht="72.5" hidden="1" x14ac:dyDescent="0.35">
      <c r="A885" s="172" t="s">
        <v>171</v>
      </c>
      <c r="B885" s="172" t="s">
        <v>73</v>
      </c>
      <c r="C885" s="172" t="s">
        <v>1611</v>
      </c>
      <c r="D885" s="173" t="s">
        <v>2862</v>
      </c>
      <c r="E885" s="172" t="s">
        <v>2911</v>
      </c>
      <c r="F885" s="174" t="s">
        <v>1711</v>
      </c>
      <c r="G885" s="175" t="s">
        <v>2954</v>
      </c>
      <c r="H885" s="175" t="s">
        <v>1587</v>
      </c>
      <c r="I885" s="141">
        <v>59592833</v>
      </c>
      <c r="J885" s="172" t="s">
        <v>174</v>
      </c>
      <c r="K885" s="172" t="s">
        <v>1721</v>
      </c>
      <c r="L885" s="30">
        <v>45316</v>
      </c>
      <c r="M885" s="30">
        <v>45657</v>
      </c>
      <c r="N885" s="172" t="s">
        <v>2834</v>
      </c>
      <c r="O885" s="172" t="s">
        <v>2835</v>
      </c>
      <c r="P885" s="176" t="s">
        <v>2836</v>
      </c>
      <c r="Q885" s="172" t="s">
        <v>1678</v>
      </c>
      <c r="R885" s="172" t="s">
        <v>1568</v>
      </c>
      <c r="S885" s="36">
        <v>136592833</v>
      </c>
      <c r="T885" s="177">
        <v>16</v>
      </c>
      <c r="U885" s="36">
        <v>59592833</v>
      </c>
      <c r="V885" s="172" t="s">
        <v>674</v>
      </c>
      <c r="W885" s="172" t="s">
        <v>2828</v>
      </c>
      <c r="X885" s="172" t="s">
        <v>2828</v>
      </c>
      <c r="Y885" s="172" t="s">
        <v>100</v>
      </c>
      <c r="Z885" s="172" t="s">
        <v>180</v>
      </c>
      <c r="AA885" s="172"/>
      <c r="AB885" s="181">
        <f>+DATE(2024,MONTH(Tabla1[[#This Row],[Fecha de inicio del Contrato ]]),1)</f>
        <v>45292</v>
      </c>
    </row>
    <row r="886" spans="1:28" ht="101.5" hidden="1" x14ac:dyDescent="0.35">
      <c r="A886" s="172" t="s">
        <v>171</v>
      </c>
      <c r="B886" s="172" t="s">
        <v>73</v>
      </c>
      <c r="C886" s="172" t="s">
        <v>1612</v>
      </c>
      <c r="D886" s="173" t="s">
        <v>2829</v>
      </c>
      <c r="E886" s="172" t="s">
        <v>2830</v>
      </c>
      <c r="F886" s="174" t="s">
        <v>2955</v>
      </c>
      <c r="G886" s="175" t="s">
        <v>2956</v>
      </c>
      <c r="H886" s="175" t="s">
        <v>2957</v>
      </c>
      <c r="I886" s="141">
        <v>56849395</v>
      </c>
      <c r="J886" s="172" t="s">
        <v>174</v>
      </c>
      <c r="K886" s="172" t="s">
        <v>1721</v>
      </c>
      <c r="L886" s="30">
        <v>45316</v>
      </c>
      <c r="M886" s="30">
        <v>45657</v>
      </c>
      <c r="N886" s="172" t="s">
        <v>2834</v>
      </c>
      <c r="O886" s="172" t="s">
        <v>2835</v>
      </c>
      <c r="P886" s="176" t="s">
        <v>2836</v>
      </c>
      <c r="Q886" s="172" t="s">
        <v>1678</v>
      </c>
      <c r="R886" s="172" t="s">
        <v>2958</v>
      </c>
      <c r="S886" s="36">
        <v>93906366</v>
      </c>
      <c r="T886" s="177">
        <v>16</v>
      </c>
      <c r="U886" s="36">
        <v>56849395</v>
      </c>
      <c r="V886" s="172" t="s">
        <v>674</v>
      </c>
      <c r="W886" s="172" t="s">
        <v>2828</v>
      </c>
      <c r="X886" s="172" t="s">
        <v>2828</v>
      </c>
      <c r="Y886" s="172" t="s">
        <v>100</v>
      </c>
      <c r="Z886" s="172" t="s">
        <v>180</v>
      </c>
      <c r="AA886" s="172"/>
      <c r="AB886" s="181">
        <f>+DATE(2024,MONTH(Tabla1[[#This Row],[Fecha de inicio del Contrato ]]),1)</f>
        <v>45292</v>
      </c>
    </row>
    <row r="887" spans="1:28" ht="101.5" hidden="1" x14ac:dyDescent="0.35">
      <c r="A887" s="172" t="s">
        <v>171</v>
      </c>
      <c r="B887" s="172" t="s">
        <v>73</v>
      </c>
      <c r="C887" s="172" t="s">
        <v>1613</v>
      </c>
      <c r="D887" s="173" t="s">
        <v>2829</v>
      </c>
      <c r="E887" s="172" t="s">
        <v>2830</v>
      </c>
      <c r="F887" s="174" t="s">
        <v>2955</v>
      </c>
      <c r="G887" s="175" t="s">
        <v>2959</v>
      </c>
      <c r="H887" s="175" t="s">
        <v>2960</v>
      </c>
      <c r="I887" s="141">
        <v>49988333</v>
      </c>
      <c r="J887" s="172" t="s">
        <v>174</v>
      </c>
      <c r="K887" s="172" t="s">
        <v>1721</v>
      </c>
      <c r="L887" s="30">
        <v>45316</v>
      </c>
      <c r="M887" s="30">
        <v>45657</v>
      </c>
      <c r="N887" s="172" t="s">
        <v>2834</v>
      </c>
      <c r="O887" s="172" t="s">
        <v>2835</v>
      </c>
      <c r="P887" s="176" t="s">
        <v>2836</v>
      </c>
      <c r="Q887" s="172" t="s">
        <v>1678</v>
      </c>
      <c r="R887" s="172" t="s">
        <v>1564</v>
      </c>
      <c r="S887" s="36">
        <v>135885000</v>
      </c>
      <c r="T887" s="177">
        <v>16</v>
      </c>
      <c r="U887" s="36">
        <v>49988333</v>
      </c>
      <c r="V887" s="172" t="s">
        <v>674</v>
      </c>
      <c r="W887" s="172" t="s">
        <v>2828</v>
      </c>
      <c r="X887" s="172" t="s">
        <v>2828</v>
      </c>
      <c r="Y887" s="172" t="s">
        <v>100</v>
      </c>
      <c r="Z887" s="172" t="s">
        <v>180</v>
      </c>
      <c r="AA887" s="172"/>
      <c r="AB887" s="181">
        <f>+DATE(2024,MONTH(Tabla1[[#This Row],[Fecha de inicio del Contrato ]]),1)</f>
        <v>45292</v>
      </c>
    </row>
    <row r="888" spans="1:28" ht="101.5" hidden="1" x14ac:dyDescent="0.35">
      <c r="A888" s="172" t="s">
        <v>171</v>
      </c>
      <c r="B888" s="172" t="s">
        <v>73</v>
      </c>
      <c r="C888" s="172" t="s">
        <v>1614</v>
      </c>
      <c r="D888" s="173">
        <v>93151507</v>
      </c>
      <c r="E888" s="172" t="s">
        <v>2845</v>
      </c>
      <c r="F888" s="174" t="s">
        <v>2846</v>
      </c>
      <c r="G888" s="175" t="s">
        <v>2961</v>
      </c>
      <c r="H888" s="175" t="s">
        <v>1580</v>
      </c>
      <c r="I888" s="141">
        <v>67675700</v>
      </c>
      <c r="J888" s="172" t="s">
        <v>174</v>
      </c>
      <c r="K888" s="172" t="s">
        <v>1721</v>
      </c>
      <c r="L888" s="30">
        <v>45314</v>
      </c>
      <c r="M888" s="30">
        <v>45657</v>
      </c>
      <c r="N888" s="172" t="s">
        <v>2834</v>
      </c>
      <c r="O888" s="172" t="s">
        <v>2835</v>
      </c>
      <c r="P888" s="176" t="s">
        <v>2836</v>
      </c>
      <c r="Q888" s="172" t="s">
        <v>1678</v>
      </c>
      <c r="R888" s="172" t="s">
        <v>1581</v>
      </c>
      <c r="S888" s="36">
        <v>67675700</v>
      </c>
      <c r="T888" s="177">
        <v>16</v>
      </c>
      <c r="U888" s="36">
        <v>67675700</v>
      </c>
      <c r="V888" s="172" t="s">
        <v>674</v>
      </c>
      <c r="W888" s="172" t="s">
        <v>2828</v>
      </c>
      <c r="X888" s="172" t="s">
        <v>2828</v>
      </c>
      <c r="Y888" s="172" t="s">
        <v>100</v>
      </c>
      <c r="Z888" s="172" t="s">
        <v>180</v>
      </c>
      <c r="AA888" s="172"/>
      <c r="AB888" s="181">
        <f>+DATE(2024,MONTH(Tabla1[[#This Row],[Fecha de inicio del Contrato ]]),1)</f>
        <v>45292</v>
      </c>
    </row>
    <row r="889" spans="1:28" ht="101.5" hidden="1" x14ac:dyDescent="0.35">
      <c r="A889" s="172" t="s">
        <v>171</v>
      </c>
      <c r="B889" s="172" t="s">
        <v>73</v>
      </c>
      <c r="C889" s="172" t="s">
        <v>1615</v>
      </c>
      <c r="D889" s="173">
        <v>93151507</v>
      </c>
      <c r="E889" s="172" t="s">
        <v>2845</v>
      </c>
      <c r="F889" s="174" t="s">
        <v>2846</v>
      </c>
      <c r="G889" s="175" t="s">
        <v>2962</v>
      </c>
      <c r="H889" s="175" t="s">
        <v>2963</v>
      </c>
      <c r="I889" s="141">
        <v>37056971</v>
      </c>
      <c r="J889" s="172" t="s">
        <v>174</v>
      </c>
      <c r="K889" s="172" t="s">
        <v>192</v>
      </c>
      <c r="L889" s="30">
        <v>45314</v>
      </c>
      <c r="M889" s="30">
        <v>45657</v>
      </c>
      <c r="N889" s="172" t="s">
        <v>2834</v>
      </c>
      <c r="O889" s="172" t="s">
        <v>2835</v>
      </c>
      <c r="P889" s="176" t="s">
        <v>2836</v>
      </c>
      <c r="Q889" s="172" t="s">
        <v>1678</v>
      </c>
      <c r="R889" s="172" t="s">
        <v>2958</v>
      </c>
      <c r="S889" s="36">
        <v>93906366</v>
      </c>
      <c r="T889" s="177">
        <v>16</v>
      </c>
      <c r="U889" s="36">
        <v>37056971</v>
      </c>
      <c r="V889" s="172" t="s">
        <v>674</v>
      </c>
      <c r="W889" s="172" t="s">
        <v>2828</v>
      </c>
      <c r="X889" s="172" t="s">
        <v>2828</v>
      </c>
      <c r="Y889" s="172" t="s">
        <v>100</v>
      </c>
      <c r="Z889" s="172" t="s">
        <v>180</v>
      </c>
      <c r="AA889" s="172"/>
      <c r="AB889" s="181">
        <f>+DATE(2024,MONTH(Tabla1[[#This Row],[Fecha de inicio del Contrato ]]),1)</f>
        <v>45292</v>
      </c>
    </row>
    <row r="890" spans="1:28" ht="101.5" hidden="1" x14ac:dyDescent="0.35">
      <c r="A890" s="172" t="s">
        <v>171</v>
      </c>
      <c r="B890" s="172" t="s">
        <v>73</v>
      </c>
      <c r="C890" s="172" t="s">
        <v>1616</v>
      </c>
      <c r="D890" s="173" t="s">
        <v>2964</v>
      </c>
      <c r="E890" s="172" t="s">
        <v>2965</v>
      </c>
      <c r="F890" s="174" t="s">
        <v>1715</v>
      </c>
      <c r="G890" s="175" t="s">
        <v>2966</v>
      </c>
      <c r="H890" s="175" t="s">
        <v>2967</v>
      </c>
      <c r="I890" s="141">
        <v>294400000</v>
      </c>
      <c r="J890" s="172" t="s">
        <v>200</v>
      </c>
      <c r="K890" s="172" t="s">
        <v>201</v>
      </c>
      <c r="L890" s="30">
        <v>45444</v>
      </c>
      <c r="M890" s="30">
        <v>45657</v>
      </c>
      <c r="N890" s="172" t="s">
        <v>2879</v>
      </c>
      <c r="O890" s="172" t="s">
        <v>2880</v>
      </c>
      <c r="P890" s="176" t="s">
        <v>2968</v>
      </c>
      <c r="Q890" s="172" t="s">
        <v>1678</v>
      </c>
      <c r="R890" s="172" t="s">
        <v>1634</v>
      </c>
      <c r="S890" s="36">
        <v>294400000</v>
      </c>
      <c r="T890" s="177">
        <v>16</v>
      </c>
      <c r="U890" s="36">
        <v>294400000</v>
      </c>
      <c r="V890" s="172" t="s">
        <v>674</v>
      </c>
      <c r="W890" s="172" t="s">
        <v>204</v>
      </c>
      <c r="X890" s="172" t="s">
        <v>204</v>
      </c>
      <c r="Y890" s="172" t="s">
        <v>100</v>
      </c>
      <c r="Z890" s="172" t="s">
        <v>180</v>
      </c>
      <c r="AA890" s="172"/>
      <c r="AB890" s="181">
        <f>+DATE(2024,MONTH(Tabla1[[#This Row],[Fecha de inicio del Contrato ]]),1)</f>
        <v>45444</v>
      </c>
    </row>
    <row r="891" spans="1:28" ht="72.5" hidden="1" x14ac:dyDescent="0.35">
      <c r="A891" s="172" t="s">
        <v>171</v>
      </c>
      <c r="B891" s="172" t="s">
        <v>73</v>
      </c>
      <c r="C891" s="172" t="s">
        <v>1617</v>
      </c>
      <c r="D891" s="173" t="s">
        <v>2969</v>
      </c>
      <c r="E891" s="172" t="s">
        <v>2970</v>
      </c>
      <c r="F891" s="174" t="s">
        <v>1715</v>
      </c>
      <c r="G891" s="175" t="s">
        <v>2971</v>
      </c>
      <c r="H891" s="175" t="s">
        <v>2972</v>
      </c>
      <c r="I891" s="141">
        <v>400000000</v>
      </c>
      <c r="J891" s="172" t="s">
        <v>174</v>
      </c>
      <c r="K891" s="172" t="s">
        <v>2973</v>
      </c>
      <c r="L891" s="30">
        <v>45444</v>
      </c>
      <c r="M891" s="30">
        <v>45657</v>
      </c>
      <c r="N891" s="172" t="s">
        <v>2879</v>
      </c>
      <c r="O891" s="172" t="s">
        <v>2880</v>
      </c>
      <c r="P891" s="176" t="s">
        <v>2968</v>
      </c>
      <c r="Q891" s="172" t="s">
        <v>1678</v>
      </c>
      <c r="R891" s="172" t="s">
        <v>1589</v>
      </c>
      <c r="S891" s="36">
        <v>466000000</v>
      </c>
      <c r="T891" s="177">
        <v>16</v>
      </c>
      <c r="U891" s="36">
        <v>400000000</v>
      </c>
      <c r="V891" s="172" t="s">
        <v>674</v>
      </c>
      <c r="W891" s="172" t="s">
        <v>204</v>
      </c>
      <c r="X891" s="172" t="s">
        <v>204</v>
      </c>
      <c r="Y891" s="172" t="s">
        <v>100</v>
      </c>
      <c r="Z891" s="172" t="s">
        <v>180</v>
      </c>
      <c r="AA891" s="172"/>
      <c r="AB891" s="181">
        <f>+DATE(2024,MONTH(Tabla1[[#This Row],[Fecha de inicio del Contrato ]]),1)</f>
        <v>45444</v>
      </c>
    </row>
    <row r="892" spans="1:28" ht="101.5" hidden="1" x14ac:dyDescent="0.35">
      <c r="A892" s="172" t="s">
        <v>171</v>
      </c>
      <c r="B892" s="172" t="s">
        <v>73</v>
      </c>
      <c r="C892" s="172" t="s">
        <v>1618</v>
      </c>
      <c r="D892" s="173" t="s">
        <v>2974</v>
      </c>
      <c r="E892" s="172" t="s">
        <v>2975</v>
      </c>
      <c r="F892" s="174" t="s">
        <v>1715</v>
      </c>
      <c r="G892" s="175" t="s">
        <v>2971</v>
      </c>
      <c r="H892" s="175" t="s">
        <v>2976</v>
      </c>
      <c r="I892" s="141">
        <v>203000000</v>
      </c>
      <c r="J892" s="172" t="s">
        <v>174</v>
      </c>
      <c r="K892" s="172" t="s">
        <v>2973</v>
      </c>
      <c r="L892" s="30">
        <v>45444</v>
      </c>
      <c r="M892" s="30">
        <v>45657</v>
      </c>
      <c r="N892" s="172" t="s">
        <v>2879</v>
      </c>
      <c r="O892" s="172" t="s">
        <v>2880</v>
      </c>
      <c r="P892" s="176" t="s">
        <v>2977</v>
      </c>
      <c r="Q892" s="172" t="s">
        <v>1678</v>
      </c>
      <c r="R892" s="172" t="s">
        <v>1717</v>
      </c>
      <c r="S892" s="36">
        <v>451859602</v>
      </c>
      <c r="T892" s="177">
        <v>16</v>
      </c>
      <c r="U892" s="36">
        <v>203000000</v>
      </c>
      <c r="V892" s="172" t="s">
        <v>674</v>
      </c>
      <c r="W892" s="172" t="s">
        <v>204</v>
      </c>
      <c r="X892" s="172" t="s">
        <v>204</v>
      </c>
      <c r="Y892" s="172" t="s">
        <v>100</v>
      </c>
      <c r="Z892" s="172" t="s">
        <v>180</v>
      </c>
      <c r="AA892" s="172"/>
      <c r="AB892" s="181">
        <f>+DATE(2024,MONTH(Tabla1[[#This Row],[Fecha de inicio del Contrato ]]),1)</f>
        <v>45444</v>
      </c>
    </row>
    <row r="893" spans="1:28" ht="87" hidden="1" x14ac:dyDescent="0.35">
      <c r="A893" s="172" t="s">
        <v>171</v>
      </c>
      <c r="B893" s="172" t="s">
        <v>73</v>
      </c>
      <c r="C893" s="172" t="s">
        <v>1619</v>
      </c>
      <c r="D893" s="173" t="s">
        <v>2978</v>
      </c>
      <c r="E893" s="172" t="s">
        <v>2979</v>
      </c>
      <c r="F893" s="174" t="s">
        <v>1715</v>
      </c>
      <c r="G893" s="175" t="s">
        <v>2980</v>
      </c>
      <c r="H893" s="175" t="s">
        <v>2981</v>
      </c>
      <c r="I893" s="141">
        <v>248859602</v>
      </c>
      <c r="J893" s="172" t="s">
        <v>200</v>
      </c>
      <c r="K893" s="172" t="s">
        <v>201</v>
      </c>
      <c r="L893" s="30">
        <v>45444</v>
      </c>
      <c r="M893" s="30">
        <v>45657</v>
      </c>
      <c r="N893" s="172" t="s">
        <v>2879</v>
      </c>
      <c r="O893" s="172" t="s">
        <v>2880</v>
      </c>
      <c r="P893" s="176" t="s">
        <v>2977</v>
      </c>
      <c r="Q893" s="172" t="s">
        <v>1678</v>
      </c>
      <c r="R893" s="172" t="s">
        <v>1717</v>
      </c>
      <c r="S893" s="36">
        <v>451859602</v>
      </c>
      <c r="T893" s="177">
        <v>16</v>
      </c>
      <c r="U893" s="36">
        <v>248859602</v>
      </c>
      <c r="V893" s="172" t="s">
        <v>674</v>
      </c>
      <c r="W893" s="172" t="s">
        <v>204</v>
      </c>
      <c r="X893" s="172" t="s">
        <v>204</v>
      </c>
      <c r="Y893" s="172" t="s">
        <v>100</v>
      </c>
      <c r="Z893" s="172" t="s">
        <v>180</v>
      </c>
      <c r="AA893" s="172"/>
      <c r="AB893" s="181">
        <f>+DATE(2024,MONTH(Tabla1[[#This Row],[Fecha de inicio del Contrato ]]),1)</f>
        <v>45444</v>
      </c>
    </row>
    <row r="894" spans="1:28" ht="87" hidden="1" x14ac:dyDescent="0.35">
      <c r="A894" s="172" t="s">
        <v>171</v>
      </c>
      <c r="B894" s="172" t="s">
        <v>73</v>
      </c>
      <c r="C894" s="172" t="s">
        <v>1620</v>
      </c>
      <c r="D894" s="173" t="s">
        <v>2969</v>
      </c>
      <c r="E894" s="172" t="s">
        <v>2970</v>
      </c>
      <c r="F894" s="174" t="s">
        <v>1714</v>
      </c>
      <c r="G894" s="175" t="s">
        <v>2982</v>
      </c>
      <c r="H894" s="175" t="s">
        <v>2983</v>
      </c>
      <c r="I894" s="141">
        <v>1000491045</v>
      </c>
      <c r="J894" s="172" t="s">
        <v>174</v>
      </c>
      <c r="K894" s="172" t="s">
        <v>1817</v>
      </c>
      <c r="L894" s="30">
        <v>45413</v>
      </c>
      <c r="M894" s="30">
        <v>45657</v>
      </c>
      <c r="N894" s="172" t="s">
        <v>2879</v>
      </c>
      <c r="O894" s="172" t="s">
        <v>2880</v>
      </c>
      <c r="P894" s="176" t="s">
        <v>2881</v>
      </c>
      <c r="Q894" s="172" t="s">
        <v>1678</v>
      </c>
      <c r="R894" s="172" t="s">
        <v>1560</v>
      </c>
      <c r="S894" s="36">
        <v>1476798254</v>
      </c>
      <c r="T894" s="177">
        <v>16</v>
      </c>
      <c r="U894" s="36">
        <v>1000491045</v>
      </c>
      <c r="V894" s="172" t="s">
        <v>674</v>
      </c>
      <c r="W894" s="172" t="s">
        <v>204</v>
      </c>
      <c r="X894" s="172" t="s">
        <v>204</v>
      </c>
      <c r="Y894" s="172" t="s">
        <v>100</v>
      </c>
      <c r="Z894" s="172" t="s">
        <v>180</v>
      </c>
      <c r="AA894" s="172"/>
      <c r="AB894" s="181">
        <f>+DATE(2024,MONTH(Tabla1[[#This Row],[Fecha de inicio del Contrato ]]),1)</f>
        <v>45413</v>
      </c>
    </row>
    <row r="895" spans="1:28" ht="87" hidden="1" x14ac:dyDescent="0.35">
      <c r="A895" s="172" t="s">
        <v>171</v>
      </c>
      <c r="B895" s="172" t="s">
        <v>73</v>
      </c>
      <c r="C895" s="172" t="s">
        <v>1621</v>
      </c>
      <c r="D895" s="173" t="s">
        <v>2539</v>
      </c>
      <c r="E895" s="172" t="s">
        <v>2540</v>
      </c>
      <c r="F895" s="174" t="s">
        <v>1714</v>
      </c>
      <c r="G895" s="175" t="s">
        <v>2984</v>
      </c>
      <c r="H895" s="175" t="s">
        <v>2985</v>
      </c>
      <c r="I895" s="141">
        <v>107200000</v>
      </c>
      <c r="J895" s="172" t="s">
        <v>1814</v>
      </c>
      <c r="K895" s="172" t="s">
        <v>198</v>
      </c>
      <c r="L895" s="30">
        <v>45323</v>
      </c>
      <c r="M895" s="30">
        <v>45657</v>
      </c>
      <c r="N895" s="172" t="s">
        <v>2879</v>
      </c>
      <c r="O895" s="172" t="s">
        <v>2880</v>
      </c>
      <c r="P895" s="176" t="s">
        <v>2881</v>
      </c>
      <c r="Q895" s="172" t="s">
        <v>1678</v>
      </c>
      <c r="R895" s="172" t="s">
        <v>1560</v>
      </c>
      <c r="S895" s="36">
        <v>1476798254</v>
      </c>
      <c r="T895" s="177">
        <v>16</v>
      </c>
      <c r="U895" s="36">
        <v>107200000</v>
      </c>
      <c r="V895" s="172" t="s">
        <v>674</v>
      </c>
      <c r="W895" s="172" t="s">
        <v>204</v>
      </c>
      <c r="X895" s="172" t="s">
        <v>204</v>
      </c>
      <c r="Y895" s="172" t="s">
        <v>100</v>
      </c>
      <c r="Z895" s="172" t="s">
        <v>2543</v>
      </c>
      <c r="AA895" s="172"/>
      <c r="AB895" s="181">
        <f>+DATE(2024,MONTH(Tabla1[[#This Row],[Fecha de inicio del Contrato ]]),1)</f>
        <v>45323</v>
      </c>
    </row>
    <row r="896" spans="1:28" ht="87" hidden="1" x14ac:dyDescent="0.35">
      <c r="A896" s="172" t="s">
        <v>171</v>
      </c>
      <c r="B896" s="172" t="s">
        <v>73</v>
      </c>
      <c r="C896" s="172" t="s">
        <v>1624</v>
      </c>
      <c r="D896" s="173" t="s">
        <v>102</v>
      </c>
      <c r="E896" s="172" t="s">
        <v>102</v>
      </c>
      <c r="F896" s="174" t="s">
        <v>1714</v>
      </c>
      <c r="G896" s="175" t="s">
        <v>2986</v>
      </c>
      <c r="H896" s="175" t="s">
        <v>2987</v>
      </c>
      <c r="I896" s="141">
        <v>36500000</v>
      </c>
      <c r="J896" s="172" t="s">
        <v>102</v>
      </c>
      <c r="K896" s="172" t="s">
        <v>102</v>
      </c>
      <c r="L896" s="30">
        <v>45657</v>
      </c>
      <c r="M896" s="30">
        <v>45657</v>
      </c>
      <c r="N896" s="172" t="s">
        <v>2879</v>
      </c>
      <c r="O896" s="172" t="s">
        <v>2880</v>
      </c>
      <c r="P896" s="176" t="s">
        <v>2881</v>
      </c>
      <c r="Q896" s="172" t="s">
        <v>1678</v>
      </c>
      <c r="R896" s="172" t="s">
        <v>1560</v>
      </c>
      <c r="S896" s="36">
        <v>1476798254</v>
      </c>
      <c r="T896" s="177">
        <v>16</v>
      </c>
      <c r="U896" s="36">
        <v>36500000</v>
      </c>
      <c r="V896" s="172" t="s">
        <v>674</v>
      </c>
      <c r="W896" s="172" t="s">
        <v>204</v>
      </c>
      <c r="X896" s="172" t="s">
        <v>204</v>
      </c>
      <c r="Y896" s="172" t="s">
        <v>69</v>
      </c>
      <c r="Z896" s="172" t="s">
        <v>207</v>
      </c>
      <c r="AA896" s="172"/>
      <c r="AB896" s="181">
        <f>+DATE(2024,MONTH(Tabla1[[#This Row],[Fecha de inicio del Contrato ]]),1)</f>
        <v>45627</v>
      </c>
    </row>
    <row r="897" spans="1:28" ht="116" hidden="1" x14ac:dyDescent="0.35">
      <c r="A897" s="172" t="s">
        <v>171</v>
      </c>
      <c r="B897" s="172" t="s">
        <v>73</v>
      </c>
      <c r="C897" s="172" t="s">
        <v>1626</v>
      </c>
      <c r="D897" s="173" t="s">
        <v>2988</v>
      </c>
      <c r="E897" s="172" t="s">
        <v>2989</v>
      </c>
      <c r="F897" s="174" t="s">
        <v>2846</v>
      </c>
      <c r="G897" s="175" t="s">
        <v>2990</v>
      </c>
      <c r="H897" s="175" t="s">
        <v>2991</v>
      </c>
      <c r="I897" s="141">
        <v>88199511</v>
      </c>
      <c r="J897" s="172" t="s">
        <v>174</v>
      </c>
      <c r="K897" s="172" t="s">
        <v>1156</v>
      </c>
      <c r="L897" s="30">
        <v>45413</v>
      </c>
      <c r="M897" s="30">
        <v>45657</v>
      </c>
      <c r="N897" s="172" t="s">
        <v>2879</v>
      </c>
      <c r="O897" s="172" t="s">
        <v>2880</v>
      </c>
      <c r="P897" s="176" t="s">
        <v>2881</v>
      </c>
      <c r="Q897" s="172" t="s">
        <v>1678</v>
      </c>
      <c r="R897" s="172" t="s">
        <v>1716</v>
      </c>
      <c r="S897" s="36">
        <v>88199511</v>
      </c>
      <c r="T897" s="177">
        <v>16</v>
      </c>
      <c r="U897" s="36">
        <v>88199511</v>
      </c>
      <c r="V897" s="172" t="s">
        <v>674</v>
      </c>
      <c r="W897" s="172" t="s">
        <v>204</v>
      </c>
      <c r="X897" s="172" t="s">
        <v>204</v>
      </c>
      <c r="Y897" s="172" t="s">
        <v>100</v>
      </c>
      <c r="Z897" s="172" t="s">
        <v>180</v>
      </c>
      <c r="AA897" s="172"/>
      <c r="AB897" s="181">
        <f>+DATE(2024,MONTH(Tabla1[[#This Row],[Fecha de inicio del Contrato ]]),1)</f>
        <v>45413</v>
      </c>
    </row>
    <row r="898" spans="1:28" ht="87" hidden="1" x14ac:dyDescent="0.35">
      <c r="A898" s="172" t="s">
        <v>171</v>
      </c>
      <c r="B898" s="172" t="s">
        <v>73</v>
      </c>
      <c r="C898" s="172" t="s">
        <v>1628</v>
      </c>
      <c r="D898" s="173" t="s">
        <v>102</v>
      </c>
      <c r="E898" s="172" t="s">
        <v>102</v>
      </c>
      <c r="F898" s="174" t="s">
        <v>1714</v>
      </c>
      <c r="G898" s="175" t="s">
        <v>2992</v>
      </c>
      <c r="H898" s="175" t="s">
        <v>2987</v>
      </c>
      <c r="I898" s="141">
        <v>30500000</v>
      </c>
      <c r="J898" s="172" t="s">
        <v>102</v>
      </c>
      <c r="K898" s="172" t="s">
        <v>102</v>
      </c>
      <c r="L898" s="30">
        <v>45657</v>
      </c>
      <c r="M898" s="30">
        <v>45657</v>
      </c>
      <c r="N898" s="172" t="s">
        <v>2879</v>
      </c>
      <c r="O898" s="172" t="s">
        <v>2880</v>
      </c>
      <c r="P898" s="176" t="s">
        <v>2881</v>
      </c>
      <c r="Q898" s="172" t="s">
        <v>1678</v>
      </c>
      <c r="R898" s="172" t="s">
        <v>1627</v>
      </c>
      <c r="S898" s="36">
        <v>636489041</v>
      </c>
      <c r="T898" s="177">
        <v>16</v>
      </c>
      <c r="U898" s="36">
        <v>30500000</v>
      </c>
      <c r="V898" s="172" t="s">
        <v>674</v>
      </c>
      <c r="W898" s="172" t="s">
        <v>204</v>
      </c>
      <c r="X898" s="172" t="s">
        <v>204</v>
      </c>
      <c r="Y898" s="172" t="s">
        <v>69</v>
      </c>
      <c r="Z898" s="172" t="s">
        <v>207</v>
      </c>
      <c r="AA898" s="172"/>
      <c r="AB898" s="181">
        <f>+DATE(2024,MONTH(Tabla1[[#This Row],[Fecha de inicio del Contrato ]]),1)</f>
        <v>45627</v>
      </c>
    </row>
    <row r="899" spans="1:28" ht="87" hidden="1" x14ac:dyDescent="0.35">
      <c r="A899" s="172" t="s">
        <v>171</v>
      </c>
      <c r="B899" s="172" t="s">
        <v>73</v>
      </c>
      <c r="C899" s="172" t="s">
        <v>1631</v>
      </c>
      <c r="D899" s="173">
        <v>93141513</v>
      </c>
      <c r="E899" s="172" t="s">
        <v>1622</v>
      </c>
      <c r="F899" s="174" t="s">
        <v>1714</v>
      </c>
      <c r="G899" s="175" t="s">
        <v>1623</v>
      </c>
      <c r="H899" s="175" t="s">
        <v>2993</v>
      </c>
      <c r="I899" s="141">
        <v>605989041</v>
      </c>
      <c r="J899" s="172" t="s">
        <v>174</v>
      </c>
      <c r="K899" s="172" t="s">
        <v>1817</v>
      </c>
      <c r="L899" s="30">
        <v>45413</v>
      </c>
      <c r="M899" s="30">
        <v>45657</v>
      </c>
      <c r="N899" s="172" t="s">
        <v>2879</v>
      </c>
      <c r="O899" s="172" t="s">
        <v>2880</v>
      </c>
      <c r="P899" s="176" t="s">
        <v>2881</v>
      </c>
      <c r="Q899" s="172" t="s">
        <v>1678</v>
      </c>
      <c r="R899" s="172" t="s">
        <v>1627</v>
      </c>
      <c r="S899" s="36">
        <v>636489041</v>
      </c>
      <c r="T899" s="177">
        <v>16</v>
      </c>
      <c r="U899" s="36">
        <v>605989041</v>
      </c>
      <c r="V899" s="172" t="s">
        <v>674</v>
      </c>
      <c r="W899" s="172" t="s">
        <v>204</v>
      </c>
      <c r="X899" s="172" t="s">
        <v>204</v>
      </c>
      <c r="Y899" s="172" t="s">
        <v>100</v>
      </c>
      <c r="Z899" s="172" t="s">
        <v>180</v>
      </c>
      <c r="AA899" s="172"/>
      <c r="AB899" s="181">
        <f>+DATE(2024,MONTH(Tabla1[[#This Row],[Fecha de inicio del Contrato ]]),1)</f>
        <v>45413</v>
      </c>
    </row>
    <row r="900" spans="1:28" ht="87" hidden="1" x14ac:dyDescent="0.35">
      <c r="A900" s="172" t="s">
        <v>171</v>
      </c>
      <c r="B900" s="172" t="s">
        <v>73</v>
      </c>
      <c r="C900" s="172" t="s">
        <v>1632</v>
      </c>
      <c r="D900" s="173">
        <v>93141513</v>
      </c>
      <c r="E900" s="172" t="s">
        <v>1622</v>
      </c>
      <c r="F900" s="174" t="s">
        <v>1714</v>
      </c>
      <c r="G900" s="175" t="s">
        <v>1623</v>
      </c>
      <c r="H900" s="175" t="s">
        <v>2994</v>
      </c>
      <c r="I900" s="141">
        <v>300000000</v>
      </c>
      <c r="J900" s="172" t="s">
        <v>174</v>
      </c>
      <c r="K900" s="172" t="s">
        <v>1817</v>
      </c>
      <c r="L900" s="30">
        <v>45413</v>
      </c>
      <c r="M900" s="30">
        <v>45657</v>
      </c>
      <c r="N900" s="172" t="s">
        <v>2879</v>
      </c>
      <c r="O900" s="172" t="s">
        <v>2880</v>
      </c>
      <c r="P900" s="176" t="s">
        <v>2881</v>
      </c>
      <c r="Q900" s="172" t="s">
        <v>1678</v>
      </c>
      <c r="R900" s="172" t="s">
        <v>1646</v>
      </c>
      <c r="S900" s="36">
        <v>300000000</v>
      </c>
      <c r="T900" s="177">
        <v>16</v>
      </c>
      <c r="U900" s="36">
        <v>300000000</v>
      </c>
      <c r="V900" s="172" t="s">
        <v>674</v>
      </c>
      <c r="W900" s="172" t="s">
        <v>204</v>
      </c>
      <c r="X900" s="172" t="s">
        <v>204</v>
      </c>
      <c r="Y900" s="172" t="s">
        <v>100</v>
      </c>
      <c r="Z900" s="172" t="s">
        <v>180</v>
      </c>
      <c r="AA900" s="172"/>
      <c r="AB900" s="181">
        <f>+DATE(2024,MONTH(Tabla1[[#This Row],[Fecha de inicio del Contrato ]]),1)</f>
        <v>45413</v>
      </c>
    </row>
    <row r="901" spans="1:28" ht="101.5" hidden="1" x14ac:dyDescent="0.35">
      <c r="A901" s="172" t="s">
        <v>171</v>
      </c>
      <c r="B901" s="172" t="s">
        <v>73</v>
      </c>
      <c r="C901" s="172" t="s">
        <v>1633</v>
      </c>
      <c r="D901" s="173" t="s">
        <v>1629</v>
      </c>
      <c r="E901" s="172" t="s">
        <v>1630</v>
      </c>
      <c r="F901" s="174" t="s">
        <v>1714</v>
      </c>
      <c r="G901" s="175" t="s">
        <v>2966</v>
      </c>
      <c r="H901" s="175" t="s">
        <v>2995</v>
      </c>
      <c r="I901" s="141">
        <v>100000000</v>
      </c>
      <c r="J901" s="172" t="s">
        <v>200</v>
      </c>
      <c r="K901" s="172" t="s">
        <v>201</v>
      </c>
      <c r="L901" s="30">
        <v>45444</v>
      </c>
      <c r="M901" s="30">
        <v>45657</v>
      </c>
      <c r="N901" s="172" t="s">
        <v>2879</v>
      </c>
      <c r="O901" s="172" t="s">
        <v>2880</v>
      </c>
      <c r="P901" s="176" t="s">
        <v>2996</v>
      </c>
      <c r="Q901" s="172" t="s">
        <v>1678</v>
      </c>
      <c r="R901" s="172" t="s">
        <v>1648</v>
      </c>
      <c r="S901" s="36">
        <v>100000000</v>
      </c>
      <c r="T901" s="177">
        <v>16</v>
      </c>
      <c r="U901" s="36">
        <v>100000000</v>
      </c>
      <c r="V901" s="172" t="s">
        <v>674</v>
      </c>
      <c r="W901" s="172" t="s">
        <v>204</v>
      </c>
      <c r="X901" s="172" t="s">
        <v>204</v>
      </c>
      <c r="Y901" s="172" t="s">
        <v>100</v>
      </c>
      <c r="Z901" s="172" t="s">
        <v>180</v>
      </c>
      <c r="AA901" s="172"/>
      <c r="AB901" s="181">
        <f>+DATE(2024,MONTH(Tabla1[[#This Row],[Fecha de inicio del Contrato ]]),1)</f>
        <v>45444</v>
      </c>
    </row>
    <row r="902" spans="1:28" ht="101.5" hidden="1" x14ac:dyDescent="0.35">
      <c r="A902" s="172" t="s">
        <v>171</v>
      </c>
      <c r="B902" s="172" t="s">
        <v>73</v>
      </c>
      <c r="C902" s="172" t="s">
        <v>1635</v>
      </c>
      <c r="D902" s="173" t="s">
        <v>1769</v>
      </c>
      <c r="E902" s="172" t="s">
        <v>1630</v>
      </c>
      <c r="F902" s="174" t="s">
        <v>1714</v>
      </c>
      <c r="G902" s="175" t="s">
        <v>2997</v>
      </c>
      <c r="H902" s="175" t="s">
        <v>1770</v>
      </c>
      <c r="I902" s="141">
        <v>60000000</v>
      </c>
      <c r="J902" s="172" t="s">
        <v>195</v>
      </c>
      <c r="K902" s="172" t="s">
        <v>362</v>
      </c>
      <c r="L902" s="30">
        <v>45444</v>
      </c>
      <c r="M902" s="30">
        <v>45657</v>
      </c>
      <c r="N902" s="172" t="s">
        <v>2879</v>
      </c>
      <c r="O902" s="172" t="s">
        <v>2880</v>
      </c>
      <c r="P902" s="176" t="s">
        <v>2998</v>
      </c>
      <c r="Q902" s="172" t="s">
        <v>1678</v>
      </c>
      <c r="R902" s="172" t="s">
        <v>1564</v>
      </c>
      <c r="S902" s="36">
        <v>60000000</v>
      </c>
      <c r="T902" s="177">
        <v>16</v>
      </c>
      <c r="U902" s="36">
        <v>60000000</v>
      </c>
      <c r="V902" s="172" t="s">
        <v>674</v>
      </c>
      <c r="W902" s="172" t="s">
        <v>204</v>
      </c>
      <c r="X902" s="172" t="s">
        <v>204</v>
      </c>
      <c r="Y902" s="172" t="s">
        <v>100</v>
      </c>
      <c r="Z902" s="172" t="s">
        <v>1996</v>
      </c>
      <c r="AA902" s="172"/>
      <c r="AB902" s="181">
        <f>+DATE(2024,MONTH(Tabla1[[#This Row],[Fecha de inicio del Contrato ]]),1)</f>
        <v>45444</v>
      </c>
    </row>
    <row r="903" spans="1:28" ht="116" hidden="1" x14ac:dyDescent="0.35">
      <c r="A903" s="172" t="s">
        <v>171</v>
      </c>
      <c r="B903" s="172" t="s">
        <v>73</v>
      </c>
      <c r="C903" s="172" t="s">
        <v>1636</v>
      </c>
      <c r="D903" s="173" t="s">
        <v>2988</v>
      </c>
      <c r="E903" s="172" t="s">
        <v>2989</v>
      </c>
      <c r="F903" s="174" t="s">
        <v>2894</v>
      </c>
      <c r="G903" s="175" t="s">
        <v>2999</v>
      </c>
      <c r="H903" s="175" t="s">
        <v>3000</v>
      </c>
      <c r="I903" s="141">
        <v>3312900000</v>
      </c>
      <c r="J903" s="172" t="s">
        <v>174</v>
      </c>
      <c r="K903" s="172" t="s">
        <v>1156</v>
      </c>
      <c r="L903" s="30">
        <v>45413</v>
      </c>
      <c r="M903" s="30">
        <v>45657</v>
      </c>
      <c r="N903" s="172" t="s">
        <v>2879</v>
      </c>
      <c r="O903" s="172" t="s">
        <v>2880</v>
      </c>
      <c r="P903" s="176" t="s">
        <v>3001</v>
      </c>
      <c r="Q903" s="172" t="s">
        <v>1678</v>
      </c>
      <c r="R903" s="172" t="s">
        <v>3002</v>
      </c>
      <c r="S903" s="36">
        <v>3551341800</v>
      </c>
      <c r="T903" s="177">
        <v>16</v>
      </c>
      <c r="U903" s="36">
        <v>3312900000</v>
      </c>
      <c r="V903" s="172" t="s">
        <v>674</v>
      </c>
      <c r="W903" s="172" t="s">
        <v>204</v>
      </c>
      <c r="X903" s="172" t="s">
        <v>204</v>
      </c>
      <c r="Y903" s="172" t="s">
        <v>100</v>
      </c>
      <c r="Z903" s="172" t="s">
        <v>180</v>
      </c>
      <c r="AA903" s="172"/>
      <c r="AB903" s="181">
        <f>+DATE(2024,MONTH(Tabla1[[#This Row],[Fecha de inicio del Contrato ]]),1)</f>
        <v>45413</v>
      </c>
    </row>
    <row r="904" spans="1:28" ht="87" hidden="1" x14ac:dyDescent="0.35">
      <c r="A904" s="172" t="s">
        <v>171</v>
      </c>
      <c r="B904" s="172" t="s">
        <v>73</v>
      </c>
      <c r="C904" s="172" t="s">
        <v>1637</v>
      </c>
      <c r="D904" s="173" t="s">
        <v>2978</v>
      </c>
      <c r="E904" s="172" t="s">
        <v>2979</v>
      </c>
      <c r="F904" s="174" t="s">
        <v>2894</v>
      </c>
      <c r="G904" s="175" t="s">
        <v>2980</v>
      </c>
      <c r="H904" s="175" t="s">
        <v>3003</v>
      </c>
      <c r="I904" s="141">
        <v>238441800</v>
      </c>
      <c r="J904" s="172" t="s">
        <v>174</v>
      </c>
      <c r="K904" s="172" t="s">
        <v>1156</v>
      </c>
      <c r="L904" s="30">
        <v>45444</v>
      </c>
      <c r="M904" s="30">
        <v>45657</v>
      </c>
      <c r="N904" s="172" t="s">
        <v>2879</v>
      </c>
      <c r="O904" s="172" t="s">
        <v>2880</v>
      </c>
      <c r="P904" s="176" t="s">
        <v>3001</v>
      </c>
      <c r="Q904" s="172" t="s">
        <v>1678</v>
      </c>
      <c r="R904" s="172" t="s">
        <v>3002</v>
      </c>
      <c r="S904" s="36">
        <v>3551341800</v>
      </c>
      <c r="T904" s="177">
        <v>16</v>
      </c>
      <c r="U904" s="36">
        <v>238441800</v>
      </c>
      <c r="V904" s="172" t="s">
        <v>674</v>
      </c>
      <c r="W904" s="172" t="s">
        <v>204</v>
      </c>
      <c r="X904" s="172" t="s">
        <v>204</v>
      </c>
      <c r="Y904" s="172" t="s">
        <v>100</v>
      </c>
      <c r="Z904" s="172" t="s">
        <v>180</v>
      </c>
      <c r="AA904" s="172"/>
      <c r="AB904" s="181">
        <f>+DATE(2024,MONTH(Tabla1[[#This Row],[Fecha de inicio del Contrato ]]),1)</f>
        <v>45444</v>
      </c>
    </row>
    <row r="905" spans="1:28" ht="87" hidden="1" x14ac:dyDescent="0.35">
      <c r="A905" s="172" t="s">
        <v>171</v>
      </c>
      <c r="B905" s="172" t="s">
        <v>73</v>
      </c>
      <c r="C905" s="172" t="s">
        <v>1638</v>
      </c>
      <c r="D905" s="173" t="s">
        <v>2978</v>
      </c>
      <c r="E905" s="172" t="s">
        <v>2979</v>
      </c>
      <c r="F905" s="174" t="s">
        <v>2894</v>
      </c>
      <c r="G905" s="175" t="s">
        <v>3004</v>
      </c>
      <c r="H905" s="175" t="s">
        <v>3005</v>
      </c>
      <c r="I905" s="141">
        <v>700000000</v>
      </c>
      <c r="J905" s="172" t="s">
        <v>174</v>
      </c>
      <c r="K905" s="172" t="s">
        <v>3006</v>
      </c>
      <c r="L905" s="30">
        <v>45413</v>
      </c>
      <c r="M905" s="30">
        <v>45657</v>
      </c>
      <c r="N905" s="172" t="s">
        <v>2879</v>
      </c>
      <c r="O905" s="172" t="s">
        <v>2880</v>
      </c>
      <c r="P905" s="176" t="s">
        <v>3007</v>
      </c>
      <c r="Q905" s="172" t="s">
        <v>1678</v>
      </c>
      <c r="R905" s="172" t="s">
        <v>1555</v>
      </c>
      <c r="S905" s="36">
        <v>772106667</v>
      </c>
      <c r="T905" s="177">
        <v>16</v>
      </c>
      <c r="U905" s="36">
        <v>700000000</v>
      </c>
      <c r="V905" s="172" t="s">
        <v>674</v>
      </c>
      <c r="W905" s="172" t="s">
        <v>204</v>
      </c>
      <c r="X905" s="172" t="s">
        <v>204</v>
      </c>
      <c r="Y905" s="172" t="s">
        <v>100</v>
      </c>
      <c r="Z905" s="172" t="s">
        <v>180</v>
      </c>
      <c r="AA905" s="172"/>
      <c r="AB905" s="181">
        <f>+DATE(2024,MONTH(Tabla1[[#This Row],[Fecha de inicio del Contrato ]]),1)</f>
        <v>45413</v>
      </c>
    </row>
    <row r="906" spans="1:28" ht="87" hidden="1" x14ac:dyDescent="0.35">
      <c r="A906" s="172" t="s">
        <v>171</v>
      </c>
      <c r="B906" s="172" t="s">
        <v>73</v>
      </c>
      <c r="C906" s="172" t="s">
        <v>1639</v>
      </c>
      <c r="D906" s="173" t="s">
        <v>2978</v>
      </c>
      <c r="E906" s="172" t="s">
        <v>2979</v>
      </c>
      <c r="F906" s="174" t="s">
        <v>2894</v>
      </c>
      <c r="G906" s="175" t="s">
        <v>3008</v>
      </c>
      <c r="H906" s="175" t="s">
        <v>3009</v>
      </c>
      <c r="I906" s="141">
        <v>340242367</v>
      </c>
      <c r="J906" s="172" t="s">
        <v>200</v>
      </c>
      <c r="K906" s="172" t="s">
        <v>201</v>
      </c>
      <c r="L906" s="30">
        <v>45444</v>
      </c>
      <c r="M906" s="30">
        <v>45657</v>
      </c>
      <c r="N906" s="172" t="s">
        <v>2879</v>
      </c>
      <c r="O906" s="172" t="s">
        <v>2880</v>
      </c>
      <c r="P906" s="176" t="s">
        <v>3007</v>
      </c>
      <c r="Q906" s="172" t="s">
        <v>1678</v>
      </c>
      <c r="R906" s="172" t="s">
        <v>1557</v>
      </c>
      <c r="S906" s="36">
        <v>400330615</v>
      </c>
      <c r="T906" s="177">
        <v>16</v>
      </c>
      <c r="U906" s="36">
        <v>340242367</v>
      </c>
      <c r="V906" s="172" t="s">
        <v>674</v>
      </c>
      <c r="W906" s="172" t="s">
        <v>204</v>
      </c>
      <c r="X906" s="172" t="s">
        <v>204</v>
      </c>
      <c r="Y906" s="172" t="s">
        <v>100</v>
      </c>
      <c r="Z906" s="172" t="s">
        <v>180</v>
      </c>
      <c r="AA906" s="172"/>
      <c r="AB906" s="181">
        <f>+DATE(2024,MONTH(Tabla1[[#This Row],[Fecha de inicio del Contrato ]]),1)</f>
        <v>45444</v>
      </c>
    </row>
    <row r="907" spans="1:28" ht="101.5" hidden="1" x14ac:dyDescent="0.35">
      <c r="A907" s="172" t="s">
        <v>171</v>
      </c>
      <c r="B907" s="172" t="s">
        <v>73</v>
      </c>
      <c r="C907" s="172" t="s">
        <v>1640</v>
      </c>
      <c r="D907" s="173" t="s">
        <v>2978</v>
      </c>
      <c r="E907" s="172" t="s">
        <v>2979</v>
      </c>
      <c r="F907" s="174" t="s">
        <v>2925</v>
      </c>
      <c r="G907" s="175" t="s">
        <v>3010</v>
      </c>
      <c r="H907" s="175" t="s">
        <v>3011</v>
      </c>
      <c r="I907" s="141">
        <v>407992926</v>
      </c>
      <c r="J907" s="172" t="s">
        <v>200</v>
      </c>
      <c r="K907" s="172" t="s">
        <v>201</v>
      </c>
      <c r="L907" s="30">
        <v>45444</v>
      </c>
      <c r="M907" s="30">
        <v>45657</v>
      </c>
      <c r="N907" s="172" t="s">
        <v>2824</v>
      </c>
      <c r="O907" s="172" t="s">
        <v>2825</v>
      </c>
      <c r="P907" s="176" t="s">
        <v>2826</v>
      </c>
      <c r="Q907" s="172" t="s">
        <v>1678</v>
      </c>
      <c r="R907" s="172" t="s">
        <v>3012</v>
      </c>
      <c r="S907" s="36">
        <v>407992926</v>
      </c>
      <c r="T907" s="177">
        <v>16</v>
      </c>
      <c r="U907" s="36">
        <v>407992926</v>
      </c>
      <c r="V907" s="172" t="s">
        <v>674</v>
      </c>
      <c r="W907" s="172" t="s">
        <v>204</v>
      </c>
      <c r="X907" s="172" t="s">
        <v>204</v>
      </c>
      <c r="Y907" s="172" t="s">
        <v>100</v>
      </c>
      <c r="Z907" s="172" t="s">
        <v>180</v>
      </c>
      <c r="AA907" s="172"/>
      <c r="AB907" s="181">
        <f>+DATE(2024,MONTH(Tabla1[[#This Row],[Fecha de inicio del Contrato ]]),1)</f>
        <v>45444</v>
      </c>
    </row>
    <row r="908" spans="1:28" ht="101.5" hidden="1" x14ac:dyDescent="0.35">
      <c r="A908" s="172" t="s">
        <v>171</v>
      </c>
      <c r="B908" s="172" t="s">
        <v>73</v>
      </c>
      <c r="C908" s="172" t="s">
        <v>1641</v>
      </c>
      <c r="D908" s="173" t="s">
        <v>2978</v>
      </c>
      <c r="E908" s="172" t="s">
        <v>2979</v>
      </c>
      <c r="F908" s="174" t="s">
        <v>2918</v>
      </c>
      <c r="G908" s="175" t="s">
        <v>3013</v>
      </c>
      <c r="H908" s="175" t="s">
        <v>3014</v>
      </c>
      <c r="I908" s="141">
        <v>293829188</v>
      </c>
      <c r="J908" s="172" t="s">
        <v>200</v>
      </c>
      <c r="K908" s="172" t="s">
        <v>201</v>
      </c>
      <c r="L908" s="30">
        <v>45444</v>
      </c>
      <c r="M908" s="30">
        <v>45657</v>
      </c>
      <c r="N908" s="172" t="s">
        <v>2824</v>
      </c>
      <c r="O908" s="172" t="s">
        <v>2825</v>
      </c>
      <c r="P908" s="176" t="s">
        <v>2826</v>
      </c>
      <c r="Q908" s="172" t="s">
        <v>1678</v>
      </c>
      <c r="R908" s="172" t="s">
        <v>3015</v>
      </c>
      <c r="S908" s="36">
        <v>293829188</v>
      </c>
      <c r="T908" s="177">
        <v>16</v>
      </c>
      <c r="U908" s="36">
        <v>293829188</v>
      </c>
      <c r="V908" s="172" t="s">
        <v>674</v>
      </c>
      <c r="W908" s="172" t="s">
        <v>204</v>
      </c>
      <c r="X908" s="172" t="s">
        <v>204</v>
      </c>
      <c r="Y908" s="172" t="s">
        <v>100</v>
      </c>
      <c r="Z908" s="172" t="s">
        <v>180</v>
      </c>
      <c r="AA908" s="172"/>
      <c r="AB908" s="181">
        <f>+DATE(2024,MONTH(Tabla1[[#This Row],[Fecha de inicio del Contrato ]]),1)</f>
        <v>45444</v>
      </c>
    </row>
    <row r="909" spans="1:28" ht="87" hidden="1" x14ac:dyDescent="0.35">
      <c r="A909" s="172" t="s">
        <v>171</v>
      </c>
      <c r="B909" s="172" t="s">
        <v>73</v>
      </c>
      <c r="C909" s="172" t="s">
        <v>1642</v>
      </c>
      <c r="D909" s="173" t="s">
        <v>2978</v>
      </c>
      <c r="E909" s="172" t="s">
        <v>2979</v>
      </c>
      <c r="F909" s="174" t="s">
        <v>2821</v>
      </c>
      <c r="G909" s="175" t="s">
        <v>3016</v>
      </c>
      <c r="H909" s="175" t="s">
        <v>3017</v>
      </c>
      <c r="I909" s="141">
        <v>443190267</v>
      </c>
      <c r="J909" s="172" t="s">
        <v>200</v>
      </c>
      <c r="K909" s="172" t="s">
        <v>201</v>
      </c>
      <c r="L909" s="30">
        <v>45444</v>
      </c>
      <c r="M909" s="30">
        <v>45657</v>
      </c>
      <c r="N909" s="172" t="s">
        <v>2824</v>
      </c>
      <c r="O909" s="172" t="s">
        <v>2825</v>
      </c>
      <c r="P909" s="176" t="s">
        <v>2826</v>
      </c>
      <c r="Q909" s="172" t="s">
        <v>1678</v>
      </c>
      <c r="R909" s="172" t="s">
        <v>3018</v>
      </c>
      <c r="S909" s="36">
        <v>443190267</v>
      </c>
      <c r="T909" s="177">
        <v>16</v>
      </c>
      <c r="U909" s="36">
        <v>443190267</v>
      </c>
      <c r="V909" s="172" t="s">
        <v>674</v>
      </c>
      <c r="W909" s="172" t="s">
        <v>204</v>
      </c>
      <c r="X909" s="172" t="s">
        <v>204</v>
      </c>
      <c r="Y909" s="172" t="s">
        <v>100</v>
      </c>
      <c r="Z909" s="172" t="s">
        <v>180</v>
      </c>
      <c r="AA909" s="172"/>
      <c r="AB909" s="181">
        <f>+DATE(2024,MONTH(Tabla1[[#This Row],[Fecha de inicio del Contrato ]]),1)</f>
        <v>45444</v>
      </c>
    </row>
    <row r="910" spans="1:28" ht="101.5" hidden="1" x14ac:dyDescent="0.35">
      <c r="A910" s="172" t="s">
        <v>171</v>
      </c>
      <c r="B910" s="172" t="s">
        <v>73</v>
      </c>
      <c r="C910" s="172" t="s">
        <v>75</v>
      </c>
      <c r="D910" s="173" t="s">
        <v>2978</v>
      </c>
      <c r="E910" s="172" t="s">
        <v>2979</v>
      </c>
      <c r="F910" s="174" t="s">
        <v>2918</v>
      </c>
      <c r="G910" s="175" t="s">
        <v>3010</v>
      </c>
      <c r="H910" s="175" t="s">
        <v>3019</v>
      </c>
      <c r="I910" s="141">
        <v>450147609</v>
      </c>
      <c r="J910" s="172" t="s">
        <v>200</v>
      </c>
      <c r="K910" s="172" t="s">
        <v>201</v>
      </c>
      <c r="L910" s="30">
        <v>45444</v>
      </c>
      <c r="M910" s="30">
        <v>45657</v>
      </c>
      <c r="N910" s="172" t="s">
        <v>2824</v>
      </c>
      <c r="O910" s="172" t="s">
        <v>2825</v>
      </c>
      <c r="P910" s="176" t="s">
        <v>2826</v>
      </c>
      <c r="Q910" s="172" t="s">
        <v>1678</v>
      </c>
      <c r="R910" s="172" t="s">
        <v>3020</v>
      </c>
      <c r="S910" s="36">
        <v>450147609</v>
      </c>
      <c r="T910" s="177">
        <v>16</v>
      </c>
      <c r="U910" s="36">
        <v>450147609</v>
      </c>
      <c r="V910" s="172" t="s">
        <v>674</v>
      </c>
      <c r="W910" s="172" t="s">
        <v>204</v>
      </c>
      <c r="X910" s="172" t="s">
        <v>204</v>
      </c>
      <c r="Y910" s="172" t="s">
        <v>100</v>
      </c>
      <c r="Z910" s="172" t="s">
        <v>180</v>
      </c>
      <c r="AA910" s="172"/>
      <c r="AB910" s="181">
        <f>+DATE(2024,MONTH(Tabla1[[#This Row],[Fecha de inicio del Contrato ]]),1)</f>
        <v>45444</v>
      </c>
    </row>
    <row r="911" spans="1:28" ht="87" hidden="1" x14ac:dyDescent="0.35">
      <c r="A911" s="172" t="s">
        <v>171</v>
      </c>
      <c r="B911" s="172" t="s">
        <v>73</v>
      </c>
      <c r="C911" s="172" t="s">
        <v>1643</v>
      </c>
      <c r="D911" s="173" t="s">
        <v>2978</v>
      </c>
      <c r="E911" s="172" t="s">
        <v>2979</v>
      </c>
      <c r="F911" s="174" t="s">
        <v>2821</v>
      </c>
      <c r="G911" s="175" t="s">
        <v>3010</v>
      </c>
      <c r="H911" s="175" t="s">
        <v>3021</v>
      </c>
      <c r="I911" s="141">
        <v>354671389</v>
      </c>
      <c r="J911" s="172" t="s">
        <v>200</v>
      </c>
      <c r="K911" s="172" t="s">
        <v>201</v>
      </c>
      <c r="L911" s="30">
        <v>45444</v>
      </c>
      <c r="M911" s="30">
        <v>45657</v>
      </c>
      <c r="N911" s="172" t="s">
        <v>2824</v>
      </c>
      <c r="O911" s="172" t="s">
        <v>2825</v>
      </c>
      <c r="P911" s="176" t="s">
        <v>2826</v>
      </c>
      <c r="Q911" s="172" t="s">
        <v>1678</v>
      </c>
      <c r="R911" s="172" t="s">
        <v>3022</v>
      </c>
      <c r="S911" s="36">
        <v>354671389</v>
      </c>
      <c r="T911" s="177">
        <v>16</v>
      </c>
      <c r="U911" s="36">
        <v>354671389</v>
      </c>
      <c r="V911" s="172" t="s">
        <v>674</v>
      </c>
      <c r="W911" s="172" t="s">
        <v>204</v>
      </c>
      <c r="X911" s="172" t="s">
        <v>204</v>
      </c>
      <c r="Y911" s="172" t="s">
        <v>100</v>
      </c>
      <c r="Z911" s="172" t="s">
        <v>180</v>
      </c>
      <c r="AA911" s="172"/>
      <c r="AB911" s="181">
        <f>+DATE(2024,MONTH(Tabla1[[#This Row],[Fecha de inicio del Contrato ]]),1)</f>
        <v>45444</v>
      </c>
    </row>
    <row r="912" spans="1:28" ht="87" hidden="1" x14ac:dyDescent="0.35">
      <c r="A912" s="172" t="s">
        <v>171</v>
      </c>
      <c r="B912" s="172" t="s">
        <v>73</v>
      </c>
      <c r="C912" s="172" t="s">
        <v>1644</v>
      </c>
      <c r="D912" s="173" t="s">
        <v>2539</v>
      </c>
      <c r="E912" s="172" t="s">
        <v>2540</v>
      </c>
      <c r="F912" s="174" t="s">
        <v>2821</v>
      </c>
      <c r="G912" s="175" t="s">
        <v>3023</v>
      </c>
      <c r="H912" s="175" t="s">
        <v>2985</v>
      </c>
      <c r="I912" s="141">
        <v>93600000</v>
      </c>
      <c r="J912" s="172" t="s">
        <v>1814</v>
      </c>
      <c r="K912" s="172" t="s">
        <v>198</v>
      </c>
      <c r="L912" s="30">
        <v>45323</v>
      </c>
      <c r="M912" s="30">
        <v>45657</v>
      </c>
      <c r="N912" s="172" t="s">
        <v>2824</v>
      </c>
      <c r="O912" s="172" t="s">
        <v>2825</v>
      </c>
      <c r="P912" s="176" t="s">
        <v>2826</v>
      </c>
      <c r="Q912" s="172" t="s">
        <v>1678</v>
      </c>
      <c r="R912" s="172" t="s">
        <v>3024</v>
      </c>
      <c r="S912" s="36">
        <v>142100000</v>
      </c>
      <c r="T912" s="177">
        <v>16</v>
      </c>
      <c r="U912" s="36">
        <v>93600000</v>
      </c>
      <c r="V912" s="172" t="s">
        <v>674</v>
      </c>
      <c r="W912" s="172" t="s">
        <v>204</v>
      </c>
      <c r="X912" s="172" t="s">
        <v>204</v>
      </c>
      <c r="Y912" s="172" t="s">
        <v>100</v>
      </c>
      <c r="Z912" s="172" t="s">
        <v>2543</v>
      </c>
      <c r="AA912" s="172"/>
      <c r="AB912" s="181">
        <f>+DATE(2024,MONTH(Tabla1[[#This Row],[Fecha de inicio del Contrato ]]),1)</f>
        <v>45323</v>
      </c>
    </row>
    <row r="913" spans="1:28" ht="87" hidden="1" x14ac:dyDescent="0.35">
      <c r="A913" s="172" t="s">
        <v>171</v>
      </c>
      <c r="B913" s="172" t="s">
        <v>73</v>
      </c>
      <c r="C913" s="172" t="s">
        <v>1645</v>
      </c>
      <c r="D913" s="173" t="s">
        <v>102</v>
      </c>
      <c r="E913" s="172" t="s">
        <v>102</v>
      </c>
      <c r="F913" s="174" t="s">
        <v>2821</v>
      </c>
      <c r="G913" s="175" t="s">
        <v>3025</v>
      </c>
      <c r="H913" s="175" t="s">
        <v>2987</v>
      </c>
      <c r="I913" s="141">
        <v>48500000</v>
      </c>
      <c r="J913" s="172" t="s">
        <v>102</v>
      </c>
      <c r="K913" s="172" t="s">
        <v>102</v>
      </c>
      <c r="L913" s="30">
        <v>45657</v>
      </c>
      <c r="M913" s="30">
        <v>45657</v>
      </c>
      <c r="N913" s="172" t="s">
        <v>2824</v>
      </c>
      <c r="O913" s="172" t="s">
        <v>2825</v>
      </c>
      <c r="P913" s="176" t="s">
        <v>2826</v>
      </c>
      <c r="Q913" s="172" t="s">
        <v>1678</v>
      </c>
      <c r="R913" s="172" t="s">
        <v>3024</v>
      </c>
      <c r="S913" s="36">
        <v>142100000</v>
      </c>
      <c r="T913" s="177">
        <v>16</v>
      </c>
      <c r="U913" s="36">
        <v>48500000</v>
      </c>
      <c r="V913" s="172" t="s">
        <v>674</v>
      </c>
      <c r="W913" s="172" t="s">
        <v>204</v>
      </c>
      <c r="X913" s="172" t="s">
        <v>204</v>
      </c>
      <c r="Y913" s="172" t="s">
        <v>69</v>
      </c>
      <c r="Z913" s="172" t="s">
        <v>207</v>
      </c>
      <c r="AA913" s="172"/>
      <c r="AB913" s="181">
        <f>+DATE(2024,MONTH(Tabla1[[#This Row],[Fecha de inicio del Contrato ]]),1)</f>
        <v>45627</v>
      </c>
    </row>
    <row r="914" spans="1:28" ht="87" hidden="1" x14ac:dyDescent="0.35">
      <c r="A914" s="172" t="s">
        <v>171</v>
      </c>
      <c r="B914" s="172" t="s">
        <v>73</v>
      </c>
      <c r="C914" s="172" t="s">
        <v>1647</v>
      </c>
      <c r="D914" s="173" t="s">
        <v>2978</v>
      </c>
      <c r="E914" s="172" t="s">
        <v>2979</v>
      </c>
      <c r="F914" s="174" t="s">
        <v>2821</v>
      </c>
      <c r="G914" s="175" t="s">
        <v>3026</v>
      </c>
      <c r="H914" s="175" t="s">
        <v>1770</v>
      </c>
      <c r="I914" s="141">
        <v>589651744</v>
      </c>
      <c r="J914" s="172" t="s">
        <v>195</v>
      </c>
      <c r="K914" s="172" t="s">
        <v>362</v>
      </c>
      <c r="L914" s="30">
        <v>45444</v>
      </c>
      <c r="M914" s="30">
        <v>45657</v>
      </c>
      <c r="N914" s="172" t="s">
        <v>2834</v>
      </c>
      <c r="O914" s="172" t="s">
        <v>2835</v>
      </c>
      <c r="P914" s="176" t="s">
        <v>2836</v>
      </c>
      <c r="Q914" s="172" t="s">
        <v>1678</v>
      </c>
      <c r="R914" s="172" t="s">
        <v>1710</v>
      </c>
      <c r="S914" s="36">
        <v>871032226</v>
      </c>
      <c r="T914" s="177">
        <v>16</v>
      </c>
      <c r="U914" s="36">
        <v>589651744</v>
      </c>
      <c r="V914" s="172" t="s">
        <v>674</v>
      </c>
      <c r="W914" s="172" t="s">
        <v>204</v>
      </c>
      <c r="X914" s="172" t="s">
        <v>204</v>
      </c>
      <c r="Y914" s="172" t="s">
        <v>100</v>
      </c>
      <c r="Z914" s="172" t="s">
        <v>1996</v>
      </c>
      <c r="AA914" s="172"/>
      <c r="AB914" s="181">
        <f>+DATE(2024,MONTH(Tabla1[[#This Row],[Fecha de inicio del Contrato ]]),1)</f>
        <v>45444</v>
      </c>
    </row>
    <row r="915" spans="1:28" ht="87" hidden="1" x14ac:dyDescent="0.35">
      <c r="A915" s="172" t="s">
        <v>171</v>
      </c>
      <c r="B915" s="172" t="s">
        <v>73</v>
      </c>
      <c r="C915" s="172" t="s">
        <v>3027</v>
      </c>
      <c r="D915" s="173" t="s">
        <v>2829</v>
      </c>
      <c r="E915" s="172" t="s">
        <v>2830</v>
      </c>
      <c r="F915" s="174" t="s">
        <v>2831</v>
      </c>
      <c r="G915" s="175" t="s">
        <v>3028</v>
      </c>
      <c r="H915" s="175" t="s">
        <v>3029</v>
      </c>
      <c r="I915" s="141">
        <v>72800000</v>
      </c>
      <c r="J915" s="172" t="s">
        <v>174</v>
      </c>
      <c r="K915" s="172" t="s">
        <v>1721</v>
      </c>
      <c r="L915" s="30">
        <v>45323</v>
      </c>
      <c r="M915" s="30">
        <v>45506</v>
      </c>
      <c r="N915" s="172" t="s">
        <v>2834</v>
      </c>
      <c r="O915" s="172" t="s">
        <v>2835</v>
      </c>
      <c r="P915" s="176" t="s">
        <v>2836</v>
      </c>
      <c r="Q915" s="172" t="s">
        <v>1678</v>
      </c>
      <c r="R915" s="172" t="s">
        <v>1707</v>
      </c>
      <c r="S915" s="36">
        <v>72800000</v>
      </c>
      <c r="T915" s="177">
        <v>16</v>
      </c>
      <c r="U915" s="36">
        <v>72800000</v>
      </c>
      <c r="V915" s="172" t="s">
        <v>674</v>
      </c>
      <c r="W915" s="172" t="s">
        <v>204</v>
      </c>
      <c r="X915" s="172" t="s">
        <v>204</v>
      </c>
      <c r="Y915" s="172" t="s">
        <v>100</v>
      </c>
      <c r="Z915" s="172" t="s">
        <v>180</v>
      </c>
      <c r="AA915" s="172"/>
      <c r="AB915" s="181">
        <f>+DATE(2024,MONTH(Tabla1[[#This Row],[Fecha de inicio del Contrato ]]),1)</f>
        <v>45323</v>
      </c>
    </row>
    <row r="916" spans="1:28" ht="87" hidden="1" x14ac:dyDescent="0.35">
      <c r="A916" s="172" t="s">
        <v>171</v>
      </c>
      <c r="B916" s="172" t="s">
        <v>73</v>
      </c>
      <c r="C916" s="172" t="s">
        <v>3030</v>
      </c>
      <c r="D916" s="173" t="s">
        <v>2978</v>
      </c>
      <c r="E916" s="172" t="s">
        <v>2979</v>
      </c>
      <c r="F916" s="174" t="s">
        <v>2859</v>
      </c>
      <c r="G916" s="175" t="s">
        <v>3031</v>
      </c>
      <c r="H916" s="175" t="s">
        <v>3032</v>
      </c>
      <c r="I916" s="141">
        <v>256500130</v>
      </c>
      <c r="J916" s="172" t="s">
        <v>200</v>
      </c>
      <c r="K916" s="172" t="s">
        <v>201</v>
      </c>
      <c r="L916" s="30">
        <v>45444</v>
      </c>
      <c r="M916" s="30">
        <v>45657</v>
      </c>
      <c r="N916" s="172" t="s">
        <v>2834</v>
      </c>
      <c r="O916" s="172" t="s">
        <v>2835</v>
      </c>
      <c r="P916" s="176" t="s">
        <v>2836</v>
      </c>
      <c r="Q916" s="172" t="s">
        <v>1678</v>
      </c>
      <c r="R916" s="172" t="s">
        <v>1709</v>
      </c>
      <c r="S916" s="36">
        <v>504998263</v>
      </c>
      <c r="T916" s="177">
        <v>16</v>
      </c>
      <c r="U916" s="36">
        <v>256500130</v>
      </c>
      <c r="V916" s="172" t="s">
        <v>674</v>
      </c>
      <c r="W916" s="172" t="s">
        <v>204</v>
      </c>
      <c r="X916" s="172" t="s">
        <v>204</v>
      </c>
      <c r="Y916" s="172" t="s">
        <v>100</v>
      </c>
      <c r="Z916" s="172" t="s">
        <v>180</v>
      </c>
      <c r="AA916" s="172"/>
      <c r="AB916" s="181">
        <f>+DATE(2024,MONTH(Tabla1[[#This Row],[Fecha de inicio del Contrato ]]),1)</f>
        <v>45444</v>
      </c>
    </row>
    <row r="917" spans="1:28" ht="101.5" hidden="1" x14ac:dyDescent="0.35">
      <c r="A917" s="172" t="s">
        <v>171</v>
      </c>
      <c r="B917" s="172" t="s">
        <v>73</v>
      </c>
      <c r="C917" s="172" t="s">
        <v>3033</v>
      </c>
      <c r="D917" s="173" t="s">
        <v>2539</v>
      </c>
      <c r="E917" s="172" t="s">
        <v>2540</v>
      </c>
      <c r="F917" s="174" t="s">
        <v>2846</v>
      </c>
      <c r="G917" s="175" t="s">
        <v>3034</v>
      </c>
      <c r="H917" s="175" t="s">
        <v>2985</v>
      </c>
      <c r="I917" s="141">
        <v>56000000</v>
      </c>
      <c r="J917" s="172" t="s">
        <v>1814</v>
      </c>
      <c r="K917" s="172" t="s">
        <v>198</v>
      </c>
      <c r="L917" s="30">
        <v>45323</v>
      </c>
      <c r="M917" s="30">
        <v>45657</v>
      </c>
      <c r="N917" s="172" t="s">
        <v>2834</v>
      </c>
      <c r="O917" s="172" t="s">
        <v>2835</v>
      </c>
      <c r="P917" s="176" t="s">
        <v>2836</v>
      </c>
      <c r="Q917" s="172" t="s">
        <v>1678</v>
      </c>
      <c r="R917" s="172" t="s">
        <v>1710</v>
      </c>
      <c r="S917" s="36">
        <v>871032226</v>
      </c>
      <c r="T917" s="177">
        <v>16</v>
      </c>
      <c r="U917" s="36">
        <v>56000000</v>
      </c>
      <c r="V917" s="172" t="s">
        <v>674</v>
      </c>
      <c r="W917" s="172" t="s">
        <v>204</v>
      </c>
      <c r="X917" s="172" t="s">
        <v>204</v>
      </c>
      <c r="Y917" s="172" t="s">
        <v>100</v>
      </c>
      <c r="Z917" s="172" t="s">
        <v>2543</v>
      </c>
      <c r="AA917" s="172"/>
      <c r="AB917" s="181">
        <f>+DATE(2024,MONTH(Tabla1[[#This Row],[Fecha de inicio del Contrato ]]),1)</f>
        <v>45323</v>
      </c>
    </row>
    <row r="918" spans="1:28" ht="101.5" hidden="1" x14ac:dyDescent="0.35">
      <c r="A918" s="172" t="s">
        <v>171</v>
      </c>
      <c r="B918" s="172" t="s">
        <v>73</v>
      </c>
      <c r="C918" s="172" t="s">
        <v>3035</v>
      </c>
      <c r="D918" s="173" t="s">
        <v>102</v>
      </c>
      <c r="E918" s="172" t="s">
        <v>102</v>
      </c>
      <c r="F918" s="174" t="s">
        <v>2846</v>
      </c>
      <c r="G918" s="175" t="s">
        <v>3036</v>
      </c>
      <c r="H918" s="175" t="s">
        <v>2987</v>
      </c>
      <c r="I918" s="141">
        <v>35000000</v>
      </c>
      <c r="J918" s="172" t="s">
        <v>102</v>
      </c>
      <c r="K918" s="172" t="s">
        <v>102</v>
      </c>
      <c r="L918" s="30">
        <v>45657</v>
      </c>
      <c r="M918" s="30">
        <v>45657</v>
      </c>
      <c r="N918" s="172" t="s">
        <v>2834</v>
      </c>
      <c r="O918" s="172" t="s">
        <v>2835</v>
      </c>
      <c r="P918" s="176" t="s">
        <v>2836</v>
      </c>
      <c r="Q918" s="172" t="s">
        <v>1678</v>
      </c>
      <c r="R918" s="172" t="s">
        <v>1710</v>
      </c>
      <c r="S918" s="36">
        <v>871032226</v>
      </c>
      <c r="T918" s="177">
        <v>16</v>
      </c>
      <c r="U918" s="36">
        <v>35000000</v>
      </c>
      <c r="V918" s="172" t="s">
        <v>674</v>
      </c>
      <c r="W918" s="172" t="s">
        <v>204</v>
      </c>
      <c r="X918" s="172" t="s">
        <v>204</v>
      </c>
      <c r="Y918" s="172" t="s">
        <v>69</v>
      </c>
      <c r="Z918" s="172" t="s">
        <v>207</v>
      </c>
      <c r="AA918" s="172"/>
      <c r="AB918" s="181">
        <f>+DATE(2024,MONTH(Tabla1[[#This Row],[Fecha de inicio del Contrato ]]),1)</f>
        <v>45627</v>
      </c>
    </row>
    <row r="919" spans="1:28" ht="116" hidden="1" x14ac:dyDescent="0.35">
      <c r="A919" s="172" t="s">
        <v>171</v>
      </c>
      <c r="B919" s="172" t="s">
        <v>73</v>
      </c>
      <c r="C919" s="172" t="s">
        <v>3037</v>
      </c>
      <c r="D919" s="173" t="s">
        <v>1625</v>
      </c>
      <c r="E919" s="172" t="s">
        <v>3038</v>
      </c>
      <c r="F919" s="174" t="s">
        <v>2859</v>
      </c>
      <c r="G919" s="175" t="s">
        <v>3039</v>
      </c>
      <c r="H919" s="175" t="s">
        <v>3040</v>
      </c>
      <c r="I919" s="141">
        <v>248498133</v>
      </c>
      <c r="J919" s="172" t="s">
        <v>200</v>
      </c>
      <c r="K919" s="172" t="s">
        <v>201</v>
      </c>
      <c r="L919" s="30">
        <v>45383</v>
      </c>
      <c r="M919" s="30">
        <v>45657</v>
      </c>
      <c r="N919" s="172" t="s">
        <v>2834</v>
      </c>
      <c r="O919" s="172" t="s">
        <v>2835</v>
      </c>
      <c r="P919" s="176" t="s">
        <v>2836</v>
      </c>
      <c r="Q919" s="172" t="s">
        <v>1678</v>
      </c>
      <c r="R919" s="172" t="s">
        <v>1709</v>
      </c>
      <c r="S919" s="36">
        <v>504998263</v>
      </c>
      <c r="T919" s="177">
        <v>16</v>
      </c>
      <c r="U919" s="36">
        <v>248498133</v>
      </c>
      <c r="V919" s="172" t="s">
        <v>674</v>
      </c>
      <c r="W919" s="172" t="s">
        <v>204</v>
      </c>
      <c r="X919" s="172" t="s">
        <v>204</v>
      </c>
      <c r="Y919" s="172" t="s">
        <v>100</v>
      </c>
      <c r="Z919" s="172" t="s">
        <v>180</v>
      </c>
      <c r="AA919" s="172"/>
      <c r="AB919" s="181">
        <f>+DATE(2024,MONTH(Tabla1[[#This Row],[Fecha de inicio del Contrato ]]),1)</f>
        <v>45383</v>
      </c>
    </row>
    <row r="920" spans="1:28" ht="101.5" hidden="1" x14ac:dyDescent="0.35">
      <c r="A920" s="172" t="s">
        <v>171</v>
      </c>
      <c r="B920" s="172" t="s">
        <v>73</v>
      </c>
      <c r="C920" s="172" t="s">
        <v>3041</v>
      </c>
      <c r="D920" s="173" t="s">
        <v>3042</v>
      </c>
      <c r="E920" s="172" t="s">
        <v>3043</v>
      </c>
      <c r="F920" s="174" t="s">
        <v>2846</v>
      </c>
      <c r="G920" s="175" t="s">
        <v>3044</v>
      </c>
      <c r="H920" s="175" t="s">
        <v>3045</v>
      </c>
      <c r="I920" s="141">
        <v>74713815</v>
      </c>
      <c r="J920" s="172" t="s">
        <v>174</v>
      </c>
      <c r="K920" s="172" t="s">
        <v>1721</v>
      </c>
      <c r="L920" s="30">
        <v>45306</v>
      </c>
      <c r="M920" s="30">
        <v>45657</v>
      </c>
      <c r="N920" s="172" t="s">
        <v>2834</v>
      </c>
      <c r="O920" s="172" t="s">
        <v>2835</v>
      </c>
      <c r="P920" s="176" t="s">
        <v>2836</v>
      </c>
      <c r="Q920" s="172" t="s">
        <v>1678</v>
      </c>
      <c r="R920" s="172" t="s">
        <v>1710</v>
      </c>
      <c r="S920" s="36">
        <v>871032226</v>
      </c>
      <c r="T920" s="177">
        <v>16</v>
      </c>
      <c r="U920" s="36">
        <v>74713815</v>
      </c>
      <c r="V920" s="172" t="s">
        <v>674</v>
      </c>
      <c r="W920" s="172" t="s">
        <v>204</v>
      </c>
      <c r="X920" s="172" t="s">
        <v>204</v>
      </c>
      <c r="Y920" s="172" t="s">
        <v>100</v>
      </c>
      <c r="Z920" s="172" t="s">
        <v>180</v>
      </c>
      <c r="AA920" s="172"/>
      <c r="AB920" s="181">
        <f>+DATE(2024,MONTH(Tabla1[[#This Row],[Fecha de inicio del Contrato ]]),1)</f>
        <v>45292</v>
      </c>
    </row>
    <row r="921" spans="1:28" ht="101.5" hidden="1" x14ac:dyDescent="0.35">
      <c r="A921" s="172" t="s">
        <v>171</v>
      </c>
      <c r="B921" s="172" t="s">
        <v>3046</v>
      </c>
      <c r="C921" s="172" t="s">
        <v>1649</v>
      </c>
      <c r="D921" s="173" t="s">
        <v>1650</v>
      </c>
      <c r="E921" s="172" t="s">
        <v>1651</v>
      </c>
      <c r="F921" s="174" t="s">
        <v>1543</v>
      </c>
      <c r="G921" s="175" t="s">
        <v>1652</v>
      </c>
      <c r="H921" s="175" t="s">
        <v>1653</v>
      </c>
      <c r="I921" s="141">
        <v>316794952</v>
      </c>
      <c r="J921" s="172" t="s">
        <v>2685</v>
      </c>
      <c r="K921" s="172" t="s">
        <v>3047</v>
      </c>
      <c r="L921" s="30">
        <v>45295</v>
      </c>
      <c r="M921" s="30">
        <v>45657</v>
      </c>
      <c r="N921" s="172" t="s">
        <v>1654</v>
      </c>
      <c r="O921" s="172" t="s">
        <v>1655</v>
      </c>
      <c r="P921" s="176" t="s">
        <v>1656</v>
      </c>
      <c r="Q921" s="172" t="s">
        <v>105</v>
      </c>
      <c r="R921" s="172" t="s">
        <v>1657</v>
      </c>
      <c r="S921" s="36">
        <v>1357081520</v>
      </c>
      <c r="T921" s="177">
        <v>14</v>
      </c>
      <c r="U921" s="36">
        <v>316794952</v>
      </c>
      <c r="V921" s="172" t="s">
        <v>69</v>
      </c>
      <c r="W921" s="172">
        <v>0</v>
      </c>
      <c r="X921" s="172" t="s">
        <v>346</v>
      </c>
      <c r="Y921" s="172" t="s">
        <v>100</v>
      </c>
      <c r="Z921" s="172" t="s">
        <v>180</v>
      </c>
      <c r="AA921" s="172"/>
      <c r="AB921" s="181">
        <f>+DATE(2024,MONTH(Tabla1[[#This Row],[Fecha de inicio del Contrato ]]),1)</f>
        <v>45292</v>
      </c>
    </row>
    <row r="922" spans="1:28" ht="101.5" hidden="1" x14ac:dyDescent="0.35">
      <c r="A922" s="172" t="s">
        <v>171</v>
      </c>
      <c r="B922" s="172" t="s">
        <v>3046</v>
      </c>
      <c r="C922" s="172" t="s">
        <v>1658</v>
      </c>
      <c r="D922" s="173">
        <v>80101604</v>
      </c>
      <c r="E922" s="172" t="s">
        <v>173</v>
      </c>
      <c r="F922" s="174" t="s">
        <v>1543</v>
      </c>
      <c r="G922" s="175" t="s">
        <v>1659</v>
      </c>
      <c r="H922" s="175" t="s">
        <v>3048</v>
      </c>
      <c r="I922" s="141">
        <v>260071642</v>
      </c>
      <c r="J922" s="172" t="s">
        <v>2685</v>
      </c>
      <c r="K922" s="172" t="s">
        <v>3047</v>
      </c>
      <c r="L922" s="30">
        <v>45295</v>
      </c>
      <c r="M922" s="30">
        <v>45657</v>
      </c>
      <c r="N922" s="172" t="s">
        <v>1654</v>
      </c>
      <c r="O922" s="172" t="s">
        <v>1655</v>
      </c>
      <c r="P922" s="176" t="s">
        <v>1656</v>
      </c>
      <c r="Q922" s="172" t="s">
        <v>105</v>
      </c>
      <c r="R922" s="172" t="s">
        <v>1657</v>
      </c>
      <c r="S922" s="36">
        <v>1357081520</v>
      </c>
      <c r="T922" s="177">
        <v>14</v>
      </c>
      <c r="U922" s="36">
        <v>260071642</v>
      </c>
      <c r="V922" s="172" t="s">
        <v>69</v>
      </c>
      <c r="W922" s="172">
        <v>0</v>
      </c>
      <c r="X922" s="172" t="s">
        <v>346</v>
      </c>
      <c r="Y922" s="172" t="s">
        <v>100</v>
      </c>
      <c r="Z922" s="172" t="s">
        <v>180</v>
      </c>
      <c r="AA922" s="172"/>
      <c r="AB922" s="181">
        <f>+DATE(2024,MONTH(Tabla1[[#This Row],[Fecha de inicio del Contrato ]]),1)</f>
        <v>45292</v>
      </c>
    </row>
    <row r="923" spans="1:28" ht="101.5" hidden="1" x14ac:dyDescent="0.35">
      <c r="A923" s="172" t="s">
        <v>171</v>
      </c>
      <c r="B923" s="172" t="s">
        <v>3046</v>
      </c>
      <c r="C923" s="172" t="s">
        <v>1660</v>
      </c>
      <c r="D923" s="173" t="s">
        <v>3049</v>
      </c>
      <c r="E923" s="172" t="s">
        <v>3050</v>
      </c>
      <c r="F923" s="174" t="s">
        <v>1543</v>
      </c>
      <c r="G923" s="175" t="s">
        <v>3051</v>
      </c>
      <c r="H923" s="175" t="s">
        <v>3052</v>
      </c>
      <c r="I923" s="141">
        <v>260071642</v>
      </c>
      <c r="J923" s="172" t="s">
        <v>2685</v>
      </c>
      <c r="K923" s="172" t="s">
        <v>3047</v>
      </c>
      <c r="L923" s="30">
        <v>45295</v>
      </c>
      <c r="M923" s="30">
        <v>45657</v>
      </c>
      <c r="N923" s="172" t="s">
        <v>1654</v>
      </c>
      <c r="O923" s="172" t="s">
        <v>1655</v>
      </c>
      <c r="P923" s="176" t="s">
        <v>1656</v>
      </c>
      <c r="Q923" s="172" t="s">
        <v>105</v>
      </c>
      <c r="R923" s="172" t="s">
        <v>1657</v>
      </c>
      <c r="S923" s="36">
        <v>1357081520</v>
      </c>
      <c r="T923" s="177">
        <v>14</v>
      </c>
      <c r="U923" s="36">
        <v>260071642</v>
      </c>
      <c r="V923" s="172" t="s">
        <v>69</v>
      </c>
      <c r="W923" s="172">
        <v>0</v>
      </c>
      <c r="X923" s="172" t="s">
        <v>346</v>
      </c>
      <c r="Y923" s="172" t="s">
        <v>100</v>
      </c>
      <c r="Z923" s="172" t="s">
        <v>180</v>
      </c>
      <c r="AA923" s="172"/>
      <c r="AB923" s="181">
        <f>+DATE(2024,MONTH(Tabla1[[#This Row],[Fecha de inicio del Contrato ]]),1)</f>
        <v>45292</v>
      </c>
    </row>
    <row r="924" spans="1:28" ht="116" hidden="1" x14ac:dyDescent="0.35">
      <c r="A924" s="172" t="s">
        <v>171</v>
      </c>
      <c r="B924" s="172" t="s">
        <v>3046</v>
      </c>
      <c r="C924" s="172" t="s">
        <v>1661</v>
      </c>
      <c r="D924" s="173" t="s">
        <v>1662</v>
      </c>
      <c r="E924" s="172" t="s">
        <v>1663</v>
      </c>
      <c r="F924" s="174" t="s">
        <v>1543</v>
      </c>
      <c r="G924" s="175" t="s">
        <v>1664</v>
      </c>
      <c r="H924" s="175" t="s">
        <v>3053</v>
      </c>
      <c r="I924" s="141">
        <v>260071642</v>
      </c>
      <c r="J924" s="172" t="s">
        <v>2685</v>
      </c>
      <c r="K924" s="172" t="s">
        <v>3047</v>
      </c>
      <c r="L924" s="30">
        <v>45295</v>
      </c>
      <c r="M924" s="30">
        <v>45657</v>
      </c>
      <c r="N924" s="172" t="s">
        <v>1654</v>
      </c>
      <c r="O924" s="172" t="s">
        <v>1655</v>
      </c>
      <c r="P924" s="176" t="s">
        <v>1656</v>
      </c>
      <c r="Q924" s="172" t="s">
        <v>105</v>
      </c>
      <c r="R924" s="172" t="s">
        <v>1657</v>
      </c>
      <c r="S924" s="36">
        <v>1357081520</v>
      </c>
      <c r="T924" s="177">
        <v>14</v>
      </c>
      <c r="U924" s="36">
        <v>260071642</v>
      </c>
      <c r="V924" s="172" t="s">
        <v>69</v>
      </c>
      <c r="W924" s="172">
        <v>0</v>
      </c>
      <c r="X924" s="172" t="s">
        <v>346</v>
      </c>
      <c r="Y924" s="172" t="s">
        <v>100</v>
      </c>
      <c r="Z924" s="172" t="s">
        <v>180</v>
      </c>
      <c r="AA924" s="172"/>
      <c r="AB924" s="181">
        <f>+DATE(2024,MONTH(Tabla1[[#This Row],[Fecha de inicio del Contrato ]]),1)</f>
        <v>45292</v>
      </c>
    </row>
    <row r="925" spans="1:28" ht="101.5" hidden="1" x14ac:dyDescent="0.35">
      <c r="A925" s="172" t="s">
        <v>171</v>
      </c>
      <c r="B925" s="172" t="s">
        <v>3046</v>
      </c>
      <c r="C925" s="172" t="s">
        <v>1665</v>
      </c>
      <c r="D925" s="173">
        <v>80101507</v>
      </c>
      <c r="E925" s="172" t="s">
        <v>1666</v>
      </c>
      <c r="F925" s="174" t="s">
        <v>1543</v>
      </c>
      <c r="G925" s="175" t="s">
        <v>1667</v>
      </c>
      <c r="H925" s="175" t="s">
        <v>3054</v>
      </c>
      <c r="I925" s="141">
        <v>260071642</v>
      </c>
      <c r="J925" s="172" t="s">
        <v>2685</v>
      </c>
      <c r="K925" s="172" t="s">
        <v>3047</v>
      </c>
      <c r="L925" s="30">
        <v>45295</v>
      </c>
      <c r="M925" s="30">
        <v>45657</v>
      </c>
      <c r="N925" s="172" t="s">
        <v>1654</v>
      </c>
      <c r="O925" s="172" t="s">
        <v>1655</v>
      </c>
      <c r="P925" s="176" t="s">
        <v>1656</v>
      </c>
      <c r="Q925" s="172" t="s">
        <v>105</v>
      </c>
      <c r="R925" s="172" t="s">
        <v>1657</v>
      </c>
      <c r="S925" s="36">
        <v>1357081520</v>
      </c>
      <c r="T925" s="177">
        <v>14</v>
      </c>
      <c r="U925" s="36">
        <v>260071642</v>
      </c>
      <c r="V925" s="172" t="s">
        <v>69</v>
      </c>
      <c r="W925" s="172">
        <v>0</v>
      </c>
      <c r="X925" s="172" t="s">
        <v>346</v>
      </c>
      <c r="Y925" s="172" t="s">
        <v>100</v>
      </c>
      <c r="Z925" s="172" t="s">
        <v>180</v>
      </c>
      <c r="AA925" s="172"/>
      <c r="AB925" s="181">
        <f>+DATE(2024,MONTH(Tabla1[[#This Row],[Fecha de inicio del Contrato ]]),1)</f>
        <v>45292</v>
      </c>
    </row>
    <row r="926" spans="1:28" ht="101.5" hidden="1" x14ac:dyDescent="0.35">
      <c r="A926" s="172" t="s">
        <v>171</v>
      </c>
      <c r="B926" s="172" t="s">
        <v>3046</v>
      </c>
      <c r="C926" s="172" t="s">
        <v>1668</v>
      </c>
      <c r="D926" s="173" t="s">
        <v>1688</v>
      </c>
      <c r="E926" s="172" t="s">
        <v>1689</v>
      </c>
      <c r="F926" s="174" t="s">
        <v>1543</v>
      </c>
      <c r="G926" s="175" t="s">
        <v>3055</v>
      </c>
      <c r="H926" s="175" t="s">
        <v>3056</v>
      </c>
      <c r="I926" s="141">
        <v>207000000</v>
      </c>
      <c r="J926" s="172" t="s">
        <v>2685</v>
      </c>
      <c r="K926" s="172" t="s">
        <v>3047</v>
      </c>
      <c r="L926" s="30">
        <v>45306</v>
      </c>
      <c r="M926" s="30">
        <v>45657</v>
      </c>
      <c r="N926" s="172" t="s">
        <v>1654</v>
      </c>
      <c r="O926" s="172" t="s">
        <v>1655</v>
      </c>
      <c r="P926" s="176" t="s">
        <v>1683</v>
      </c>
      <c r="Q926" s="172" t="s">
        <v>105</v>
      </c>
      <c r="R926" s="172" t="s">
        <v>1690</v>
      </c>
      <c r="S926" s="36">
        <v>1190114326</v>
      </c>
      <c r="T926" s="177">
        <v>14</v>
      </c>
      <c r="U926" s="36">
        <v>207000000</v>
      </c>
      <c r="V926" s="172" t="s">
        <v>69</v>
      </c>
      <c r="W926" s="172">
        <v>0</v>
      </c>
      <c r="X926" s="172" t="s">
        <v>346</v>
      </c>
      <c r="Y926" s="172" t="s">
        <v>100</v>
      </c>
      <c r="Z926" s="172" t="s">
        <v>180</v>
      </c>
      <c r="AA926" s="172"/>
      <c r="AB926" s="181">
        <f>+DATE(2024,MONTH(Tabla1[[#This Row],[Fecha de inicio del Contrato ]]),1)</f>
        <v>45292</v>
      </c>
    </row>
    <row r="927" spans="1:28" ht="101.5" hidden="1" x14ac:dyDescent="0.35">
      <c r="A927" s="172" t="s">
        <v>171</v>
      </c>
      <c r="B927" s="172" t="s">
        <v>3046</v>
      </c>
      <c r="C927" s="172" t="s">
        <v>1673</v>
      </c>
      <c r="D927" s="173">
        <v>80101507</v>
      </c>
      <c r="E927" s="172" t="s">
        <v>1695</v>
      </c>
      <c r="F927" s="174" t="s">
        <v>1543</v>
      </c>
      <c r="G927" s="175" t="s">
        <v>3057</v>
      </c>
      <c r="H927" s="175" t="s">
        <v>1696</v>
      </c>
      <c r="I927" s="141">
        <v>184000000</v>
      </c>
      <c r="J927" s="172" t="s">
        <v>2685</v>
      </c>
      <c r="K927" s="172" t="s">
        <v>3047</v>
      </c>
      <c r="L927" s="30">
        <v>45306</v>
      </c>
      <c r="M927" s="30">
        <v>45657</v>
      </c>
      <c r="N927" s="172" t="s">
        <v>1654</v>
      </c>
      <c r="O927" s="172" t="s">
        <v>1655</v>
      </c>
      <c r="P927" s="176" t="s">
        <v>1683</v>
      </c>
      <c r="Q927" s="172" t="s">
        <v>105</v>
      </c>
      <c r="R927" s="172" t="s">
        <v>1690</v>
      </c>
      <c r="S927" s="36">
        <v>1190114326</v>
      </c>
      <c r="T927" s="177">
        <v>14</v>
      </c>
      <c r="U927" s="36">
        <v>184000000</v>
      </c>
      <c r="V927" s="172" t="s">
        <v>69</v>
      </c>
      <c r="W927" s="172">
        <v>0</v>
      </c>
      <c r="X927" s="172" t="s">
        <v>346</v>
      </c>
      <c r="Y927" s="172" t="s">
        <v>100</v>
      </c>
      <c r="Z927" s="172" t="s">
        <v>180</v>
      </c>
      <c r="AA927" s="172"/>
      <c r="AB927" s="181">
        <f>+DATE(2024,MONTH(Tabla1[[#This Row],[Fecha de inicio del Contrato ]]),1)</f>
        <v>45292</v>
      </c>
    </row>
    <row r="928" spans="1:28" ht="101.5" hidden="1" x14ac:dyDescent="0.35">
      <c r="A928" s="172" t="s">
        <v>171</v>
      </c>
      <c r="B928" s="172" t="s">
        <v>3046</v>
      </c>
      <c r="C928" s="172" t="s">
        <v>1676</v>
      </c>
      <c r="D928" s="173" t="s">
        <v>1698</v>
      </c>
      <c r="E928" s="172" t="s">
        <v>1699</v>
      </c>
      <c r="F928" s="174" t="s">
        <v>1543</v>
      </c>
      <c r="G928" s="175" t="s">
        <v>1700</v>
      </c>
      <c r="H928" s="175" t="s">
        <v>3058</v>
      </c>
      <c r="I928" s="141">
        <v>143000000</v>
      </c>
      <c r="J928" s="172" t="s">
        <v>2685</v>
      </c>
      <c r="K928" s="172" t="s">
        <v>3047</v>
      </c>
      <c r="L928" s="30">
        <v>45306</v>
      </c>
      <c r="M928" s="30">
        <v>45657</v>
      </c>
      <c r="N928" s="172" t="s">
        <v>1654</v>
      </c>
      <c r="O928" s="172" t="s">
        <v>1655</v>
      </c>
      <c r="P928" s="176" t="s">
        <v>1683</v>
      </c>
      <c r="Q928" s="172" t="s">
        <v>105</v>
      </c>
      <c r="R928" s="172" t="s">
        <v>1690</v>
      </c>
      <c r="S928" s="36">
        <v>1190114326</v>
      </c>
      <c r="T928" s="177">
        <v>14</v>
      </c>
      <c r="U928" s="36">
        <v>143000000</v>
      </c>
      <c r="V928" s="172" t="s">
        <v>69</v>
      </c>
      <c r="W928" s="172">
        <v>0</v>
      </c>
      <c r="X928" s="172" t="s">
        <v>346</v>
      </c>
      <c r="Y928" s="172" t="s">
        <v>100</v>
      </c>
      <c r="Z928" s="172" t="s">
        <v>180</v>
      </c>
      <c r="AA928" s="172"/>
      <c r="AB928" s="181">
        <f>+DATE(2024,MONTH(Tabla1[[#This Row],[Fecha de inicio del Contrato ]]),1)</f>
        <v>45292</v>
      </c>
    </row>
    <row r="929" spans="1:28" ht="101.5" hidden="1" x14ac:dyDescent="0.35">
      <c r="A929" s="172" t="s">
        <v>171</v>
      </c>
      <c r="B929" s="172" t="s">
        <v>3046</v>
      </c>
      <c r="C929" s="172" t="s">
        <v>1680</v>
      </c>
      <c r="D929" s="173">
        <v>80101507</v>
      </c>
      <c r="E929" s="172" t="s">
        <v>1666</v>
      </c>
      <c r="F929" s="174" t="s">
        <v>1543</v>
      </c>
      <c r="G929" s="175" t="s">
        <v>3059</v>
      </c>
      <c r="H929" s="175" t="s">
        <v>3060</v>
      </c>
      <c r="I929" s="141">
        <v>176000000</v>
      </c>
      <c r="J929" s="172" t="s">
        <v>2685</v>
      </c>
      <c r="K929" s="172" t="s">
        <v>3047</v>
      </c>
      <c r="L929" s="30">
        <v>45306</v>
      </c>
      <c r="M929" s="30">
        <v>45657</v>
      </c>
      <c r="N929" s="172" t="s">
        <v>1654</v>
      </c>
      <c r="O929" s="172" t="s">
        <v>1655</v>
      </c>
      <c r="P929" s="176" t="s">
        <v>1683</v>
      </c>
      <c r="Q929" s="172" t="s">
        <v>105</v>
      </c>
      <c r="R929" s="172" t="s">
        <v>1690</v>
      </c>
      <c r="S929" s="36">
        <v>1190114326</v>
      </c>
      <c r="T929" s="177">
        <v>14</v>
      </c>
      <c r="U929" s="36">
        <v>176000000</v>
      </c>
      <c r="V929" s="172" t="s">
        <v>69</v>
      </c>
      <c r="W929" s="172">
        <v>0</v>
      </c>
      <c r="X929" s="172" t="s">
        <v>346</v>
      </c>
      <c r="Y929" s="172" t="s">
        <v>100</v>
      </c>
      <c r="Z929" s="172" t="s">
        <v>180</v>
      </c>
      <c r="AA929" s="172"/>
      <c r="AB929" s="181">
        <f>+DATE(2024,MONTH(Tabla1[[#This Row],[Fecha de inicio del Contrato ]]),1)</f>
        <v>45292</v>
      </c>
    </row>
    <row r="930" spans="1:28" ht="101.5" hidden="1" x14ac:dyDescent="0.35">
      <c r="A930" s="172" t="s">
        <v>171</v>
      </c>
      <c r="B930" s="172" t="s">
        <v>3046</v>
      </c>
      <c r="C930" s="172" t="s">
        <v>1682</v>
      </c>
      <c r="D930" s="173">
        <v>80101507</v>
      </c>
      <c r="E930" s="172" t="s">
        <v>1666</v>
      </c>
      <c r="F930" s="174" t="s">
        <v>1543</v>
      </c>
      <c r="G930" s="175" t="s">
        <v>3061</v>
      </c>
      <c r="H930" s="175" t="s">
        <v>3062</v>
      </c>
      <c r="I930" s="141">
        <v>176000000</v>
      </c>
      <c r="J930" s="172" t="s">
        <v>2685</v>
      </c>
      <c r="K930" s="172" t="s">
        <v>3047</v>
      </c>
      <c r="L930" s="30">
        <v>45306</v>
      </c>
      <c r="M930" s="30">
        <v>45657</v>
      </c>
      <c r="N930" s="172" t="s">
        <v>1654</v>
      </c>
      <c r="O930" s="172" t="s">
        <v>1655</v>
      </c>
      <c r="P930" s="176" t="s">
        <v>1683</v>
      </c>
      <c r="Q930" s="172" t="s">
        <v>105</v>
      </c>
      <c r="R930" s="172" t="s">
        <v>1690</v>
      </c>
      <c r="S930" s="36">
        <v>1190114326</v>
      </c>
      <c r="T930" s="177">
        <v>14</v>
      </c>
      <c r="U930" s="36">
        <v>176000000</v>
      </c>
      <c r="V930" s="172" t="s">
        <v>69</v>
      </c>
      <c r="W930" s="172">
        <v>0</v>
      </c>
      <c r="X930" s="172" t="s">
        <v>346</v>
      </c>
      <c r="Y930" s="172" t="s">
        <v>100</v>
      </c>
      <c r="Z930" s="172" t="s">
        <v>180</v>
      </c>
      <c r="AA930" s="172"/>
      <c r="AB930" s="181">
        <f>+DATE(2024,MONTH(Tabla1[[#This Row],[Fecha de inicio del Contrato ]]),1)</f>
        <v>45292</v>
      </c>
    </row>
    <row r="931" spans="1:28" ht="116" hidden="1" x14ac:dyDescent="0.35">
      <c r="A931" s="172" t="s">
        <v>171</v>
      </c>
      <c r="B931" s="172" t="s">
        <v>3046</v>
      </c>
      <c r="C931" s="172" t="s">
        <v>1684</v>
      </c>
      <c r="D931" s="173" t="s">
        <v>3063</v>
      </c>
      <c r="E931" s="172" t="s">
        <v>3064</v>
      </c>
      <c r="F931" s="174" t="s">
        <v>1543</v>
      </c>
      <c r="G931" s="175" t="s">
        <v>3065</v>
      </c>
      <c r="H931" s="175" t="s">
        <v>3066</v>
      </c>
      <c r="I931" s="141">
        <v>198000000</v>
      </c>
      <c r="J931" s="172" t="s">
        <v>2685</v>
      </c>
      <c r="K931" s="172" t="s">
        <v>3047</v>
      </c>
      <c r="L931" s="30">
        <v>45320</v>
      </c>
      <c r="M931" s="30">
        <v>45657</v>
      </c>
      <c r="N931" s="172" t="s">
        <v>1654</v>
      </c>
      <c r="O931" s="172" t="s">
        <v>1655</v>
      </c>
      <c r="P931" s="176" t="s">
        <v>1683</v>
      </c>
      <c r="Q931" s="172" t="s">
        <v>105</v>
      </c>
      <c r="R931" s="172" t="s">
        <v>3067</v>
      </c>
      <c r="S931" s="36">
        <v>298000000</v>
      </c>
      <c r="T931" s="177">
        <v>14</v>
      </c>
      <c r="U931" s="36">
        <v>198000000</v>
      </c>
      <c r="V931" s="172" t="s">
        <v>69</v>
      </c>
      <c r="W931" s="172">
        <v>0</v>
      </c>
      <c r="X931" s="172" t="s">
        <v>346</v>
      </c>
      <c r="Y931" s="172" t="s">
        <v>100</v>
      </c>
      <c r="Z931" s="172" t="s">
        <v>180</v>
      </c>
      <c r="AA931" s="172"/>
      <c r="AB931" s="181">
        <f>+DATE(2024,MONTH(Tabla1[[#This Row],[Fecha de inicio del Contrato ]]),1)</f>
        <v>45292</v>
      </c>
    </row>
    <row r="932" spans="1:28" ht="101.5" hidden="1" x14ac:dyDescent="0.35">
      <c r="A932" s="172" t="s">
        <v>171</v>
      </c>
      <c r="B932" s="172" t="s">
        <v>3046</v>
      </c>
      <c r="C932" s="172" t="s">
        <v>1687</v>
      </c>
      <c r="D932" s="173" t="s">
        <v>1692</v>
      </c>
      <c r="E932" s="172" t="s">
        <v>1693</v>
      </c>
      <c r="F932" s="174" t="s">
        <v>1543</v>
      </c>
      <c r="G932" s="175" t="s">
        <v>3068</v>
      </c>
      <c r="H932" s="175" t="s">
        <v>3069</v>
      </c>
      <c r="I932" s="141">
        <v>198000000</v>
      </c>
      <c r="J932" s="172" t="s">
        <v>2685</v>
      </c>
      <c r="K932" s="172" t="s">
        <v>3047</v>
      </c>
      <c r="L932" s="30">
        <v>45306</v>
      </c>
      <c r="M932" s="30">
        <v>45657</v>
      </c>
      <c r="N932" s="172" t="s">
        <v>1654</v>
      </c>
      <c r="O932" s="172" t="s">
        <v>1655</v>
      </c>
      <c r="P932" s="176" t="s">
        <v>1683</v>
      </c>
      <c r="Q932" s="172" t="s">
        <v>105</v>
      </c>
      <c r="R932" s="172" t="s">
        <v>1690</v>
      </c>
      <c r="S932" s="36">
        <v>1190114326</v>
      </c>
      <c r="T932" s="177">
        <v>14</v>
      </c>
      <c r="U932" s="36">
        <v>198000000</v>
      </c>
      <c r="V932" s="172" t="s">
        <v>69</v>
      </c>
      <c r="W932" s="172">
        <v>0</v>
      </c>
      <c r="X932" s="172" t="s">
        <v>346</v>
      </c>
      <c r="Y932" s="172" t="s">
        <v>100</v>
      </c>
      <c r="Z932" s="172" t="s">
        <v>180</v>
      </c>
      <c r="AA932" s="172"/>
      <c r="AB932" s="181">
        <f>+DATE(2024,MONTH(Tabla1[[#This Row],[Fecha de inicio del Contrato ]]),1)</f>
        <v>45292</v>
      </c>
    </row>
    <row r="933" spans="1:28" ht="101.5" hidden="1" x14ac:dyDescent="0.35">
      <c r="A933" s="172" t="s">
        <v>171</v>
      </c>
      <c r="B933" s="172" t="s">
        <v>3046</v>
      </c>
      <c r="C933" s="172" t="s">
        <v>1691</v>
      </c>
      <c r="D933" s="173" t="s">
        <v>1702</v>
      </c>
      <c r="E933" s="172" t="s">
        <v>1703</v>
      </c>
      <c r="F933" s="174" t="s">
        <v>1543</v>
      </c>
      <c r="G933" s="175" t="s">
        <v>1704</v>
      </c>
      <c r="H933" s="175" t="s">
        <v>3070</v>
      </c>
      <c r="I933" s="141">
        <v>184000000</v>
      </c>
      <c r="J933" s="172" t="s">
        <v>2685</v>
      </c>
      <c r="K933" s="172" t="s">
        <v>3047</v>
      </c>
      <c r="L933" s="30">
        <v>45306</v>
      </c>
      <c r="M933" s="30">
        <v>45657</v>
      </c>
      <c r="N933" s="172" t="s">
        <v>1654</v>
      </c>
      <c r="O933" s="172" t="s">
        <v>1655</v>
      </c>
      <c r="P933" s="176" t="s">
        <v>1705</v>
      </c>
      <c r="Q933" s="172" t="s">
        <v>105</v>
      </c>
      <c r="R933" s="172" t="s">
        <v>1706</v>
      </c>
      <c r="S933" s="36">
        <v>184000000</v>
      </c>
      <c r="T933" s="177">
        <v>14</v>
      </c>
      <c r="U933" s="36">
        <v>184000000</v>
      </c>
      <c r="V933" s="172" t="s">
        <v>69</v>
      </c>
      <c r="W933" s="172">
        <v>0</v>
      </c>
      <c r="X933" s="172" t="s">
        <v>346</v>
      </c>
      <c r="Y933" s="172" t="s">
        <v>100</v>
      </c>
      <c r="Z933" s="172" t="s">
        <v>180</v>
      </c>
      <c r="AA933" s="172"/>
      <c r="AB933" s="181">
        <f>+DATE(2024,MONTH(Tabla1[[#This Row],[Fecha de inicio del Contrato ]]),1)</f>
        <v>45292</v>
      </c>
    </row>
    <row r="934" spans="1:28" ht="101.5" hidden="1" x14ac:dyDescent="0.35">
      <c r="A934" s="172" t="s">
        <v>171</v>
      </c>
      <c r="B934" s="172" t="s">
        <v>3046</v>
      </c>
      <c r="C934" s="172" t="s">
        <v>1694</v>
      </c>
      <c r="D934" s="173" t="s">
        <v>3071</v>
      </c>
      <c r="E934" s="172" t="s">
        <v>1669</v>
      </c>
      <c r="F934" s="174" t="s">
        <v>1543</v>
      </c>
      <c r="G934" s="175" t="s">
        <v>1670</v>
      </c>
      <c r="H934" s="175" t="s">
        <v>3072</v>
      </c>
      <c r="I934" s="141">
        <v>7856937698</v>
      </c>
      <c r="J934" s="172" t="s">
        <v>2685</v>
      </c>
      <c r="K934" s="172" t="s">
        <v>201</v>
      </c>
      <c r="L934" s="30">
        <v>45293</v>
      </c>
      <c r="M934" s="30">
        <v>45657</v>
      </c>
      <c r="N934" s="172" t="s">
        <v>1654</v>
      </c>
      <c r="O934" s="172" t="s">
        <v>1655</v>
      </c>
      <c r="P934" s="176" t="s">
        <v>1671</v>
      </c>
      <c r="Q934" s="172" t="s">
        <v>105</v>
      </c>
      <c r="R934" s="172" t="s">
        <v>1672</v>
      </c>
      <c r="S934" s="36">
        <v>1920701412</v>
      </c>
      <c r="T934" s="177">
        <v>14</v>
      </c>
      <c r="U934" s="36">
        <v>1920701412</v>
      </c>
      <c r="V934" s="172" t="s">
        <v>69</v>
      </c>
      <c r="W934" s="172">
        <v>0</v>
      </c>
      <c r="X934" s="172" t="s">
        <v>346</v>
      </c>
      <c r="Y934" s="172" t="s">
        <v>69</v>
      </c>
      <c r="Z934" s="172" t="s">
        <v>338</v>
      </c>
      <c r="AA934" s="172"/>
      <c r="AB934" s="181">
        <f>+DATE(2024,MONTH(Tabla1[[#This Row],[Fecha de inicio del Contrato ]]),1)</f>
        <v>45292</v>
      </c>
    </row>
    <row r="935" spans="1:28" ht="101.5" hidden="1" x14ac:dyDescent="0.35">
      <c r="A935" s="172" t="s">
        <v>171</v>
      </c>
      <c r="B935" s="172" t="s">
        <v>3046</v>
      </c>
      <c r="C935" s="172" t="s">
        <v>1697</v>
      </c>
      <c r="D935" s="173" t="s">
        <v>3071</v>
      </c>
      <c r="E935" s="172" t="s">
        <v>1669</v>
      </c>
      <c r="F935" s="174" t="s">
        <v>1543</v>
      </c>
      <c r="G935" s="175" t="s">
        <v>1670</v>
      </c>
      <c r="H935" s="175" t="s">
        <v>3072</v>
      </c>
      <c r="I935" s="141">
        <v>7856937698</v>
      </c>
      <c r="J935" s="172" t="s">
        <v>2685</v>
      </c>
      <c r="K935" s="172" t="s">
        <v>201</v>
      </c>
      <c r="L935" s="30">
        <v>45293</v>
      </c>
      <c r="M935" s="30">
        <v>45657</v>
      </c>
      <c r="N935" s="172" t="s">
        <v>1654</v>
      </c>
      <c r="O935" s="172" t="s">
        <v>1655</v>
      </c>
      <c r="P935" s="176" t="s">
        <v>1671</v>
      </c>
      <c r="Q935" s="172" t="s">
        <v>105</v>
      </c>
      <c r="R935" s="172" t="s">
        <v>1675</v>
      </c>
      <c r="S935" s="36">
        <v>1615440352</v>
      </c>
      <c r="T935" s="177">
        <v>14</v>
      </c>
      <c r="U935" s="36">
        <v>1615440352</v>
      </c>
      <c r="V935" s="172" t="s">
        <v>69</v>
      </c>
      <c r="W935" s="172">
        <v>0</v>
      </c>
      <c r="X935" s="172" t="s">
        <v>346</v>
      </c>
      <c r="Y935" s="172" t="s">
        <v>69</v>
      </c>
      <c r="Z935" s="172" t="s">
        <v>338</v>
      </c>
      <c r="AA935" s="172"/>
      <c r="AB935" s="181">
        <f>+DATE(2024,MONTH(Tabla1[[#This Row],[Fecha de inicio del Contrato ]]),1)</f>
        <v>45292</v>
      </c>
    </row>
    <row r="936" spans="1:28" ht="101.5" hidden="1" x14ac:dyDescent="0.35">
      <c r="A936" s="172" t="s">
        <v>171</v>
      </c>
      <c r="B936" s="172" t="s">
        <v>3046</v>
      </c>
      <c r="C936" s="172" t="s">
        <v>1701</v>
      </c>
      <c r="D936" s="173" t="s">
        <v>3071</v>
      </c>
      <c r="E936" s="172" t="s">
        <v>1669</v>
      </c>
      <c r="F936" s="174" t="s">
        <v>1543</v>
      </c>
      <c r="G936" s="175" t="s">
        <v>1670</v>
      </c>
      <c r="H936" s="175" t="s">
        <v>3072</v>
      </c>
      <c r="I936" s="141">
        <v>7856937698</v>
      </c>
      <c r="J936" s="172" t="s">
        <v>2685</v>
      </c>
      <c r="K936" s="172" t="s">
        <v>201</v>
      </c>
      <c r="L936" s="30">
        <v>45293</v>
      </c>
      <c r="M936" s="30">
        <v>45657</v>
      </c>
      <c r="N936" s="172" t="s">
        <v>1654</v>
      </c>
      <c r="O936" s="172" t="s">
        <v>1655</v>
      </c>
      <c r="P936" s="176" t="s">
        <v>1671</v>
      </c>
      <c r="Q936" s="172" t="s">
        <v>105</v>
      </c>
      <c r="R936" s="172" t="s">
        <v>3073</v>
      </c>
      <c r="S936" s="36">
        <v>2930018181</v>
      </c>
      <c r="T936" s="177">
        <v>14</v>
      </c>
      <c r="U936" s="36">
        <v>2930018181</v>
      </c>
      <c r="V936" s="172" t="s">
        <v>69</v>
      </c>
      <c r="W936" s="172">
        <v>0</v>
      </c>
      <c r="X936" s="172" t="s">
        <v>346</v>
      </c>
      <c r="Y936" s="172" t="s">
        <v>69</v>
      </c>
      <c r="Z936" s="172" t="s">
        <v>338</v>
      </c>
      <c r="AA936" s="172"/>
      <c r="AB936" s="181">
        <f>+DATE(2024,MONTH(Tabla1[[#This Row],[Fecha de inicio del Contrato ]]),1)</f>
        <v>45292</v>
      </c>
    </row>
    <row r="937" spans="1:28" ht="101.5" hidden="1" x14ac:dyDescent="0.35">
      <c r="A937" s="172" t="s">
        <v>171</v>
      </c>
      <c r="B937" s="172" t="s">
        <v>3046</v>
      </c>
      <c r="C937" s="172" t="s">
        <v>1674</v>
      </c>
      <c r="D937" s="173" t="s">
        <v>3071</v>
      </c>
      <c r="E937" s="172" t="s">
        <v>1669</v>
      </c>
      <c r="F937" s="174" t="s">
        <v>1543</v>
      </c>
      <c r="G937" s="175" t="s">
        <v>1670</v>
      </c>
      <c r="H937" s="175" t="s">
        <v>3072</v>
      </c>
      <c r="I937" s="141">
        <v>7856937698</v>
      </c>
      <c r="J937" s="172" t="s">
        <v>2685</v>
      </c>
      <c r="K937" s="172" t="s">
        <v>201</v>
      </c>
      <c r="L937" s="30">
        <v>45293</v>
      </c>
      <c r="M937" s="30">
        <v>45657</v>
      </c>
      <c r="N937" s="172" t="s">
        <v>1654</v>
      </c>
      <c r="O937" s="172" t="s">
        <v>1655</v>
      </c>
      <c r="P937" s="176" t="s">
        <v>1679</v>
      </c>
      <c r="Q937" s="172" t="s">
        <v>105</v>
      </c>
      <c r="R937" s="172" t="s">
        <v>1681</v>
      </c>
      <c r="S937" s="36">
        <v>490777753</v>
      </c>
      <c r="T937" s="177">
        <v>14</v>
      </c>
      <c r="U937" s="36">
        <v>490777753</v>
      </c>
      <c r="V937" s="172" t="s">
        <v>69</v>
      </c>
      <c r="W937" s="172">
        <v>0</v>
      </c>
      <c r="X937" s="172" t="s">
        <v>346</v>
      </c>
      <c r="Y937" s="172" t="s">
        <v>69</v>
      </c>
      <c r="Z937" s="172" t="s">
        <v>338</v>
      </c>
      <c r="AA937" s="172"/>
      <c r="AB937" s="181">
        <f>+DATE(2024,MONTH(Tabla1[[#This Row],[Fecha de inicio del Contrato ]]),1)</f>
        <v>45292</v>
      </c>
    </row>
    <row r="938" spans="1:28" ht="101.5" hidden="1" x14ac:dyDescent="0.35">
      <c r="A938" s="172" t="s">
        <v>171</v>
      </c>
      <c r="B938" s="172" t="s">
        <v>3046</v>
      </c>
      <c r="C938" s="172" t="s">
        <v>1677</v>
      </c>
      <c r="D938" s="173" t="s">
        <v>3071</v>
      </c>
      <c r="E938" s="172" t="s">
        <v>1669</v>
      </c>
      <c r="F938" s="174" t="s">
        <v>1543</v>
      </c>
      <c r="G938" s="175" t="s">
        <v>1670</v>
      </c>
      <c r="H938" s="175" t="s">
        <v>3072</v>
      </c>
      <c r="I938" s="141">
        <v>7856937698</v>
      </c>
      <c r="J938" s="172" t="s">
        <v>2685</v>
      </c>
      <c r="K938" s="172" t="s">
        <v>201</v>
      </c>
      <c r="L938" s="30">
        <v>45293</v>
      </c>
      <c r="M938" s="30">
        <v>45657</v>
      </c>
      <c r="N938" s="172" t="s">
        <v>1654</v>
      </c>
      <c r="O938" s="172" t="s">
        <v>1655</v>
      </c>
      <c r="P938" s="176" t="s">
        <v>3074</v>
      </c>
      <c r="Q938" s="172" t="s">
        <v>105</v>
      </c>
      <c r="R938" s="172" t="s">
        <v>1712</v>
      </c>
      <c r="S938" s="36">
        <v>300000000</v>
      </c>
      <c r="T938" s="177">
        <v>14</v>
      </c>
      <c r="U938" s="36">
        <v>300000000</v>
      </c>
      <c r="V938" s="172" t="s">
        <v>69</v>
      </c>
      <c r="W938" s="172">
        <v>0</v>
      </c>
      <c r="X938" s="172" t="s">
        <v>346</v>
      </c>
      <c r="Y938" s="172" t="s">
        <v>69</v>
      </c>
      <c r="Z938" s="172" t="s">
        <v>338</v>
      </c>
      <c r="AA938" s="172"/>
      <c r="AB938" s="181">
        <f>+DATE(2024,MONTH(Tabla1[[#This Row],[Fecha de inicio del Contrato ]]),1)</f>
        <v>45292</v>
      </c>
    </row>
    <row r="939" spans="1:28" ht="101.5" hidden="1" x14ac:dyDescent="0.35">
      <c r="A939" s="172" t="s">
        <v>171</v>
      </c>
      <c r="B939" s="172" t="s">
        <v>3046</v>
      </c>
      <c r="C939" s="172" t="s">
        <v>3075</v>
      </c>
      <c r="D939" s="173" t="s">
        <v>3071</v>
      </c>
      <c r="E939" s="172" t="s">
        <v>1669</v>
      </c>
      <c r="F939" s="174" t="s">
        <v>1543</v>
      </c>
      <c r="G939" s="175" t="s">
        <v>1670</v>
      </c>
      <c r="H939" s="175" t="s">
        <v>3072</v>
      </c>
      <c r="I939" s="141">
        <v>7856937698</v>
      </c>
      <c r="J939" s="172" t="s">
        <v>2685</v>
      </c>
      <c r="K939" s="172" t="s">
        <v>201</v>
      </c>
      <c r="L939" s="30">
        <v>45293</v>
      </c>
      <c r="M939" s="30">
        <v>45657</v>
      </c>
      <c r="N939" s="172" t="s">
        <v>1654</v>
      </c>
      <c r="O939" s="172" t="s">
        <v>1655</v>
      </c>
      <c r="P939" s="176" t="s">
        <v>3074</v>
      </c>
      <c r="Q939" s="172" t="s">
        <v>105</v>
      </c>
      <c r="R939" s="172" t="s">
        <v>1713</v>
      </c>
      <c r="S939" s="36">
        <v>600000000</v>
      </c>
      <c r="T939" s="177">
        <v>14</v>
      </c>
      <c r="U939" s="36">
        <v>600000000</v>
      </c>
      <c r="V939" s="172" t="s">
        <v>69</v>
      </c>
      <c r="W939" s="172">
        <v>0</v>
      </c>
      <c r="X939" s="172" t="s">
        <v>346</v>
      </c>
      <c r="Y939" s="172" t="s">
        <v>69</v>
      </c>
      <c r="Z939" s="172" t="s">
        <v>338</v>
      </c>
      <c r="AA939" s="172"/>
      <c r="AB939" s="181">
        <f>+DATE(2024,MONTH(Tabla1[[#This Row],[Fecha de inicio del Contrato ]]),1)</f>
        <v>45292</v>
      </c>
    </row>
    <row r="940" spans="1:28" ht="101.5" hidden="1" x14ac:dyDescent="0.35">
      <c r="A940" s="172" t="s">
        <v>171</v>
      </c>
      <c r="B940" s="172" t="s">
        <v>3046</v>
      </c>
      <c r="C940" s="172" t="s">
        <v>3076</v>
      </c>
      <c r="D940" s="173">
        <v>80141902</v>
      </c>
      <c r="E940" s="172" t="s">
        <v>1685</v>
      </c>
      <c r="F940" s="174" t="s">
        <v>1543</v>
      </c>
      <c r="G940" s="175" t="s">
        <v>1686</v>
      </c>
      <c r="H940" s="175" t="s">
        <v>3077</v>
      </c>
      <c r="I940" s="141">
        <v>100000000</v>
      </c>
      <c r="J940" s="172" t="s">
        <v>2685</v>
      </c>
      <c r="K940" s="172" t="s">
        <v>362</v>
      </c>
      <c r="L940" s="30">
        <v>45337</v>
      </c>
      <c r="M940" s="30">
        <v>45657</v>
      </c>
      <c r="N940" s="172" t="s">
        <v>1654</v>
      </c>
      <c r="O940" s="172" t="s">
        <v>1655</v>
      </c>
      <c r="P940" s="176" t="s">
        <v>1683</v>
      </c>
      <c r="Q940" s="172" t="s">
        <v>105</v>
      </c>
      <c r="R940" s="172" t="s">
        <v>3067</v>
      </c>
      <c r="S940" s="36">
        <v>298000000</v>
      </c>
      <c r="T940" s="177">
        <v>14</v>
      </c>
      <c r="U940" s="36">
        <v>100000000</v>
      </c>
      <c r="V940" s="172" t="s">
        <v>69</v>
      </c>
      <c r="W940" s="172">
        <v>0</v>
      </c>
      <c r="X940" s="172" t="s">
        <v>346</v>
      </c>
      <c r="Y940" s="172" t="s">
        <v>100</v>
      </c>
      <c r="Z940" s="172" t="s">
        <v>180</v>
      </c>
      <c r="AA940" s="172"/>
      <c r="AB940" s="181">
        <f>+DATE(2024,MONTH(Tabla1[[#This Row],[Fecha de inicio del Contrato ]]),1)</f>
        <v>45323</v>
      </c>
    </row>
    <row r="941" spans="1:28" ht="101.5" hidden="1" x14ac:dyDescent="0.35">
      <c r="A941" s="172" t="s">
        <v>171</v>
      </c>
      <c r="B941" s="172" t="s">
        <v>3046</v>
      </c>
      <c r="C941" s="172" t="s">
        <v>3078</v>
      </c>
      <c r="D941" s="173" t="s">
        <v>102</v>
      </c>
      <c r="E941" s="172" t="s">
        <v>102</v>
      </c>
      <c r="F941" s="174" t="s">
        <v>102</v>
      </c>
      <c r="G941" s="175" t="s">
        <v>102</v>
      </c>
      <c r="H941" s="175" t="s">
        <v>3079</v>
      </c>
      <c r="I941" s="141">
        <v>106114326</v>
      </c>
      <c r="J941" s="172" t="s">
        <v>102</v>
      </c>
      <c r="K941" s="172" t="s">
        <v>102</v>
      </c>
      <c r="L941" s="30">
        <v>45657</v>
      </c>
      <c r="M941" s="30">
        <v>45657</v>
      </c>
      <c r="N941" s="172" t="s">
        <v>1654</v>
      </c>
      <c r="O941" s="172" t="s">
        <v>1655</v>
      </c>
      <c r="P941" s="176"/>
      <c r="Q941" s="172"/>
      <c r="R941" s="172"/>
      <c r="S941" s="36"/>
      <c r="T941" s="177">
        <v>14</v>
      </c>
      <c r="U941" s="36">
        <v>106114326</v>
      </c>
      <c r="V941" s="172" t="s">
        <v>69</v>
      </c>
      <c r="W941" s="172">
        <v>0</v>
      </c>
      <c r="X941" s="172" t="s">
        <v>346</v>
      </c>
      <c r="Y941" s="172" t="s">
        <v>100</v>
      </c>
      <c r="Z941" s="172" t="s">
        <v>222</v>
      </c>
      <c r="AA941" s="172"/>
      <c r="AB941" s="181">
        <f>+DATE(2024,MONTH(Tabla1[[#This Row],[Fecha de inicio del Contrato ]]),1)</f>
        <v>45627</v>
      </c>
    </row>
    <row r="944" spans="1:28" x14ac:dyDescent="0.35">
      <c r="U944" s="37">
        <f>SUBTOTAL(9,U13:U943)</f>
        <v>2154100000</v>
      </c>
    </row>
    <row r="945" spans="12:13" x14ac:dyDescent="0.35">
      <c r="M945" s="37"/>
    </row>
    <row r="948" spans="12:13" x14ac:dyDescent="0.35">
      <c r="L948" s="139"/>
    </row>
    <row r="949" spans="12:13" x14ac:dyDescent="0.35">
      <c r="M949" s="143"/>
    </row>
    <row r="1047753" ht="14.5" customHeight="1" x14ac:dyDescent="0.35"/>
    <row r="1047754" ht="14.5" customHeight="1" x14ac:dyDescent="0.35"/>
    <row r="1047755" ht="14.5" customHeight="1" x14ac:dyDescent="0.35"/>
    <row r="1047756" ht="14.5" customHeight="1" x14ac:dyDescent="0.35"/>
    <row r="1047757" ht="14.5" customHeight="1" x14ac:dyDescent="0.35"/>
    <row r="1047758" ht="14.5" customHeight="1" x14ac:dyDescent="0.35"/>
    <row r="1047759" ht="14.5" customHeight="1" x14ac:dyDescent="0.35"/>
  </sheetData>
  <sheetProtection formatCells="0" formatColumns="0" selectLockedCells="1" selectUnlockedCells="1"/>
  <mergeCells count="20">
    <mergeCell ref="AB3:AB9"/>
    <mergeCell ref="AA3:AA9"/>
    <mergeCell ref="H3:Z9"/>
    <mergeCell ref="A4:C4"/>
    <mergeCell ref="D4:G4"/>
    <mergeCell ref="A1:G2"/>
    <mergeCell ref="A3:C3"/>
    <mergeCell ref="D3:G3"/>
    <mergeCell ref="A10:G10"/>
    <mergeCell ref="A11:G11"/>
    <mergeCell ref="A5:C5"/>
    <mergeCell ref="D5:G5"/>
    <mergeCell ref="A6:C6"/>
    <mergeCell ref="A8:C8"/>
    <mergeCell ref="D8:G8"/>
    <mergeCell ref="A9:C9"/>
    <mergeCell ref="D9:G9"/>
    <mergeCell ref="D6:G6"/>
    <mergeCell ref="A7:C7"/>
    <mergeCell ref="D7:G7"/>
  </mergeCells>
  <phoneticPr fontId="20" type="noConversion"/>
  <conditionalFormatting sqref="H1:H1048576">
    <cfRule type="duplicateValues" dxfId="25" priority="1"/>
  </conditionalFormatting>
  <printOptions horizontalCentered="1" verticalCentered="1"/>
  <pageMargins left="0.70866141732283472" right="0.70866141732283472" top="0.74803149606299213" bottom="0.74803149606299213" header="0.31496062992125984" footer="0.31496062992125984"/>
  <pageSetup paperSize="5" scale="23" fitToHeight="0" orientation="landscape" r:id="rId1"/>
  <headerFooter>
    <oddHeader>&amp;CP-GC-01-01 V3</oddHeader>
    <oddFooter>&amp;CPágina &amp;P&amp;RP-GC-01-01 V3</oddFooter>
  </headerFooter>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General" ma:contentTypeID="0x01010065DBA66042D2F54CA6004B821B3BE60900E3AF23F87A3A1542B17078C7D88A2415" ma:contentTypeVersion="31" ma:contentTypeDescription="Crear nuevo documento." ma:contentTypeScope="" ma:versionID="e3c10a9f5b97c864132b1d2f76cbeff1">
  <xsd:schema xmlns:xsd="http://www.w3.org/2001/XMLSchema" xmlns:xs="http://www.w3.org/2001/XMLSchema" xmlns:p="http://schemas.microsoft.com/office/2006/metadata/properties" xmlns:ns1="81cc8fc0-8d1e-4295-8f37-5d076116407c" targetNamespace="http://schemas.microsoft.com/office/2006/metadata/properties" ma:root="true" ma:fieldsID="acb26c736b3194a49ca73eae274b80e0" ns1:_="">
    <xsd:import namespace="81cc8fc0-8d1e-4295-8f37-5d076116407c"/>
    <xsd:element name="properties">
      <xsd:complexType>
        <xsd:sequence>
          <xsd:element name="documentManagement">
            <xsd:complexType>
              <xsd:all>
                <xsd:element ref="ns1:MJDescripcion" minOccurs="0"/>
                <xsd:element ref="ns1:MJFechaExpedicion" minOccurs="0"/>
                <xsd:element ref="ns1:_dlc_DocId" minOccurs="0"/>
                <xsd:element ref="ns1:_dlc_DocIdUrl" minOccurs="0"/>
                <xsd:element ref="ns1: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MJDescripcion" ma:index="0" nillable="true" ma:displayName="Descripción" ma:internalName="MJDescripcion">
      <xsd:simpleType>
        <xsd:restriction base="dms:Note"/>
      </xsd:simpleType>
    </xsd:element>
    <xsd:element name="MJFechaExpedicion" ma:index="1" nillable="true" ma:displayName="Fecha Expedición" ma:format="DateOnly" ma:internalName="MJFechaExpedicion">
      <xsd:simpleType>
        <xsd:restriction base="dms:DateTime"/>
      </xsd:simpleType>
    </xsd:element>
    <xsd:element name="_dlc_DocId" ma:index="11" nillable="true" ma:displayName="Valor de Id. de documento" ma:description="El valor del identificador de documento asignado a este elemento." ma:internalName="_dlc_DocId" ma:readOnly="true">
      <xsd:simpleType>
        <xsd:restriction base="dms:Text"/>
      </xsd:simpleType>
    </xsd:element>
    <xsd:element name="_dlc_DocIdUrl" ma:index="12"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JDescripcion xmlns="81cc8fc0-8d1e-4295-8f37-5d076116407c" xsi:nil="true"/>
    <MJFechaExpedicion xmlns="81cc8fc0-8d1e-4295-8f37-5d076116407c">2024-01-02T05:00:00+00:00</MJFechaExpedicion>
    <_dlc_DocId xmlns="81cc8fc0-8d1e-4295-8f37-5d076116407c">2TV4CCKVFCYA-1635512436-7</_dlc_DocId>
    <_dlc_DocIdUrl xmlns="81cc8fc0-8d1e-4295-8f37-5d076116407c">
      <Url>https://www.minjusticia.gov.co/ministerio/_layouts/15/DocIdRedir.aspx?ID=2TV4CCKVFCYA-1635512436-7</Url>
      <Description>2TV4CCKVFCYA-1635512436-7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E299F42-044E-41C4-99BE-AB2E21C9D927}"/>
</file>

<file path=customXml/itemProps2.xml><?xml version="1.0" encoding="utf-8"?>
<ds:datastoreItem xmlns:ds="http://schemas.openxmlformats.org/officeDocument/2006/customXml" ds:itemID="{E1824D0A-5D94-4CCB-BDDF-84075469D288}">
  <ds:schemaRefs>
    <ds:schemaRef ds:uri="http://schemas.microsoft.com/sharepoint/v3/contenttype/forms"/>
  </ds:schemaRefs>
</ds:datastoreItem>
</file>

<file path=customXml/itemProps3.xml><?xml version="1.0" encoding="utf-8"?>
<ds:datastoreItem xmlns:ds="http://schemas.openxmlformats.org/officeDocument/2006/customXml" ds:itemID="{215ABB61-8D09-48A3-99B8-6F6D525196AF}">
  <ds:schemaRef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microsoft.com/office/2006/metadata/properties"/>
    <ds:schemaRef ds:uri="6aa2bd68-a944-45f7-be5d-375783c359c5"/>
    <ds:schemaRef ds:uri="http://schemas.openxmlformats.org/package/2006/metadata/core-properties"/>
    <ds:schemaRef ds:uri="97a44be8-4207-46d4-86e5-81d50a9338c3"/>
    <ds:schemaRef ds:uri="http://purl.org/dc/dcmitype/"/>
  </ds:schemaRefs>
</ds:datastoreItem>
</file>

<file path=customXml/itemProps4.xml><?xml version="1.0" encoding="utf-8"?>
<ds:datastoreItem xmlns:ds="http://schemas.openxmlformats.org/officeDocument/2006/customXml" ds:itemID="{41B1B28B-47F8-472C-AA2E-AD1A200CBB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vt:lpstr>
      <vt:lpstr>DINAMICA</vt:lpstr>
      <vt:lpstr>PAA 2024</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2024v1</dc:title>
  <dc:subject/>
  <dc:creator>CARLOS ENRIQUE ALARCÓN SANDINO</dc:creator>
  <cp:keywords/>
  <dc:description/>
  <cp:lastModifiedBy>JHONNATHAN ANDRES VASQUEZ TORRES</cp:lastModifiedBy>
  <cp:revision/>
  <dcterms:created xsi:type="dcterms:W3CDTF">2019-10-18T23:06:51Z</dcterms:created>
  <dcterms:modified xsi:type="dcterms:W3CDTF">2024-01-02T17:09:41Z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0x01010065DBA66042D2F54CA6004B821B3BE60900E3AF23F87A3A1542B17078C7D88A2415</vt:lpwstr>
  </property>
  <property fmtid="{D5CDD505-2E9C-101B-9397-08002B2CF9AE}" pid="3" name="_dlc_DocIdItemGuid">
    <vt:lpwstr>fa52bfb9-a2a2-4f55-bf25-fd18c4dba89b</vt:lpwstr>
  </property>
  <property fmtid="{D5CDD505-2E9C-101B-9397-08002B2CF9AE}" pid="4" name="MJTipo">
    <vt:lpwstr>Decreto</vt:lpwstr>
  </property>
  <property fmtid="{D5CDD505-2E9C-101B-9397-08002B2CF9AE}" pid="5" name="URL0">
    <vt:lpwstr>, </vt:lpwstr>
  </property>
</Properties>
</file>