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ión presupuestal Reserv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E63" i="1"/>
  <c r="E87" i="1" l="1"/>
  <c r="E65" i="1"/>
  <c r="E62" i="1"/>
  <c r="F127" i="1"/>
  <c r="G85" i="1" l="1"/>
  <c r="E85" i="1"/>
  <c r="D20" i="1"/>
  <c r="C20" i="1"/>
  <c r="G107" i="1"/>
  <c r="G87" i="1"/>
  <c r="G86" i="1"/>
  <c r="G84" i="1"/>
  <c r="G82" i="1"/>
  <c r="G65" i="1"/>
  <c r="E41" i="1"/>
  <c r="G41" i="1"/>
  <c r="E40" i="1"/>
  <c r="G40" i="1"/>
  <c r="E82" i="1"/>
  <c r="F22" i="1"/>
  <c r="F21" i="1"/>
  <c r="F20" i="1"/>
  <c r="F19" i="1"/>
  <c r="F18" i="1"/>
  <c r="F17" i="1"/>
  <c r="D17" i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C112" i="1" s="1"/>
  <c r="F81" i="1"/>
  <c r="D81" i="1"/>
  <c r="F60" i="1"/>
  <c r="F67" i="1" s="1"/>
  <c r="D60" i="1"/>
  <c r="D67" i="1" s="1"/>
  <c r="C60" i="1"/>
  <c r="C67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E17" i="1" l="1"/>
  <c r="G60" i="1"/>
  <c r="E20" i="1"/>
  <c r="G22" i="1"/>
  <c r="E21" i="1"/>
  <c r="E81" i="1"/>
  <c r="G67" i="1"/>
  <c r="G17" i="1"/>
  <c r="G105" i="1"/>
  <c r="G112" i="1"/>
  <c r="E105" i="1"/>
  <c r="G21" i="1"/>
  <c r="G20" i="1"/>
  <c r="G81" i="1"/>
  <c r="D89" i="1"/>
  <c r="E89" i="1" s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E67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<sst xmlns="http://schemas.openxmlformats.org/spreadsheetml/2006/main" count="87" uniqueCount="16">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</sst>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-1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F131" sqref="F131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189039208680.48999</v>
      </c>
      <c r="D16" s="16">
        <f>+D17+D18+D19+D20+D21</f>
        <v>154587025537.64999</v>
      </c>
      <c r="E16" s="33">
        <f>+D16/C16</f>
        <v>0.81775112484167056</v>
      </c>
      <c r="F16" s="16">
        <f>+F17+F18+F19+F20+F21</f>
        <v>150994711383.53</v>
      </c>
      <c r="G16" s="33">
        <f>+F16/C16</f>
        <v>0.79874811388328448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815502263</v>
      </c>
      <c r="D17" s="29">
        <f t="shared" si="0"/>
        <v>791842973.45000005</v>
      </c>
      <c r="E17" s="34">
        <f>+D17/C17</f>
        <v>0.97098807615448646</v>
      </c>
      <c r="F17" s="29">
        <f>+F39+F61+F82+F106+F128</f>
        <v>782726106.45000005</v>
      </c>
      <c r="G17" s="34">
        <f>+F17/C17</f>
        <v>0.95980862587747351</v>
      </c>
    </row>
    <row r="18" spans="2:7" s="1" customFormat="1" ht="18" customHeight="1" x14ac:dyDescent="0.25">
      <c r="B18" s="19" t="s">
        <v>12</v>
      </c>
      <c r="C18" s="29">
        <f t="shared" si="0"/>
        <v>62901102176.720001</v>
      </c>
      <c r="D18" s="29">
        <f t="shared" si="0"/>
        <v>47641896286.900002</v>
      </c>
      <c r="E18" s="34">
        <f t="shared" ref="E18:E21" si="1">+D18/C18</f>
        <v>0.75740956260274395</v>
      </c>
      <c r="F18" s="29">
        <f>+F40+F62+F83+F107+F129</f>
        <v>47520947702.040001</v>
      </c>
      <c r="G18" s="34">
        <f t="shared" ref="G18:G21" si="2">+F18/C18</f>
        <v>0.75548672531254513</v>
      </c>
    </row>
    <row r="19" spans="2:7" s="1" customFormat="1" ht="18" customHeight="1" x14ac:dyDescent="0.25">
      <c r="B19" s="19" t="s">
        <v>13</v>
      </c>
      <c r="C19" s="29">
        <f t="shared" si="0"/>
        <v>123212714905.75999</v>
      </c>
      <c r="D19" s="29">
        <f t="shared" si="0"/>
        <v>104058878180.77</v>
      </c>
      <c r="E19" s="34">
        <f t="shared" si="1"/>
        <v>0.84454658969539043</v>
      </c>
      <c r="F19" s="29">
        <f>+F41+F63+F84+F108+F130</f>
        <v>100599171406.50999</v>
      </c>
      <c r="G19" s="34">
        <f t="shared" si="2"/>
        <v>0.81646745210876892</v>
      </c>
    </row>
    <row r="20" spans="2:7" s="22" customFormat="1" ht="24.95" customHeight="1" x14ac:dyDescent="0.25">
      <c r="B20" s="19" t="s">
        <v>8</v>
      </c>
      <c r="C20" s="29">
        <f t="shared" ref="C20:D20" si="3">+C85</f>
        <v>1956414744.01</v>
      </c>
      <c r="D20" s="29">
        <f t="shared" si="3"/>
        <v>1942614411.53</v>
      </c>
      <c r="E20" s="34">
        <f t="shared" si="1"/>
        <v>0.99294611098068397</v>
      </c>
      <c r="F20" s="29">
        <f>+F85</f>
        <v>1940086677.53</v>
      </c>
      <c r="G20" s="34">
        <f t="shared" si="2"/>
        <v>0.9916540873912385</v>
      </c>
    </row>
    <row r="21" spans="2:7" s="1" customFormat="1" ht="30" customHeight="1" x14ac:dyDescent="0.3">
      <c r="B21" s="20" t="s">
        <v>14</v>
      </c>
      <c r="C21" s="32">
        <f>+C42+C64+C86+C109+C131</f>
        <v>153474591</v>
      </c>
      <c r="D21" s="32">
        <f>+D42+D64+D86+D109+D131</f>
        <v>151793685</v>
      </c>
      <c r="E21" s="34">
        <f t="shared" si="1"/>
        <v>0.98904765936141181</v>
      </c>
      <c r="F21" s="29">
        <f>+F42+F64+F86+F109+F131</f>
        <v>151779491</v>
      </c>
      <c r="G21" s="34">
        <f t="shared" si="2"/>
        <v>0.98895517499701302</v>
      </c>
    </row>
    <row r="22" spans="2:7" s="5" customFormat="1" ht="18" x14ac:dyDescent="0.25">
      <c r="B22" s="15" t="s">
        <v>9</v>
      </c>
      <c r="C22" s="16">
        <f>+C43+C65+C87+C110+C132</f>
        <v>280714132238.64996</v>
      </c>
      <c r="D22" s="16">
        <f>+D43+D65+D87+D110+D132</f>
        <v>39173305658.610001</v>
      </c>
      <c r="E22" s="33">
        <f>+D22/C22</f>
        <v>0.13954874785323132</v>
      </c>
      <c r="F22" s="16">
        <f>+F43+F65+F87+F110+F132</f>
        <v>37954462554.610001</v>
      </c>
      <c r="G22" s="33">
        <f>+F22/C22</f>
        <v>0.1352068107577245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469753340919.13995</v>
      </c>
      <c r="D24" s="18">
        <f>+D22+D16</f>
        <v>193760331196.26001</v>
      </c>
      <c r="E24" s="36">
        <f>+D24/C24</f>
        <v>0.41247249208944436</v>
      </c>
      <c r="F24" s="18">
        <f>+F22+F16</f>
        <v>188949173938.14001</v>
      </c>
      <c r="G24" s="36">
        <f>+F24/C24</f>
        <v>0.40223061227927359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1569432110.46</v>
      </c>
      <c r="D38" s="24">
        <f>+D39+D40+D41+D42</f>
        <v>1522185617.46</v>
      </c>
      <c r="E38" s="37">
        <f>+D38/C38</f>
        <v>0.96989580327488512</v>
      </c>
      <c r="F38" s="24">
        <f>+F39+F40+F41+F42</f>
        <v>1522185617.46</v>
      </c>
      <c r="G38" s="37">
        <f>+F38/C38</f>
        <v>0.96989580327488512</v>
      </c>
    </row>
    <row r="39" spans="2:7" ht="16.5" x14ac:dyDescent="0.25">
      <c r="B39" s="19" t="s">
        <v>7</v>
      </c>
      <c r="C39" s="30"/>
      <c r="D39" s="30"/>
      <c r="E39" s="38">
        <v>0</v>
      </c>
      <c r="F39" s="30"/>
      <c r="G39" s="38">
        <v>0</v>
      </c>
    </row>
    <row r="40" spans="2:7" ht="18" customHeight="1" x14ac:dyDescent="0.25">
      <c r="B40" s="19" t="s">
        <v>12</v>
      </c>
      <c r="C40" s="30">
        <v>637231233.46000004</v>
      </c>
      <c r="D40" s="30">
        <v>589984740.46000004</v>
      </c>
      <c r="E40" s="38">
        <f>+D40/C40</f>
        <v>0.92585659566078737</v>
      </c>
      <c r="F40" s="30">
        <v>589984740.46000004</v>
      </c>
      <c r="G40" s="38">
        <f>+F40/C40</f>
        <v>0.92585659566078737</v>
      </c>
    </row>
    <row r="41" spans="2:7" ht="18" customHeight="1" x14ac:dyDescent="0.25">
      <c r="B41" s="19" t="s">
        <v>13</v>
      </c>
      <c r="C41" s="30">
        <v>932200877</v>
      </c>
      <c r="D41" s="30">
        <v>932200877</v>
      </c>
      <c r="E41" s="38">
        <f>+D41/C41</f>
        <v>1</v>
      </c>
      <c r="F41" s="30">
        <v>932200877</v>
      </c>
      <c r="G41" s="38">
        <f>+F41/C41</f>
        <v>1</v>
      </c>
    </row>
    <row r="42" spans="2:7" ht="33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4403813198.4300003</v>
      </c>
      <c r="D43" s="25">
        <v>3921281278.79</v>
      </c>
      <c r="E43" s="37">
        <f>+D43/C43</f>
        <v>0.89042861313644561</v>
      </c>
      <c r="F43" s="25">
        <v>3921281278.79</v>
      </c>
      <c r="G43" s="37">
        <f>+F43/C43</f>
        <v>0.89042861313644561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5973245308.8900003</v>
      </c>
      <c r="D45" s="27">
        <f>+D43+D38</f>
        <v>5443466896.25</v>
      </c>
      <c r="E45" s="40">
        <f>+D45/C45</f>
        <v>0.9113081105422659</v>
      </c>
      <c r="F45" s="27">
        <f>+F43+F38</f>
        <v>5443466896.25</v>
      </c>
      <c r="G45" s="40">
        <f>+F45/C45</f>
        <v>0.9113081105422659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7206985244.71</v>
      </c>
      <c r="D60" s="28">
        <f>+D61+D62+D63+D64</f>
        <v>4356179298.4499998</v>
      </c>
      <c r="E60" s="33">
        <f>+D60/C60</f>
        <v>0.6044384927314066</v>
      </c>
      <c r="F60" s="28">
        <f>+F61+F62+F63+F64</f>
        <v>4356018698.4499998</v>
      </c>
      <c r="G60" s="33">
        <f>+F60/C60</f>
        <v>0.60441620879512159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6407285244.71</v>
      </c>
      <c r="D62" s="29">
        <v>3556479298.4499998</v>
      </c>
      <c r="E62" s="34">
        <f>+D62/C62</f>
        <v>0.55506804561047285</v>
      </c>
      <c r="F62" s="29">
        <v>3556318698.4499998</v>
      </c>
      <c r="G62" s="34">
        <f t="shared" ref="G62:G63" si="4">+F62/C62</f>
        <v>0.55504298039269861</v>
      </c>
    </row>
    <row r="63" spans="2:7" ht="18" customHeight="1" x14ac:dyDescent="0.25">
      <c r="B63" s="19" t="s">
        <v>13</v>
      </c>
      <c r="C63" s="29">
        <v>799700000</v>
      </c>
      <c r="D63" s="29">
        <v>799700000</v>
      </c>
      <c r="E63" s="34">
        <f>+D63/C63</f>
        <v>1</v>
      </c>
      <c r="F63" s="29">
        <v>799700000</v>
      </c>
      <c r="G63" s="34">
        <f t="shared" si="4"/>
        <v>1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18951069394.98</v>
      </c>
      <c r="D65" s="16">
        <v>5327744014.8900003</v>
      </c>
      <c r="E65" s="33">
        <f>+D65/C65</f>
        <v>0.2811315764745857</v>
      </c>
      <c r="F65" s="16">
        <v>5189795840.8900003</v>
      </c>
      <c r="G65" s="33">
        <f>+F65/C65</f>
        <v>0.27385240023788521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+C60+C65</f>
        <v>26158054639.689999</v>
      </c>
      <c r="D67" s="18">
        <f>+D65+D60</f>
        <v>9683923313.3400002</v>
      </c>
      <c r="E67" s="36">
        <f>+D67/C67</f>
        <v>0.3702080849179985</v>
      </c>
      <c r="F67" s="18">
        <f>+F65+F60</f>
        <v>9545814539.3400002</v>
      </c>
      <c r="G67" s="36">
        <f>+F67/C67</f>
        <v>0.36492830490750622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30517293258.009998</v>
      </c>
      <c r="D81" s="24">
        <f>+D82+D83+D84+D85+D86</f>
        <v>28704464025.990002</v>
      </c>
      <c r="E81" s="37">
        <f>+D81/C81</f>
        <v>0.9405966572233867</v>
      </c>
      <c r="F81" s="24">
        <f>+F82+F83+F84+F85+F86</f>
        <v>28611822705.09</v>
      </c>
      <c r="G81" s="37">
        <f>+F81/C81</f>
        <v>0.9375609580833365</v>
      </c>
    </row>
    <row r="82" spans="2:7" ht="18" customHeight="1" x14ac:dyDescent="0.25">
      <c r="B82" s="19" t="s">
        <v>7</v>
      </c>
      <c r="C82" s="30">
        <v>806916828</v>
      </c>
      <c r="D82" s="30">
        <v>783257538.45000005</v>
      </c>
      <c r="E82" s="41">
        <f>+D82/C82</f>
        <v>0.97067939503921219</v>
      </c>
      <c r="F82" s="30">
        <v>774140671.45000005</v>
      </c>
      <c r="G82" s="41">
        <f t="shared" ref="G82:G87" si="5">+F82/C82</f>
        <v>0.95938099762866769</v>
      </c>
    </row>
    <row r="83" spans="2:7" ht="18" customHeight="1" x14ac:dyDescent="0.25">
      <c r="B83" s="19" t="s">
        <v>12</v>
      </c>
      <c r="C83" s="30">
        <v>19392568194</v>
      </c>
      <c r="D83" s="30">
        <v>18703289595.290001</v>
      </c>
      <c r="E83" s="41">
        <f t="shared" ref="E83:E86" si="6">+D83/C83</f>
        <v>0.96445655924400675</v>
      </c>
      <c r="F83" s="30">
        <v>18678311152.389999</v>
      </c>
      <c r="G83" s="41">
        <f t="shared" si="5"/>
        <v>0.96316851721418772</v>
      </c>
    </row>
    <row r="84" spans="2:7" ht="18" customHeight="1" x14ac:dyDescent="0.25">
      <c r="B84" s="19" t="s">
        <v>13</v>
      </c>
      <c r="C84" s="30">
        <v>8208234701</v>
      </c>
      <c r="D84" s="30">
        <v>7123508795.7200003</v>
      </c>
      <c r="E84" s="41">
        <f t="shared" si="6"/>
        <v>0.86784906319164479</v>
      </c>
      <c r="F84" s="30">
        <v>7067504712.7200003</v>
      </c>
      <c r="G84" s="41">
        <f t="shared" si="5"/>
        <v>0.86102614875997319</v>
      </c>
    </row>
    <row r="85" spans="2:7" ht="24.95" customHeight="1" x14ac:dyDescent="0.25">
      <c r="B85" s="19" t="s">
        <v>8</v>
      </c>
      <c r="C85" s="44">
        <v>1956414744.01</v>
      </c>
      <c r="D85" s="44">
        <v>1942614411.53</v>
      </c>
      <c r="E85" s="41">
        <f t="shared" si="6"/>
        <v>0.99294611098068397</v>
      </c>
      <c r="F85" s="30">
        <v>1940086677.53</v>
      </c>
      <c r="G85" s="41">
        <f t="shared" si="5"/>
        <v>0.9916540873912385</v>
      </c>
    </row>
    <row r="86" spans="2:7" ht="30" customHeight="1" x14ac:dyDescent="0.3">
      <c r="B86" s="20" t="s">
        <v>14</v>
      </c>
      <c r="C86" s="21">
        <v>153158791</v>
      </c>
      <c r="D86" s="21">
        <v>151793685</v>
      </c>
      <c r="E86" s="41">
        <f t="shared" si="6"/>
        <v>0.99108698892772007</v>
      </c>
      <c r="F86" s="30">
        <v>151779491</v>
      </c>
      <c r="G86" s="41">
        <f t="shared" si="5"/>
        <v>0.99099431386866976</v>
      </c>
    </row>
    <row r="87" spans="2:7" ht="18" x14ac:dyDescent="0.25">
      <c r="B87" s="23" t="s">
        <v>9</v>
      </c>
      <c r="C87" s="25">
        <v>907840396</v>
      </c>
      <c r="D87" s="25">
        <v>907835396</v>
      </c>
      <c r="E87" s="37">
        <f>+D87/C87</f>
        <v>0.99999449242397453</v>
      </c>
      <c r="F87" s="25">
        <v>620840396</v>
      </c>
      <c r="G87" s="37">
        <f t="shared" si="5"/>
        <v>0.68386513613566935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31425133654.009998</v>
      </c>
      <c r="D89" s="27">
        <f>+D87+D81</f>
        <v>29612299421.990002</v>
      </c>
      <c r="E89" s="40">
        <f>+D89/C89</f>
        <v>0.94231260073610956</v>
      </c>
      <c r="F89" s="27">
        <f>+F87+F81</f>
        <v>29232663101.09</v>
      </c>
      <c r="G89" s="40">
        <f>+F89/C89</f>
        <v>0.9302319418253221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63791781</v>
      </c>
      <c r="D105" s="28">
        <f>+D106+D107+D108+D109</f>
        <v>63791781</v>
      </c>
      <c r="E105" s="33">
        <f>+D105/C105</f>
        <v>1</v>
      </c>
      <c r="F105" s="28">
        <f>+F106+F107+F108+F109</f>
        <v>63791781</v>
      </c>
      <c r="G105" s="33">
        <f>+F105/C105</f>
        <v>1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63791781</v>
      </c>
      <c r="D107" s="6">
        <v>63791781</v>
      </c>
      <c r="E107" s="42">
        <f>+D107/C107</f>
        <v>1</v>
      </c>
      <c r="F107" s="6">
        <v>63791781</v>
      </c>
      <c r="G107" s="42">
        <f>+F107/C107</f>
        <v>1</v>
      </c>
    </row>
    <row r="108" spans="2:7" ht="18" customHeight="1" x14ac:dyDescent="0.3">
      <c r="B108" s="19" t="s">
        <v>13</v>
      </c>
      <c r="C108" s="6">
        <v>0</v>
      </c>
      <c r="D108" s="6">
        <v>0</v>
      </c>
      <c r="E108" s="42">
        <v>0</v>
      </c>
      <c r="F108" s="6">
        <v>0</v>
      </c>
      <c r="G108" s="42">
        <v>0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0</v>
      </c>
      <c r="D110" s="16">
        <v>0</v>
      </c>
      <c r="E110" s="33">
        <v>0</v>
      </c>
      <c r="F110" s="16">
        <v>0</v>
      </c>
      <c r="G110" s="33">
        <v>0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63791781</v>
      </c>
      <c r="D112" s="18">
        <f>+D105+D110</f>
        <v>63791781</v>
      </c>
      <c r="E112" s="36">
        <f>+D112/C112</f>
        <v>1</v>
      </c>
      <c r="F112" s="18">
        <f>+F105+F110</f>
        <v>63791781</v>
      </c>
      <c r="G112" s="36">
        <f>+F112/C112</f>
        <v>1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149681706286.31</v>
      </c>
      <c r="D127" s="28">
        <f>+D128+D129+D130+D131</f>
        <v>119940404814.75</v>
      </c>
      <c r="E127" s="33">
        <f>+D127/C127</f>
        <v>0.80130303021351812</v>
      </c>
      <c r="F127" s="28">
        <f>+F128+F129+F130+F131</f>
        <v>116440892581.53</v>
      </c>
      <c r="G127" s="33">
        <f>+F127/C127</f>
        <v>0.77792333793150892</v>
      </c>
    </row>
    <row r="128" spans="2:7" ht="18" customHeight="1" x14ac:dyDescent="0.25">
      <c r="B128" s="19" t="s">
        <v>7</v>
      </c>
      <c r="C128" s="29">
        <v>8585435</v>
      </c>
      <c r="D128" s="29">
        <v>8585435</v>
      </c>
      <c r="E128" s="34">
        <f>+D128/C128</f>
        <v>1</v>
      </c>
      <c r="F128" s="29">
        <v>8585435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36400225723.550003</v>
      </c>
      <c r="D129" s="29">
        <v>24728350871.700001</v>
      </c>
      <c r="E129" s="34">
        <f t="shared" ref="E129:E130" si="7">+D129/C129</f>
        <v>0.67934608591455514</v>
      </c>
      <c r="F129" s="29">
        <v>24632541329.740002</v>
      </c>
      <c r="G129" s="34">
        <f>+F129/C129</f>
        <v>0.67671397196318439</v>
      </c>
    </row>
    <row r="130" spans="2:7" ht="18" customHeight="1" x14ac:dyDescent="0.25">
      <c r="B130" s="19" t="s">
        <v>13</v>
      </c>
      <c r="C130" s="29">
        <v>113272579327.75999</v>
      </c>
      <c r="D130" s="29">
        <v>95203468508.050003</v>
      </c>
      <c r="E130" s="34">
        <f t="shared" si="7"/>
        <v>0.8404811568082502</v>
      </c>
      <c r="F130" s="29">
        <v>91799765816.789993</v>
      </c>
      <c r="G130" s="34">
        <f>+F130/C130</f>
        <v>0.81043237791171574</v>
      </c>
    </row>
    <row r="131" spans="2:7" ht="30" customHeight="1" x14ac:dyDescent="0.3">
      <c r="B131" s="20" t="s">
        <v>14</v>
      </c>
      <c r="C131" s="29">
        <v>315800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256451409249.23999</v>
      </c>
      <c r="D132" s="16">
        <v>29016444968.93</v>
      </c>
      <c r="E132" s="33">
        <f>+D132/C132</f>
        <v>0.11314597589412932</v>
      </c>
      <c r="F132" s="16">
        <v>28222545038.93</v>
      </c>
      <c r="G132" s="33">
        <f>+F132/C132</f>
        <v>0.11005026301688627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406133115535.54999</v>
      </c>
      <c r="D134" s="18">
        <f>+D132+D127</f>
        <v>148956849783.67999</v>
      </c>
      <c r="E134" s="36">
        <f>+D134/C134</f>
        <v>0.36676853988440983</v>
      </c>
      <c r="F134" s="18">
        <f>+F132+F127</f>
        <v>144663437620.45999</v>
      </c>
      <c r="G134" s="36">
        <f>+F134/C134</f>
        <v>0.3561970991449408</v>
      </c>
    </row>
    <row r="135" spans="2:7" x14ac:dyDescent="0.25">
      <c r="E135" s="43"/>
    </row>
  </sheetData>
  <mergeCells count="7">
    <mergeCell ref="D120:G120"/>
    <mergeCell ref="D8:G8"/>
    <mergeCell ref="D32:G32"/>
    <mergeCell ref="D75:G75"/>
    <mergeCell ref="D98:G98"/>
    <mergeCell ref="B12:G12"/>
    <mergeCell ref="D53:G53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2TV4CCKVFCYA-1167877901-602</_dlc_DocId>
    <_dlc_DocIdUrl xmlns="81cc8fc0-8d1e-4295-8f37-5d076116407c">
      <Url>https://www.minjusticia.gov.co/ministerio/_layouts/15/DocIdRedir.aspx?ID=2TV4CCKVFCYA-1167877901-602</Url>
      <Description>2TV4CCKVFCYA-1167877901-602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8C93DD-D4FE-4391-9DB1-E2810B23AE06}"/>
</file>

<file path=customXml/itemProps2.xml><?xml version="1.0" encoding="utf-8"?>
<ds:datastoreItem xmlns:ds="http://schemas.openxmlformats.org/officeDocument/2006/customXml" ds:itemID="{2D347A16-72B8-468F-80E6-E9F30E37DEAF}"/>
</file>

<file path=customXml/itemProps3.xml><?xml version="1.0" encoding="utf-8"?>
<ds:datastoreItem xmlns:ds="http://schemas.openxmlformats.org/officeDocument/2006/customXml" ds:itemID="{B9EE4425-6DAF-4FA5-80BA-E8D3EC382194}"/>
</file>

<file path=customXml/itemProps4.xml><?xml version="1.0" encoding="utf-8"?>
<ds:datastoreItem xmlns:ds="http://schemas.openxmlformats.org/officeDocument/2006/customXml" ds:itemID="{DD8C9CED-7E94-4FD9-8171-27C5595E6B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2021-06-04T21:18:12Z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204be643-a7bd-47d1-962c-2279904fc500</vt:lpwstr>
  </property>
</Properties>
</file>