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0490" windowHeight="8760" activeTab="0"/>
  </bookViews>
  <sheets>
    <sheet name="Reporte_cuarto_trimestre_2021" sheetId="1" r:id="rId1"/>
  </sheets>
  <definedNames/>
  <calcPr fullCalcOnLoad="1"/>
</workbook>
</file>

<file path=xl/sharedStrings.xml><?xml version="1.0" encoding="utf-8"?>
<sst xmlns="http://schemas.openxmlformats.org/spreadsheetml/2006/main" count="132" uniqueCount="90">
  <si>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</si>
  <si>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</si>
  <si>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</si>
  <si>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</si>
  <si>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</si>
  <si>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</si>
  <si>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</si>
  <si>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</si>
  <si>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</si>
  <si>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</si>
  <si>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</si>
  <si>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</si>
  <si>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</si>
  <si>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</si>
  <si>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</si>
  <si>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Punto 4. Solución al Problema de las Drogas Ilícitas</t>
  </si>
  <si>
    <t>Pilar 4.2.  Solución al fenómeno de producción y comercialización de narcóticos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</si>
  <si>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</si>
  <si>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</si>
  <si>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Mecanismos de promoción para que las mujeres y sus organizaciones accedan (como operadoras y beneficiarias) a la conciliación en derecho, en equidad, mediación y/o otros mecanismos para solucionar conflictos incluidos los de uso y tenencia de la tierra.</t>
  </si>
  <si>
    <t>Dirección de Métodos Altenativos de Solución de Conflictos</t>
  </si>
  <si>
    <t>Anual</t>
  </si>
  <si>
    <t>N.A</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</si>
  <si>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</si>
  <si>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</si>
  <si>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</si>
  <si>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</si>
  <si>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D.G.8</t>
  </si>
  <si>
    <t>Estudio nacional de consumo de sustancias psicoactivas en Colombia con datos desagregados por género, elaborado</t>
  </si>
  <si>
    <t>Estudio nacional de consumo de sustancias psicoactivas en Colombia.</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</si>
  <si>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</si>
  <si>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</si>
  <si>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</si>
  <si>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</si>
  <si>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D.298</t>
  </si>
  <si>
    <t xml:space="preserve"> Plan nacional de política criminal aprobado por el Consejo Superior de Política Criminal, implementado</t>
  </si>
  <si>
    <t>Plan nacional de política criminal por el Consejo Superior de Política Criminal</t>
  </si>
  <si>
    <t>D.301</t>
  </si>
  <si>
    <t>Mapeo del delito (informe) de la cadena de valor del narcotráfico, en todos los niveles incluyendo el regional, realizado</t>
  </si>
  <si>
    <t>Mapeo del delito de la cadena de valor del narcotráfico, en todos los niveles incluyendo el regional</t>
  </si>
  <si>
    <t>ND</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</si>
  <si>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</si>
  <si>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</si>
  <si>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</si>
  <si>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</si>
  <si>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</si>
  <si>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</si>
  <si>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</si>
  <si>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</si>
  <si>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</si>
  <si>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</si>
  <si>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</si>
  <si>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</si>
  <si>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</si>
  <si>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</si>
  <si>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Punto 1. Hacia un Nuevo Campo Colombiano - Reforma Rural Integral</t>
  </si>
  <si>
    <t xml:space="preserve">Pilar 1.1 Ordenamiento social de la propiedad rural y uso del suelo </t>
  </si>
  <si>
    <t>Meta 2021</t>
  </si>
  <si>
    <t>% avance 2021</t>
  </si>
  <si>
    <t>D.MT.2</t>
  </si>
  <si>
    <t>El tratamiento penal diferencial habrá beneficiado a pequeños agricultores que estén o hayan estado vinculados con cultivos de uso ilícito, de acuerdo con la normatividad vigente</t>
  </si>
  <si>
    <t>Ajustes normativos para el tratamiento penal diferencial</t>
  </si>
  <si>
    <t>Pilar 4.3.  Solución al fenómeno de producción y comercialización de narcóticos</t>
  </si>
  <si>
    <t>Pilar 4.1 Programa Nacional Integral de Sustitución de Cultivos de Uso Ilícito (PNIS)</t>
  </si>
  <si>
    <t xml:space="preserve">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 </t>
  </si>
  <si>
    <t>D.E.13</t>
  </si>
  <si>
    <t>Ajustes normativos para el tratamiento penal diferencial presentados a Congreso</t>
  </si>
  <si>
    <t>D.E.14</t>
  </si>
  <si>
    <t>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</si>
  <si>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Suspensión de la ejecución de la pena</t>
  </si>
  <si>
    <t>NA</t>
  </si>
  <si>
    <t>Avance 4to trimestre 2021</t>
  </si>
  <si>
    <t>Reporte cualitativo cuarto trimestre 2021 registrado en SIIPO</t>
  </si>
  <si>
    <t>La estrategia de promoción está orientada a incentivar, fomentar y motivar el uso de los métodos de resolución de conflictos, con el fin de estimular la participación de las mujeres como operadoras o beneficiaras, a través de dos componentes. En el cuarto trimestre de 2021 adelantaron las siguientes acciones: 
I.Procesos de promoción y pedagogía:
1.Promoción de los métodos de resolución de conflictos en el marco de las Ferias Acércate Dibulla(La Guajira) y Santander de Quilichao(Cauca).
2.Difusión de las jornadas móviles de servicios de justicia y resolución de conflictos, beneficiando a 3.597, de los cuales  2.068 eran mujeres (56%)
3.Apoyo en la promoción y difusión de los procesos de implementación de la conciliación en equidad en el país. 1)Se realizaron jornadas gratuitas de conciliación y se acompañaron los eventos de graduación de 1000 conciliadores en equidad que han participaron del proceso de implementación en 16 municipios PDET. 2)Se realizaron 4 encuentros de articulación territorial, 4 Jornadas de conciliación en equidad y la graduación de 205 participantes en Cúcuta(N.Santander), Ibagué(Tolima),Pitalito y San Agustín (Huila). 3)59 mujeres certificadas y graduadas, en proceso de aval (Minjusticia) y nombramiento (autoridad judicial) para operar en los municipios de Bugalagrande, Andalucía y Tuluá (Valle del Cauca).
4.Formación en conciliación de asuntos relacionados con el uso y tenencia de la tierra con la participación de 222 mujeres (54%).
5.Apertura de convocatoria para organizaciones sociales para el desarrollo de proyectos de resolución de conflictos y cultura de legalidad en 20 municipios en el marco de los Modelos de Justicia Local y Rural MJLR, iniciativa del Minjusticia y PNUD.
6.Apoyo en la difusión del Proyecto Acceso, uso y tenencia de tierras en el marco del Barrido Predial Masivo en Rioblanco, Valencia, Ciénaga y Cáceres, realizando capacitaciones y jornadas de atención en las que participaron 47 mujeres.
7.Difusión del diplomado de insolvencia de persona natural no comerciante, con la participación de 488 personas (conciliadores, notarios, jueces) 58% eran mujeres.
II.Producción de contenidos y piezas de comunicación
1.Desarrollo de la campaña mujeres rurales transformando vidas en 25 municipios, con: folletos, afiches, radio, vídeos y contenido web. Y la realización de un ciclo de webinar para abordar con enfoque de género 3 temas: mujer y MRC; conflictos asociados al uso y tenencia de la tierra; y cómo convertirse en conciliadoras en equidad.
2.Difusión de contenidos con cubrimiento en 362 municipios, incluidos los 170 municipios PDET. En el que se difundieron contenidos de las campañas Pongámonos de Acuerdo, Mujer Rural MRC, y Caja de Herramientas MRC.conflictos y promocionar su uso efectivo. -Plan de medios para la difusión de piezas de promoción de los MRC y mujeres, con difusión de contenidos de la Campaña Mujeres Rurales Transformado Vidas. Los mensajes circularán en 57 emisoras de los 170 municipios PDET. -Emisión de 10 boletines de prensa relacionados con los procesos de implementación y promoción de los MRC, con información de interés orientada a mujeres.</t>
  </si>
  <si>
    <t xml:space="preserve">
Para la vigencia 2021, se tenía previsto el cumplimiento del 50% de la meta total del indicador, sin embargo, se presentó inconveniente con la ejecución, teniendo en cuenta las dificultades al no contar con una Ley del tratamiento penal diferencial.    
En este sentido, se han adelantado reuniones con Consejería Presidencial para las Regiones, DNP y Ministerior con el fin de determinar las acciones a seguir por parte del Ministerio. Sin embargo, lo único que se ha definido es que no se puede hacer modificaciones del indicador y para aprobación de los reportes de seguimiento en SIIPO se deberán incluir las mesas de trabajo adelantadas, sin que esto implique el cumplimiento del indicador. 
Nota. Reporte del último cuatrimestre pendiente de aprobación por DNP en SIIPO.
</t>
  </si>
  <si>
    <t>Es necesario precisar que el indicador D.E.14 se encuentra con meta prevista en cero, teniendo en cuenta que desde la aprobación de la ficha técnica se tenía conocimiento de la dificultad de cumplimiento por no contar con una Ley del tratamiento penal diferencial.   
En este sentido, se han adelantado reuniones con Consejería Presidencial para las Regiones, DNP y Ministerior con el fin de determinar las acciones a seguir por parte del Ministerio. Sin embargo, lo único que se ha definido es que no se puede hacer modificaciones del indicador y para aprobación de los reportes de seguimiento en SIIPO se deberán incluir las mesas de trabajo adelantadas, sin que esto implique el cumplimiento del indicador. 
Nota. Reporte del último cuatrimestre pendiente de aprobación por DNP en SIIPO.</t>
  </si>
  <si>
    <t>Es necesario precisar que el indicador D.E.13 se encuentra con meta prevista en cero, teniendo en cuenta que desde la aprobación de la ficha técnica se tenía conocimiento de la dificultad de cumplimiento por no contar con una Ley del tratamiento penal diferencial.   
En este sentido, se han adelantado reuniones con Consejería Presidencial para las Regiones, DNP y Ministerior con el fin de determinar las acciones a seguir por parte del Ministerio. Sin embargo, lo único que se ha definido es que no se puede hacer modificaciones del indicador y para aprobación de los reportes de seguimiento en SIIPO se deberán incluir las mesas de trabajo adelantadas, sin que esto implique el cumplimiento del indicador. 
Nota. Reporte del último cuatrimestre pendiente de aprobación por DNP en SIIPO.</t>
  </si>
  <si>
    <r>
      <rPr>
        <b/>
        <sz val="10"/>
        <color indexed="8"/>
        <rFont val="Calibri"/>
        <family val="2"/>
      </rPr>
      <t>Indicador cumplido.</t>
    </r>
    <r>
      <rPr>
        <sz val="10"/>
        <color indexed="8"/>
        <rFont val="Calibri"/>
        <family val="2"/>
      </rPr>
      <t>Durante la vigencia 2021 se realizó socialización de los resultados del Estudio Nacional de Consumo de Sustancias Psicoactivas Colombia 2019, en las siguientes reuniones y/o eventos:
-  El 20 de mayo, en el marco del Comité Técnico de Sustancias Psicoactivas de la Secretaria Distrital de Integración Social de Bogotá, haciendo énfasis en el comportamiento del consumo por sexo. Este evento contó con la participación de 15 profesionales de la Secretaria de Integración Social. 
-  El día 29 de junio, en el marco de la "Semana de prevención de consumo de sustancias psicoactivas", convocada por el Ministerio de Salud y Protección social, resaltando el comportamiento de los indicadores por sexo. Este encuentro contó con la participación de 350 personas de diferentes sectores (actores institucionales nacionales, territoriales, academia, sociedad civil y comunidad en general). 
-  Del 21 al 23 de septiembre, tuvo lugar el Encuentro de Intercambio de Experiencias Nnacionales e internacionales sobre Mujeres y Narcotráfico, convocado por el Ministerio de Justicia y del Derecho y la Oficina de Naciones Unidas Contra la Droga y el Delito.  El tercer dia del evento se desarrolló el bloque temático sobre "El consumo de drogas desde la perspectiva de género", en el cual se realizó la ponencia: Contexto del consumo de sustancias psicoactivas en mujeres: comparativo de estudios nacionales de consumo, a partir del Estudio Nacional de consumo en población general.  Esta ponencia está disponible en youtube y cuenta  con más de 400 visualizaciones hasta la fecha.
-  El día 21 de septiembre, se realizó socialización del Estudio Nacional de Consumo de Sustancias Psicoactivas 2019, haciendo énfasis en el comportamiento del consumo por sexo y variables sociodemográficas, en reunión con equipos territoriales de la Secretaría de Integración Social de Bogotá, profesionales de las Subdirecciones Técnicas de Infancia, Juventud, Adultez, Vejez, Familias, Asuntos LGBTI, Subgil y Proyecto 7771 Discapacidad. En esta actividad  participaron 150 personas.
-  Los días 16 y 18 de noviembre,  se realizó socialización virtual de resultados Estudio Nacional de Consumo de Sustancias Psicoactivas Colombia 2019, dirigido a actores del Consejo Departamental de Estupefacientes del departamento de Amazonas. En esta actividad participaron cinco actores institucionales. En la reunión se hizo énfasis en comportamiento de consumo por sexo, grupo de edad, estrato y variables territoriales.
Entre los resultados del Estudio Nacional de Consumo de Sustancias Psicoactivas Colombia 2019,  sobresale que el 30,1%,es decir, aproximadamente a 7.1 millones de personas, son consumidoras actuales de bebidas alcohólicas (último mes), con diferencias significativas por sexo, 38,0% entre los hombres y 22,7% entre las mujeres. El 9,8% de las personas encuestadas declaró consumo actual o de último mes de tabaco (13,8% hombres y 6% mujeres), lo que equivale a cerca de 2.3 millones de personas. El 2,7% de la población declaró haber consumido marihuana en el último año, con diferencias significativas por sexo, con un 4,2% en los hombres y 1,3% en las mujeres. La comparación de los resultados de 2019, con los estudios anteriores de 2008 y 2013 encontramos una disminución en el uso de cualquier sustancia ilícita (como marihuana, cocaína, basuco, éxtasis o heroína). Pero a pesar de esta disminución en el indicador nacional, se observa que en mujeres el consumo no disminuyó, sino que se mantuvo estable o aumentó. Por primera vez se incluyeron preguntas de orientación sexual e identidad de género, con el fin de contar con una aproximación de enfoque diferencial. De esta forma, el porcentaje de encuestados que se auto identifica como lesbiana, gay o bisexual en la encuesta es del 1,2%.</t>
    </r>
  </si>
  <si>
    <r>
      <rPr>
        <b/>
        <sz val="10"/>
        <color indexed="8"/>
        <rFont val="Calibri"/>
        <family val="2"/>
      </rPr>
      <t>Indicador cumplido</t>
    </r>
    <r>
      <rPr>
        <sz val="10"/>
        <color indexed="8"/>
        <rFont val="Calibri"/>
        <family val="2"/>
      </rPr>
      <t xml:space="preserve">. En la vigencia 2020 se finalizó el Estudio Nacional de Consumo de Sustancias psicoactivas y durante el 2021 se socializó en eventos tales como: 
- Comisión Técnica Nacional de Reducción de la Demanda de Drogas (CTNRDD) convocada por el Ministerio de Justicia y del Derecho y el Ministerio de Salud y Protección Social. 
- Consejo Nacional de Salud Mental
- Jornada con equipos territoriales de la Secretaría de Integración Social de Bogotá.
En el cuarto trimestre de 2021 se realizó socialización del estudio en el III Foro prevención del consumo de sustancias psicoactivas, organizado por la Fundación Cooprofesores. </t>
    </r>
  </si>
  <si>
    <r>
      <rPr>
        <b/>
        <sz val="10"/>
        <color indexed="8"/>
        <rFont val="Calibri"/>
        <family val="2"/>
      </rPr>
      <t>Indicador cumplido</t>
    </r>
    <r>
      <rPr>
        <sz val="10"/>
        <color indexed="8"/>
        <rFont val="Calibri"/>
        <family val="2"/>
      </rPr>
      <t>. Durante el periodo de seguimiento, se aprobó el documento “Estrategia territorializada de articulación interinstitucional – ETCO” para el fortalecimiento de las capacidades de investigación, judicialización y sanción orientadas al desmantelamiento del crimen organizado y la disrupción las economías ilícitas y sus circuitos financieros en Colombia, por parte del Viceministerio de Política Criminal y Justicia Restaurativa. 
La Estrategia antes señalada, compila un conjunto de iniciativas orientadas a garantizar el orden público, el disfrute de los derechos ciudadanos y el establecimiento del imperio de la ley a lo largo y ancho del territorio nacional y estén inscritas en el pilar del pacto por la legalidad, para el Gobierno nacional la legalidad se sustenta en el Plan Nacional de Desarrollo.  
Así mismo, la estrategia ETCO es la concreción de los lineamientos planteados por el Plan Nacional de Política Criminal que fueron aprobados en el seno del Consejo Superior de Política Criminal en el 2021. Dicho Plan, constituye la primera política de Estado para la neutralización del crimen y la garantía de derechos ciudadanos en el marco de la Política Criminal.  
En su contenido, se establecen prioridades para prevenir el delito, la violencia de género, la humanización del sistema penitenciario, y la lucha contra la corrupción. En relación con la estrategia, se enmarca en las prioridades orientadas al desmantelamiento de la criminalidad organizada y la modernización del Estado en los territorios.  
Tiene como objetivo principal fortalecer las capacidades de las entidades del sector justicia en materia de investigación judicialización y sanción del crimen en territorios priorizados y de alta incidencia del crimen organizado.  
En total son diez líneas estratégicas que se relacionan a continuación:  
1. Implementación del programa de asistencia técnica dirigido a las autoridades territoriales y judiciales para potenciar las capacidades del sector justicia en el desmantelamiento del crimen organizado.  
2. Implementación de acciones para la prevención del delito en las ciudades y los territorios.  
3. Iniciativa para el aumento de la presencia y disponibilidad de la Rama Judicial en los territorios.  
4. Iniciativa para aumentar la disponibilidad de infraestructura y cupos carcelarios para municipios priorizados.  
5. Implementación de las jornadas móviles de acceso a la justicia para poblaciones víctimas y vulnerables.  
6. Implementación de acciones para aumentar el acceso a la justicia a mujeres y población con OSIGD.  
7. Iniciativa para la generación de conocimiento sobre dinámicas criminales para la toma de decisiones de política criminal.  
8. Diseño e implementación de iniciativas de movilidad e itinerancia para las entidades del sector justicia orientadas al potenciamiento de su presencia en los territorios.  
9. Fortalecer las capacidades de las autoridades territoriales en materia de disrupción de las economías y finanzas ilícitas.  
10. Diseño e implementación de un programa orientado a la consolidación de la presencia permanente del sector justicia para la lucha contra el crimen organizado en los territorios – Ciudadelas Judiciales.</t>
    </r>
  </si>
  <si>
    <t xml:space="preserve">* En sesión del Consejo Superior de Política Criminal realizada el 26 de julio de 2021 se aprobó el Plan Nacional de Política Criminal mediante acuerdo 001 del CSPS.
* En sesión del 13 de diciembre de 2021 el Consejo Superior de Política Criminal aprobó el plan de acción del Plan Nacional de Política Criminal.
El plan de acción cuenta con 398 hitos de implementación, cuyo propósito es concretar la forma en la que se ejecutarán las 126 acciones de prevención del delito, prevención de las violencias basadas en género, desmantelamiento de organizaciones criminales, humanización del sistema penitenciario, prevención del delito de adolescentes y jóvenes, modernización de la acción estatal y la lucha contra la captura del Estado.
Teniendo en cuenta la metodología de medición de la ficha técnica con la aprobación del plan de acción se cumple el 70% de la meta prevista para el cumplimiento del indicador, el 30% restante corresponde a la implementación del plan de acci{on, que tiene un horizonte de 4 años (2022-2025). </t>
  </si>
  <si>
    <r>
      <rPr>
        <b/>
        <sz val="10"/>
        <color indexed="8"/>
        <rFont val="Calibri"/>
        <family val="2"/>
      </rPr>
      <t>Indicador cumplido.</t>
    </r>
    <r>
      <rPr>
        <sz val="10"/>
        <color indexed="8"/>
        <rFont val="Calibri"/>
        <family val="2"/>
      </rPr>
      <t xml:space="preserve"> Como parte del mapeo de la cadena de valor del narcotráfico, en 2021 se desarrolló el "estudio de estimación de la productividad en la Región Putumayo – Caquetá", en convenio con UNODC, con el cual se actualizó el conocimiento de los fenómenos asociados al cultivo de coca y su transformación teniendo como principales hallazgos los siguientes: i) Configuración de dos enclaves productivos: En esta región se evidenció territorios con diferencias significativas en relación con el cultivo y su transformación a base de cocaína que originan también diferencias en las dimensiones sociales, económicas e institucionales; ii) Se observan los niveles de productividad más altos de la serie histórica: Los resultados de productividad de hoja de coca en 2021 superan los niveles registrados en las cuatro fases del estudio en esta región. Esto se debe a mejores prácticas agroculturales como el uso de cultivariedades, densidades de siembra, uso de agroquímicos, etc. y iii) Mejoramiento de los procesos de extracción de la hoja de coca. Se identifica el uso por parte de los productores agropecuarios de sustancias claves en los procesos de extracción de la hoja de coca tales como combustibles, permanganato de potasio, metabisulfito de sodio, etc. Esto ha generado el encadenamiento productivo en la región que va desde el cultivo hasta la obtención de base de cocaína, producto con un valor agregado más alto que la hoja de coca y la pasta básica de cocaína.                                                                                                                                                                                                                                                                                                                                                                                                                          El informe final identifica los sistemas de financiación de las organizaciones de crimen organizado, así como, la cadena de valor en todas sus etapas: cultivo, producción, tráfico, lavado de activos y delitos relacionados. Cada una de las etapas fue desarrollada mediante estudios realizados entre los años 2017 y 2021, los cuales fueron consolidados en el informe final “Caracterización y estimación económica de la cadena de valor del narcotráfico en Colombia”, en el cual se elaboró una caracterización general de cada uno de los eslabones que conforman la cadena de valor del narcotráfico, producto de la información obtenida a través de fuentes abiertas de información y datos recopilados por el Ministerio de Justicia y del Derecho. Obteniendo como conclusión que, en los eslabones de cultivos ilícitos y producción, se ha logrado detallar sus flujos y dinámicas transaccionales, que se generan en el abastecimiento de insumos para los procesos que implican el desarrollo de esta actividad, a tal punto de realizar una aproximación a los valores que representan estas cifras en el producto interno bruto del país (PIB). Frente a los eslabones correspondientes al tráfico y lavado de activos, se llega a la conclusión que las estructuras criminales organizadas utilizan operaciones de todo tipo y esta información de alguna u otra manera, aunque se encuentra reservada nos lleva a determinar que las estructuras criminales utilizan gran variedad de organizaciones y de negocios para poder realizar su actuar criminal con respecto al negocio de la cocaína.
Este documento servirá como insumo para la formulación de políticas públicas y el diseño de planes y programas en respuesta a la problemática analizada.</t>
    </r>
  </si>
  <si>
    <t>En el último trimestre del año 2021, mediante la ejecución del Convenio de asociación No 0585 - 2021, suscrito con la Universidad de la Salle, se  construyó el plan operativo anual de la Estrategia para el fortalecimiento de capacidades de vigilancia y control a insumos y precursores de químicos utilizados frecuentemente en la producción ilícita de drogas, definiendo cuatro (4) acciones a desarrollar en el plan operativo anual,  las cuales se ejecutaron, así:
1. Desarrollar el Sistema de Monitoreo Integral de Sustancias Químicas Controladas: Realización del documento diseño y alcance de la herramienta tecnológica e Informe análisis comparativo y principales hallazgos de la dinámica de las sustancias químicas controladas para las vigencias 2019 y 2020, considerando que desde el mes de marzo de 2020 se pudo presentar un comportamiento atípico en formato digital.
2. Caracterización de las dinámicas de producción y mercado de las sustancias químicas fabricadas artesanalmente en Colombia: Informe (documento) sobre las sustancias que se fabrican clandestinamente en Colombia indicando los métodos de producción artesanal, las sustancias químicas que se utilizan como materias primas y una aproximación a las eficiencias de producción y el Informe (documento) sobre las características del mercado y los actores que participan en las dinámicas de producción de las sustancias químicas que se producen de manera artesanal en Colombia. 
3. Fortalecer el control al comercio exterior de sustancias químicas controladas con énfasis en importaciones: Realización del protocolo técnico para el uso de la tecnología RAMAN como medio de identificación de sustancias químicas en las operaciones de importación. Además, se realizó la contratación para la "Adquisición de 7 equipos RAMAN para el análisis forense de sustancias químicas controladas, drogas de uso ilícito y nuevas sustancias psicoactivas, en el marco del control y fiscalización, para uso de autoridades de policía judicial'. Se anexa Resolución de Adjudicación No 2209 del 27 diciembre de 2021 y Contrato 0730 de 2021.
4. Fortalecimiento de las capacidades técnicas de las instituciones que componen la estructura de vigilancia, control, fiscalización, interdicción y judicialización de sustancias químicas, estupefacientes, drogas de síntesis y nuevas sustancias psicoactivas: Documento técnico del diseño de la estrategia de fortalecimiento de las autoridades de vigilancia, control, fiscalización y judicialización de sustancias químicas, estupefacientes, drogas de síntesis, drogas emergentes e Informe sobre la estructura de vigilancia, control, fiscalización y judicialización de sustancias químicas, estupefacientes, drogas de síntesis y nuevas sustancias psicoactivas, fortalecida mediante la implementación de la estrategia.
Con la ejecución de las 4 acciones programadas en el plan operativo anual se presenta un cumplimiento del 100%</t>
  </si>
  <si>
    <t>Durante el cuarto  trimestre de 2021 , se concertaron dos (2) acuerdos de cooperación con las empresas Brinsa S.A. y Compañía Global de Pinturas S.A. los cuales se firmarán durante el primer trimestre de 2022.
En la vigencia 2021 se firmaron cinco (5) acuerdos de cooperación voluntaria y no vinculante con las siguientes empresas:
. Chemiworld SAS. 31 de mayo de 2021.
• Quimpac de Colombia S.A. 16 de Julio de 2021.   
• Sociedad Portuaria Regional de Cartagena S.A. 22 de julio de 2021.   
• Terminal de Contenedores de Cartagena S.A: CONTECAR S.A 22 de julio de 2021
• Sociedad Portuaria Regional de Buenaventura S.A. 30   de Julio de 2021.</t>
  </si>
  <si>
    <t xml:space="preserve">Durante el cuarto trimestre del año 2021 se generaron tres (3) reportes de fiscalización de índole administrativo y dos reportes de fiscalización de índole operativo, correspondientes a la misma cantidad de empresas, ubicadas en los departamentos de Cesar y Santander o pertenecientes al sector minero. 
Estos reportes administrativos y operativos son el resultado del análisis del registro de las transacciones y la información aportada por las empresas como parte de las solicitudes de expedición de autorizaciones para el uso de sustancias y productos químicos controlados. Los mencionados reportes de fiscalización se encuentran soportados en evidencia objetiva y se complementan con la solicitud de información a las empresas a través de oficios.
Adicionalmente, se realizaron once oficios en los que se les solicitó información complementaria a otras empresas que tienen relación comercial con las que hacen parte del estudio de protocolos de uso lícito para el presente año.
Durante el año 2021, se evalúo el comportamiento administrativo de ciento treinta y cinco (135) empresas ubicadas en Norte de Santander, Cesar, Santander o pertenecientes al sector minero y se generaron cincuenta y dos (52) reportes de fiscalización. 
Finalmente, durante el año 2021 se realizaron cuatro (4) informes de estudios y protocolos relacionados con la identificación de usos, frecuencias y lugares de demanda legal de insumos químicos para el sector minero y los departamentos de Norte de Santander, Santander y Cesar. </t>
  </si>
  <si>
    <t>Publicación del estudio de Valoración del impacto social de la privación de la libertad a mujeres por delitos de drogas, en el Observatorio de Drogas de Colombia. El estudio tiene como propósito aportar insumos para el diseño de política pública sobre el tratamiento penal para las mujeres condenadas por delitos relacionados con drogas, tomando como base el costo social de la privación de la libertad para las mujeres. Para ello, busca ahondar en la identificación de las diferentes situaciones que tienen que afrontar las mujeres privadas de la libertad, así como sus familias y sus entornos relacionales próximos. La metodología permitió recopilar información relacionada con el impacto social de la reclusión de mujeres por delitos asociados a las drogas en Bogotá y Cali. Los instrumentos cuantitativos contemplaron la realización de dos encuestas. En primer lugar, 495 encuestas telefónicas a mujeres privadas de su libertad (328 en la Reclusión de Mujeres (RM) El Buen Pastor en Bogotá, y 167 en el Complejo Carcelario y Penitenciario ubicado en Jamundí). En segundo lugar, 100 encuestas telefónicas a los cuidadores (personas adultas) de sus hijos(as), referenciados por las mujeres privadas de la libertad.                                                                            
El componente cualitativo incluyó tres grupos focales con mujeres ex privadas de la libertad por delitos de drogas, y entrevistas a mujeres privadas de la libertad, familiares o custodios e hijos-as. Información demográfica y socioeconómica de las mujeres y sus hogares. El perfil más frecuente de las mujeres privadas de la libertad en este estudio corresponde a mujeres que se encuentran en edad productiva y reproductiva. Historial delictivo y penitenciario y consumo de sustancias psicoactivas. La razón principal que argumentan las mujeres para haber cometido el delito es que no tenían como solventar las necesidades del hogar (64%); y en su mayoría aducen que en el momento del delito se encontraban en el lugar equivocado (55%), pero la gran mayoría era consciente de la comisión del hecho ilícito (64%). Relación de las mujeres con los hijos-as y los hogares de acogida
El estudio permite concluir que la privación de la libertad de las mujeres por delitos relacionados con drogas impacta la situación económica de las MPL y de sus hijos, y en la de los hogares en donde son acogidos. Así mismo, produce una reducción del marco de relaciones de las mujeres, junto con problemáticas de salud mental, reducción del rendimiento escolar y frecuencia de la conflictividad de los hijos menores. Adicionalmente, se registran impactos asociados al estigma derivado de la privación de la libertad, que se expresan tanto en las mujeres como en sus hijos. En el caso de las mujeres, estos impactos se producen no solo durante su permanencia en el centro de reclusión, sino también cuando recobran la libertad, convirtiéndose en obstáculos adicionales para su resocialización y reintegración a la vida social y laboral. Sobre las afectaciones en los hijos(as) por la privación de la libertad de sus madres, se encontró que los menores experimentan diferentes dificultades con relación a su estado de salud, el estigma que podría recaer sobre ellos/ellas, el ámbito académico, el consumo de sustancias psicoactivas, los conflictos con la ley o la autoridad y los problemas familiares. Según las madres, el 26% de los hijas e hijos menores de edad presentaron alguno de los siguientes problemas de salud: depresión y ansiedad (25%), trastornos de alimentación (sobrepeso, bajo peso, anorexia y bulimia, entre otros) (18%), déficit de atención (14%), enfermedades crónicas (como diabetes y asma) (8%), discapacidades que le impidan valerse por sí mismos (4%) e intentos de suicidio (4%).</t>
  </si>
  <si>
    <t>A.12</t>
  </si>
  <si>
    <t>Crear mecanismos ágiles y eficaces de conciliación y resolución de conflictos de uso y tenencia incluyendo mecanismos tradicionales y la intervención participativa de las comunidades</t>
  </si>
  <si>
    <t>Mecanismos de conciliación y resolución de conflictos de uso y tenencia incluyendo mecanismos tradicionales y la intervención participativa de las comunidades, creados y en funcionamiento</t>
  </si>
  <si>
    <t>Durante el año 2021 el Ministerio de Justicia y del Derecho, a través de su Dirección de Métodos Alternativos de Solución de Conflictos - DMASC adelantó varias actividades en desarrollo del Indicador A12 del Plan Marco de Implementación – PMI; todas ellas, enfocadas hacia el fortalecimiento de la conciliación y la mediación como estrategias para la resolución de conflictos por uso y tenencia de la tierra, en cumplimiento del punto 1.1.8. del Acuerdo de Paz. En esa línea, su adelantaron las siguientes actividades:
1.- Diagnóstico de Mediación Rural: Contrato 0497 de 2021: indagación sobre el estado en que se encuentra de la Mediación tanto comunitaria como étnica, interétnica e intercultural, en escenarios rurales. Para ello, se seleccionaron como muestra 8 municipios PDET: Antioquia: Carepa, Chigorodó; Chocó: Condoto, Medio Atrato; Nariño: El Charco, Mosquera; Putumayo: Puerto Caicedo, Puerto Asís. Con los resultados arrojados por esta investigación, sumados a los aportados por otro estudio adelantado durante el 2019, el Gobierno Nacional cuenta con la información suficiente para diseñar los lineamientos para una Política Pública en materia de Mediación.
2.- Jornadas Gratuitas de Conciliación Extrajudicial en Derecho – PNUD – 0481-2021: realización de jornadas gratuitas de conciliación, en 25 municipios PDET, las cuales contribuyeron de manera fundamental en el fortalecimiento de los Métodos Alternativos de Solución de Conflictos como instrumentos para promover y garantizar el derecho fundamental de acceso a la justicia, además, permitieron que los funcionarios públicos y los conciliadores en derecho y en equidad adquirieran habilidades prácticas en conciliación y métodos de resolución de conflictos ocasionados por el uso y la tenencia de la tierra.
3.- Política de Ordenamiento Social de la Propiedad Rural - COL395.
Desde el año 2020, se elaboró y ejecutó un Plan de Trabajo junto con la Agencia Nacional de Tierras - ANT cuyo objetivo es articular recursos y estrategias para fortalecer la implementación de la Política de Ordenamiento Social de la Propiedad Rural – POSPR y así avanzar en el cumplimiento del Acuerdo de Paz suscrito en la Habana, específicamente en el punto No. 1: Reforma Rural Integral. Durante el mes de septiembre de 2021 se realizaron 4 jornadas de gestión del conocimiento, una por municipio, durante las cuales participaron 74 líderes sociales, comunales y autoridades locales.
Luego de las sesiones de formación, se realizaron jornadas de asesoría y conciliación mediante las cuales se atendieron conflictos por uso y tenencia de la tierra, previamente identificados por los equipos territoriales de la ANT y su respectivo socio, dando como resultado 8 casos atendidos durante los cuales participaron 30 personas (17 hombres y 13 mujeres).
Durante los meses de octubre a diciembre del 2021 se realizaron las jornadas de formación a autoridades y líderes comunitarios en los temas relacionados con la conciliación y mediación de conflictos por uso y tenencia de la tierra en los municipios de Rioblanco - Tolima; Valencia - Córdoba; Ciénaga - Magdalena; Cáceres – Antioquia; resultado de ello se formaron 74 personas residentes de dichos municipios; y se realizó una capacitación nacional en la que participaron 154 personas dentro de las cuales se identifican funcionarios y servidores públicos, contratistas de las entidades ejecutoras (PNUD, OIM, AID, FAO).
4.- Caja de Herramientas en MRC en Métodos de Resolución de Conflictos
Durante el primer trimestre del 2021, en asocio con el Programa de Justicia para una Paz Sostenible de USAID y los aliados territoriales, se adelantaron los procesos de formación en 6 departamentos y 33 municipios, arrojando como resultado 679 mediadores y conciliadores en equidad formados.
 5.- Apoyo de la Cooperación Internacional para el fortalecimiento de los MRC – MPTF / Fondo para la Paz
El proyecto implemento acciones en 22 municipios de las regiones priorizadas por el Fondo para la Paz. Durante el año 2021 se formaron 403 personas entre funcionarios de inspecciones de policía, personerías y alcaldías, así como líderes de juntas de acción comunal y conciliadores en equidad. Durante el mes de noviembre y la primera semana del mes de diciembre se realizaron labores para la preparación de las Jornadas de Asesoría y Conciliación, las cuales se adelantarán durante los meses de enero y febrero del 2022.
Nota. Reporte pendiente por parte de DNP en SIIPO.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</si>
</sst>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rgb="FF000000"/>
      <name val="Calibri"/>
      <family val="2"/>
    </font>
    <font>
      <sz val="11"/>
      <color indexed="8"/>
      <name val="Calibri"/>
      <family val="2"/>
    </font>
    <font>
      <sz val="10"/>
      <name val="Calibri"/>
      <family val="2"/>
    </font>
    <font>
      <sz val="10"/>
      <color indexed="8"/>
      <name val="Calibri"/>
      <family val="2"/>
    </font>
    <font>
      <b/>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9"/>
      <name val="Calibri"/>
      <family val="2"/>
    </font>
    <font>
      <sz val="10"/>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FFFFFF"/>
      <name val="Calibri"/>
      <family val="2"/>
    </font>
    <font>
      <sz val="10"/>
      <color rgb="FF000000"/>
      <name val="Arial Narrow"/>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48235"/>
        <bgColor indexed="64"/>
      </patternFill>
    </fill>
    <fill>
      <patternFill patternType="solid">
        <fgColor theme="9" tint="0.5999900102615356"/>
        <bgColor indexed="64"/>
      </patternFill>
    </fill>
    <fill>
      <patternFill patternType="solid">
        <fgColor rgb="FFE2EFDA"/>
        <bgColor indexed="64"/>
      </patternFill>
    </fill>
    <fill>
      <patternFill patternType="solid">
        <fgColor rgb="FFA9D08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57171"/>
      </left>
      <right style="medium">
        <color rgb="FF757171"/>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border>
    <border>
      <left style="medium">
        <color rgb="FFAEAAAA"/>
      </left>
      <right/>
      <top style="medium">
        <color rgb="FFAEAAAA"/>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1">
    <xf numFmtId="0" fontId="0" fillId="0" borderId="0" xfId="0" applyAlignment="1">
      <alignment/>
    </xf>
    <xf numFmtId="0" fontId="44" fillId="0" borderId="0" xfId="0" applyFont="1" applyAlignment="1">
      <alignment/>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wrapText="1"/>
    </xf>
    <xf numFmtId="0" fontId="44" fillId="0" borderId="0" xfId="0" applyFont="1" applyFill="1" applyAlignment="1">
      <alignment/>
    </xf>
    <xf numFmtId="0" fontId="44" fillId="0" borderId="11" xfId="0" applyFont="1" applyFill="1" applyBorder="1" applyAlignment="1">
      <alignment horizontal="center" vertical="center" wrapText="1"/>
    </xf>
    <xf numFmtId="9" fontId="44" fillId="0" borderId="11" xfId="0" applyNumberFormat="1" applyFont="1" applyFill="1" applyBorder="1" applyAlignment="1">
      <alignment horizontal="center" vertical="center" wrapText="1"/>
    </xf>
    <xf numFmtId="0" fontId="44" fillId="0" borderId="11" xfId="0" applyFont="1" applyFill="1" applyBorder="1" applyAlignment="1">
      <alignment horizontal="justify" vertical="top" wrapText="1"/>
    </xf>
    <xf numFmtId="0" fontId="44" fillId="0" borderId="12" xfId="0" applyFont="1" applyFill="1" applyBorder="1" applyAlignment="1">
      <alignment horizontal="center" vertical="center" wrapText="1"/>
    </xf>
    <xf numFmtId="0" fontId="44" fillId="0" borderId="12" xfId="0" applyFont="1" applyFill="1" applyBorder="1" applyAlignment="1">
      <alignment horizontal="justify" vertical="center" wrapText="1"/>
    </xf>
    <xf numFmtId="9"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0" borderId="0" xfId="0" applyFont="1" applyAlignment="1">
      <alignment vertical="center"/>
    </xf>
    <xf numFmtId="0" fontId="44" fillId="0" borderId="0" xfId="0" applyFont="1" applyAlignment="1">
      <alignment horizontal="justify"/>
    </xf>
    <xf numFmtId="0" fontId="44" fillId="0" borderId="0" xfId="0" applyFont="1" applyAlignment="1">
      <alignment horizontal="center" vertical="center"/>
    </xf>
    <xf numFmtId="0" fontId="44" fillId="0" borderId="0" xfId="0" applyFont="1" applyAlignment="1">
      <alignment wrapText="1"/>
    </xf>
    <xf numFmtId="0" fontId="44" fillId="0" borderId="12" xfId="0" applyFont="1" applyFill="1" applyBorder="1" applyAlignment="1">
      <alignment horizontal="justify" vertical="top" wrapText="1"/>
    </xf>
    <xf numFmtId="0" fontId="44" fillId="0" borderId="13" xfId="0" applyFont="1" applyFill="1" applyBorder="1" applyAlignment="1">
      <alignment horizontal="left" vertical="center" wrapText="1"/>
    </xf>
    <xf numFmtId="9" fontId="44" fillId="0" borderId="14" xfId="0" applyNumberFormat="1"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15" xfId="0" applyFont="1" applyFill="1" applyBorder="1" applyAlignment="1">
      <alignment horizontal="center" vertical="center" wrapText="1"/>
    </xf>
    <xf numFmtId="9" fontId="44" fillId="0" borderId="15" xfId="0" applyNumberFormat="1"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2" xfId="0" applyFont="1" applyFill="1" applyBorder="1" applyAlignment="1">
      <alignment vertical="center" wrapText="1"/>
    </xf>
    <xf numFmtId="0" fontId="44" fillId="9"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4" xfId="0" applyFont="1" applyFill="1" applyBorder="1" applyAlignment="1">
      <alignment horizontal="justify" vertical="center" wrapText="1"/>
    </xf>
    <xf numFmtId="0" fontId="2" fillId="9" borderId="13" xfId="0" applyFont="1" applyFill="1" applyBorder="1" applyAlignment="1">
      <alignment horizontal="center" vertical="center" wrapText="1"/>
    </xf>
    <xf numFmtId="0" fontId="2" fillId="9" borderId="13" xfId="0" applyFont="1" applyFill="1" applyBorder="1" applyAlignment="1">
      <alignment horizontal="justify" vertical="center" wrapText="1"/>
    </xf>
    <xf numFmtId="0" fontId="44" fillId="34" borderId="15" xfId="0" applyFont="1" applyFill="1" applyBorder="1" applyAlignment="1">
      <alignment horizontal="center" vertical="center" wrapText="1"/>
    </xf>
    <xf numFmtId="0" fontId="44" fillId="34" borderId="15" xfId="0" applyFont="1" applyFill="1" applyBorder="1" applyAlignment="1">
      <alignment horizontal="justify" vertical="center" wrapText="1"/>
    </xf>
    <xf numFmtId="0" fontId="44" fillId="13" borderId="15" xfId="0" applyFont="1" applyFill="1" applyBorder="1" applyAlignment="1">
      <alignment horizontal="center" vertical="center" wrapText="1"/>
    </xf>
    <xf numFmtId="0" fontId="44" fillId="13" borderId="12" xfId="0" applyFont="1" applyFill="1" applyBorder="1" applyAlignment="1">
      <alignment horizontal="center" vertical="center" wrapText="1"/>
    </xf>
    <xf numFmtId="0" fontId="44" fillId="13" borderId="12" xfId="0" applyFont="1" applyFill="1" applyBorder="1" applyAlignment="1">
      <alignment vertical="center" wrapText="1"/>
    </xf>
    <xf numFmtId="0" fontId="44" fillId="13" borderId="11"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2" xfId="0" applyFont="1" applyFill="1" applyBorder="1" applyAlignment="1">
      <alignment horizontal="justify" vertical="center" wrapText="1"/>
    </xf>
    <xf numFmtId="0" fontId="44" fillId="13" borderId="12" xfId="0" applyFont="1" applyFill="1" applyBorder="1" applyAlignment="1">
      <alignment horizontal="justify" vertical="center" wrapText="1"/>
    </xf>
    <xf numFmtId="9" fontId="44" fillId="0" borderId="12" xfId="55" applyFont="1" applyFill="1" applyBorder="1" applyAlignment="1">
      <alignment horizontal="center" vertical="center" wrapText="1"/>
    </xf>
    <xf numFmtId="0" fontId="46" fillId="9" borderId="11" xfId="0" applyFont="1" applyFill="1" applyBorder="1" applyAlignment="1">
      <alignment horizontal="center" vertical="center" wrapText="1"/>
    </xf>
    <xf numFmtId="0" fontId="46" fillId="9" borderId="13" xfId="0" applyFont="1" applyFill="1" applyBorder="1" applyAlignment="1">
      <alignment horizontal="center" vertical="center" wrapText="1"/>
    </xf>
    <xf numFmtId="0" fontId="46" fillId="9" borderId="14" xfId="0" applyFont="1" applyFill="1" applyBorder="1" applyAlignment="1">
      <alignment horizontal="center" vertical="center" wrapText="1"/>
    </xf>
    <xf numFmtId="0" fontId="47" fillId="35" borderId="12" xfId="0" applyFont="1" applyFill="1" applyBorder="1" applyAlignment="1">
      <alignment horizontal="center" vertical="center" wrapText="1"/>
    </xf>
    <xf numFmtId="0" fontId="44" fillId="0" borderId="12" xfId="0" applyFont="1" applyFill="1" applyBorder="1" applyAlignment="1">
      <alignment horizontal="center" wrapText="1"/>
    </xf>
    <xf numFmtId="0" fontId="47" fillId="36" borderId="16"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7" fillId="35" borderId="1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32"/>
  <sheetViews>
    <sheetView tabSelected="1" zoomScale="77" zoomScaleNormal="77" zoomScalePageLayoutView="0" workbookViewId="0" topLeftCell="G1">
      <pane ySplit="2" topLeftCell="A3" activePane="bottomLeft" state="frozen"/>
      <selection pane="topLeft" activeCell="A1" sqref="A1"/>
      <selection pane="bottomLeft" activeCell="M6" sqref="M6"/>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9.8515625" style="1" customWidth="1"/>
    <col min="15" max="15" width="9.57421875" style="1" customWidth="1"/>
    <col min="16" max="16" width="10.00390625" style="1" customWidth="1"/>
    <col min="17" max="17" width="11.140625" style="1" customWidth="1"/>
    <col min="18" max="18" width="11.421875" style="1" customWidth="1"/>
    <col min="19" max="19" width="124.28125" style="1" customWidth="1"/>
    <col min="20" max="20" width="11.28125" style="1" customWidth="1"/>
    <col min="21" max="21" width="11.421875" style="1" customWidth="1"/>
    <col min="22" max="16384" width="11.421875" style="1" customWidth="1"/>
  </cols>
  <sheetData>
    <row r="1" spans="2:19" ht="12.75">
      <c r="B1" s="47" t="s">
        <v>0</v>
      </c>
      <c r="C1" s="47"/>
      <c r="D1" s="47"/>
      <c r="E1" s="47"/>
      <c r="F1" s="47"/>
      <c r="G1" s="47"/>
      <c r="H1" s="47"/>
      <c r="I1" s="47"/>
      <c r="J1" s="47"/>
      <c r="K1" s="47"/>
      <c r="L1" s="47"/>
      <c r="M1" s="47"/>
      <c r="N1" s="47"/>
      <c r="O1" s="47"/>
      <c r="P1" s="47"/>
      <c r="Q1" s="47"/>
      <c r="R1" s="47"/>
      <c r="S1" s="47"/>
    </row>
    <row r="2" spans="2:19" ht="51.75" thickBot="1">
      <c r="B2" s="2" t="s">
        <v>1</v>
      </c>
      <c r="C2" s="3" t="s">
        <v>2</v>
      </c>
      <c r="D2" s="3" t="s">
        <v>3</v>
      </c>
      <c r="E2" s="3" t="s">
        <v>4</v>
      </c>
      <c r="F2" s="3" t="s">
        <v>5</v>
      </c>
      <c r="G2" s="3" t="s">
        <v>6</v>
      </c>
      <c r="H2" s="3" t="s">
        <v>7</v>
      </c>
      <c r="I2" s="3" t="s">
        <v>8</v>
      </c>
      <c r="J2" s="3" t="s">
        <v>9</v>
      </c>
      <c r="K2" s="3" t="s">
        <v>10</v>
      </c>
      <c r="L2" s="3" t="s">
        <v>11</v>
      </c>
      <c r="M2" s="3" t="s">
        <v>12</v>
      </c>
      <c r="N2" s="3" t="s">
        <v>13</v>
      </c>
      <c r="O2" s="3" t="s">
        <v>14</v>
      </c>
      <c r="P2" s="3" t="s">
        <v>57</v>
      </c>
      <c r="Q2" s="3" t="s">
        <v>71</v>
      </c>
      <c r="R2" s="3" t="s">
        <v>58</v>
      </c>
      <c r="S2" s="3" t="s">
        <v>72</v>
      </c>
    </row>
    <row r="3" spans="2:19" s="4" customFormat="1" ht="15.75" customHeight="1">
      <c r="B3" s="48" t="s">
        <v>55</v>
      </c>
      <c r="C3" s="48"/>
      <c r="D3" s="48"/>
      <c r="E3" s="48"/>
      <c r="F3" s="48"/>
      <c r="G3" s="48"/>
      <c r="H3" s="48"/>
      <c r="I3" s="48"/>
      <c r="J3" s="48"/>
      <c r="K3" s="48"/>
      <c r="L3" s="48"/>
      <c r="M3" s="48"/>
      <c r="N3" s="48"/>
      <c r="O3" s="48"/>
      <c r="P3" s="48"/>
      <c r="Q3" s="48"/>
      <c r="R3" s="48"/>
      <c r="S3" s="48"/>
    </row>
    <row r="4" spans="2:19" s="4" customFormat="1" ht="15.75" customHeight="1">
      <c r="B4" s="46" t="s">
        <v>56</v>
      </c>
      <c r="C4" s="46"/>
      <c r="D4" s="46"/>
      <c r="E4" s="46"/>
      <c r="F4" s="46"/>
      <c r="G4" s="46"/>
      <c r="H4" s="46"/>
      <c r="I4" s="46"/>
      <c r="J4" s="46"/>
      <c r="K4" s="46"/>
      <c r="L4" s="46"/>
      <c r="M4" s="46"/>
      <c r="N4" s="46"/>
      <c r="O4" s="46"/>
      <c r="P4" s="46"/>
      <c r="Q4" s="46"/>
      <c r="R4" s="46"/>
      <c r="S4" s="46"/>
    </row>
    <row r="5" spans="2:19" s="4" customFormat="1" ht="361.5" customHeight="1">
      <c r="B5" s="36" t="s">
        <v>17</v>
      </c>
      <c r="C5" s="37" t="s">
        <v>18</v>
      </c>
      <c r="D5" s="37" t="s">
        <v>19</v>
      </c>
      <c r="E5" s="38" t="s">
        <v>20</v>
      </c>
      <c r="F5" s="36">
        <v>2018</v>
      </c>
      <c r="G5" s="36">
        <v>2031</v>
      </c>
      <c r="H5" s="8" t="s">
        <v>21</v>
      </c>
      <c r="I5" s="5" t="s">
        <v>22</v>
      </c>
      <c r="J5" s="5">
        <v>13</v>
      </c>
      <c r="K5" s="5">
        <v>3</v>
      </c>
      <c r="L5" s="6">
        <f>K5/J5</f>
        <v>0.23076923076923078</v>
      </c>
      <c r="M5" s="5">
        <v>4</v>
      </c>
      <c r="N5" s="5">
        <v>3</v>
      </c>
      <c r="O5" s="6">
        <f>N5/M5</f>
        <v>0.75</v>
      </c>
      <c r="P5" s="5">
        <v>1</v>
      </c>
      <c r="Q5" s="5">
        <v>1</v>
      </c>
      <c r="R5" s="6">
        <v>1</v>
      </c>
      <c r="S5" s="7" t="s">
        <v>73</v>
      </c>
    </row>
    <row r="6" spans="2:19" s="4" customFormat="1" ht="409.5" customHeight="1" thickBot="1">
      <c r="B6" s="36" t="s">
        <v>86</v>
      </c>
      <c r="C6" s="37" t="s">
        <v>88</v>
      </c>
      <c r="D6" s="37" t="s">
        <v>87</v>
      </c>
      <c r="E6" s="38" t="s">
        <v>20</v>
      </c>
      <c r="F6" s="36">
        <v>2017</v>
      </c>
      <c r="G6" s="36">
        <v>2021</v>
      </c>
      <c r="H6" s="8" t="s">
        <v>21</v>
      </c>
      <c r="I6" s="5" t="s">
        <v>22</v>
      </c>
      <c r="J6" s="5">
        <v>1</v>
      </c>
      <c r="K6" s="5">
        <v>1</v>
      </c>
      <c r="L6" s="6">
        <f>K6/J6</f>
        <v>1</v>
      </c>
      <c r="M6" s="5">
        <v>1</v>
      </c>
      <c r="N6" s="5">
        <v>1</v>
      </c>
      <c r="O6" s="6">
        <f>N6/M6</f>
        <v>1</v>
      </c>
      <c r="P6" s="5">
        <v>1</v>
      </c>
      <c r="Q6" s="5">
        <v>1</v>
      </c>
      <c r="R6" s="6">
        <v>1</v>
      </c>
      <c r="S6" s="7" t="s">
        <v>89</v>
      </c>
    </row>
    <row r="7" spans="2:19" s="4" customFormat="1" ht="12.75">
      <c r="B7" s="48" t="s">
        <v>15</v>
      </c>
      <c r="C7" s="48"/>
      <c r="D7" s="48"/>
      <c r="E7" s="48"/>
      <c r="F7" s="48"/>
      <c r="G7" s="48"/>
      <c r="H7" s="48"/>
      <c r="I7" s="48"/>
      <c r="J7" s="48"/>
      <c r="K7" s="48"/>
      <c r="L7" s="48"/>
      <c r="M7" s="48"/>
      <c r="N7" s="48"/>
      <c r="O7" s="48"/>
      <c r="P7" s="48"/>
      <c r="Q7" s="48"/>
      <c r="R7" s="48"/>
      <c r="S7" s="48"/>
    </row>
    <row r="8" spans="2:19" s="4" customFormat="1" ht="12.75">
      <c r="B8" s="50" t="s">
        <v>63</v>
      </c>
      <c r="C8" s="50"/>
      <c r="D8" s="50"/>
      <c r="E8" s="50"/>
      <c r="F8" s="50"/>
      <c r="G8" s="50"/>
      <c r="H8" s="50"/>
      <c r="I8" s="50"/>
      <c r="J8" s="50"/>
      <c r="K8" s="50"/>
      <c r="L8" s="50"/>
      <c r="M8" s="50"/>
      <c r="N8" s="50"/>
      <c r="O8" s="50"/>
      <c r="P8" s="50"/>
      <c r="Q8" s="50"/>
      <c r="R8" s="50"/>
      <c r="S8" s="50"/>
    </row>
    <row r="9" spans="2:19" s="4" customFormat="1" ht="98.25" customHeight="1">
      <c r="B9" s="29" t="s">
        <v>59</v>
      </c>
      <c r="C9" s="30" t="s">
        <v>60</v>
      </c>
      <c r="D9" s="30" t="s">
        <v>61</v>
      </c>
      <c r="E9" s="24" t="s">
        <v>33</v>
      </c>
      <c r="F9" s="43">
        <v>2017</v>
      </c>
      <c r="G9" s="43">
        <v>2021</v>
      </c>
      <c r="H9" s="25" t="s">
        <v>21</v>
      </c>
      <c r="I9" s="25">
        <v>0</v>
      </c>
      <c r="J9" s="26">
        <v>1</v>
      </c>
      <c r="K9" s="26">
        <v>0.5</v>
      </c>
      <c r="L9" s="26">
        <v>0.5</v>
      </c>
      <c r="M9" s="26">
        <v>0.5</v>
      </c>
      <c r="N9" s="26">
        <v>0</v>
      </c>
      <c r="O9" s="26">
        <v>0</v>
      </c>
      <c r="P9" s="18">
        <v>0.5</v>
      </c>
      <c r="Q9" s="18">
        <v>0</v>
      </c>
      <c r="R9" s="18">
        <v>0</v>
      </c>
      <c r="S9" s="19" t="s">
        <v>74</v>
      </c>
    </row>
    <row r="10" spans="2:19" s="4" customFormat="1" ht="126.75" customHeight="1">
      <c r="B10" s="31" t="s">
        <v>65</v>
      </c>
      <c r="C10" s="32" t="s">
        <v>64</v>
      </c>
      <c r="D10" s="32" t="s">
        <v>66</v>
      </c>
      <c r="E10" s="24" t="s">
        <v>33</v>
      </c>
      <c r="F10" s="44">
        <v>2017</v>
      </c>
      <c r="G10" s="44">
        <v>2019</v>
      </c>
      <c r="H10" s="25" t="s">
        <v>21</v>
      </c>
      <c r="I10" s="27" t="s">
        <v>40</v>
      </c>
      <c r="J10" s="28" t="s">
        <v>70</v>
      </c>
      <c r="K10" s="28" t="s">
        <v>70</v>
      </c>
      <c r="L10" s="28" t="s">
        <v>70</v>
      </c>
      <c r="M10" s="28" t="s">
        <v>70</v>
      </c>
      <c r="N10" s="28" t="s">
        <v>70</v>
      </c>
      <c r="O10" s="28" t="s">
        <v>70</v>
      </c>
      <c r="P10" s="28" t="s">
        <v>70</v>
      </c>
      <c r="Q10" s="28" t="s">
        <v>70</v>
      </c>
      <c r="R10" s="28" t="s">
        <v>70</v>
      </c>
      <c r="S10" s="17" t="s">
        <v>76</v>
      </c>
    </row>
    <row r="11" spans="2:19" s="4" customFormat="1" ht="103.5" customHeight="1">
      <c r="B11" s="29" t="s">
        <v>67</v>
      </c>
      <c r="C11" s="30" t="s">
        <v>68</v>
      </c>
      <c r="D11" s="30" t="s">
        <v>69</v>
      </c>
      <c r="E11" s="24" t="s">
        <v>33</v>
      </c>
      <c r="F11" s="45">
        <v>2017</v>
      </c>
      <c r="G11" s="45">
        <v>2031</v>
      </c>
      <c r="H11" s="25" t="s">
        <v>21</v>
      </c>
      <c r="I11" s="25" t="s">
        <v>40</v>
      </c>
      <c r="J11" s="26" t="s">
        <v>70</v>
      </c>
      <c r="K11" s="26" t="s">
        <v>70</v>
      </c>
      <c r="L11" s="26" t="s">
        <v>70</v>
      </c>
      <c r="M11" s="26" t="s">
        <v>70</v>
      </c>
      <c r="N11" s="26" t="s">
        <v>70</v>
      </c>
      <c r="O11" s="26" t="s">
        <v>70</v>
      </c>
      <c r="P11" s="26" t="s">
        <v>70</v>
      </c>
      <c r="Q11" s="26" t="s">
        <v>70</v>
      </c>
      <c r="R11" s="26" t="s">
        <v>70</v>
      </c>
      <c r="S11" s="19" t="s">
        <v>75</v>
      </c>
    </row>
    <row r="12" spans="2:19" s="4" customFormat="1" ht="15.75" customHeight="1">
      <c r="B12" s="49" t="s">
        <v>16</v>
      </c>
      <c r="C12" s="49"/>
      <c r="D12" s="49"/>
      <c r="E12" s="49"/>
      <c r="F12" s="49"/>
      <c r="G12" s="49"/>
      <c r="H12" s="49"/>
      <c r="I12" s="49"/>
      <c r="J12" s="49"/>
      <c r="K12" s="49"/>
      <c r="L12" s="49"/>
      <c r="M12" s="49"/>
      <c r="N12" s="49"/>
      <c r="O12" s="49"/>
      <c r="P12" s="49"/>
      <c r="Q12" s="49"/>
      <c r="R12" s="49"/>
      <c r="S12" s="49"/>
    </row>
    <row r="13" spans="2:19" s="4" customFormat="1" ht="148.5" customHeight="1">
      <c r="B13" s="33" t="s">
        <v>23</v>
      </c>
      <c r="C13" s="34" t="s">
        <v>24</v>
      </c>
      <c r="D13" s="34" t="s">
        <v>25</v>
      </c>
      <c r="E13" s="35" t="s">
        <v>26</v>
      </c>
      <c r="F13" s="33">
        <v>2018</v>
      </c>
      <c r="G13" s="33">
        <v>2021</v>
      </c>
      <c r="H13" s="20" t="s">
        <v>21</v>
      </c>
      <c r="I13" s="20">
        <v>1</v>
      </c>
      <c r="J13" s="20">
        <v>1</v>
      </c>
      <c r="K13" s="20">
        <v>1</v>
      </c>
      <c r="L13" s="21">
        <f>K13/J13</f>
        <v>1</v>
      </c>
      <c r="M13" s="20">
        <v>1</v>
      </c>
      <c r="N13" s="20">
        <v>1</v>
      </c>
      <c r="O13" s="21">
        <f>N13/M13</f>
        <v>1</v>
      </c>
      <c r="P13" s="20">
        <v>0</v>
      </c>
      <c r="Q13" s="20">
        <v>0</v>
      </c>
      <c r="R13" s="21">
        <v>0</v>
      </c>
      <c r="S13" s="22" t="s">
        <v>78</v>
      </c>
    </row>
    <row r="14" spans="2:19" s="4" customFormat="1" ht="403.5" customHeight="1">
      <c r="B14" s="39" t="s">
        <v>27</v>
      </c>
      <c r="C14" s="40" t="s">
        <v>28</v>
      </c>
      <c r="D14" s="40" t="s">
        <v>29</v>
      </c>
      <c r="E14" s="36" t="s">
        <v>26</v>
      </c>
      <c r="F14" s="39">
        <v>2017</v>
      </c>
      <c r="G14" s="39">
        <v>2021</v>
      </c>
      <c r="H14" s="8" t="s">
        <v>21</v>
      </c>
      <c r="I14" s="8">
        <v>1</v>
      </c>
      <c r="J14" s="8">
        <v>1</v>
      </c>
      <c r="K14" s="8">
        <v>1</v>
      </c>
      <c r="L14" s="10">
        <f>K14/J14</f>
        <v>1</v>
      </c>
      <c r="M14" s="8">
        <v>1</v>
      </c>
      <c r="N14" s="8">
        <v>1</v>
      </c>
      <c r="O14" s="10">
        <f>N14/M14</f>
        <v>1</v>
      </c>
      <c r="P14" s="8">
        <v>0</v>
      </c>
      <c r="Q14" s="8">
        <v>0</v>
      </c>
      <c r="R14" s="6">
        <v>0</v>
      </c>
      <c r="S14" s="16" t="s">
        <v>77</v>
      </c>
    </row>
    <row r="15" spans="2:19" ht="15">
      <c r="B15" s="46" t="s">
        <v>62</v>
      </c>
      <c r="C15" s="46"/>
      <c r="D15" s="46"/>
      <c r="E15" s="46"/>
      <c r="F15" s="46"/>
      <c r="G15" s="46"/>
      <c r="H15" s="46"/>
      <c r="I15" s="46"/>
      <c r="J15" s="46"/>
      <c r="K15" s="46"/>
      <c r="L15" s="46"/>
      <c r="M15" s="46"/>
      <c r="N15" s="46"/>
      <c r="O15" s="46"/>
      <c r="P15" s="46"/>
      <c r="Q15" s="46"/>
      <c r="R15" s="46"/>
      <c r="S15" s="46"/>
    </row>
    <row r="16" spans="2:19" ht="369" customHeight="1">
      <c r="B16" s="36" t="s">
        <v>30</v>
      </c>
      <c r="C16" s="36" t="s">
        <v>31</v>
      </c>
      <c r="D16" s="36" t="s">
        <v>32</v>
      </c>
      <c r="E16" s="36" t="s">
        <v>33</v>
      </c>
      <c r="F16" s="36">
        <v>2019</v>
      </c>
      <c r="G16" s="36">
        <v>2021</v>
      </c>
      <c r="H16" s="8" t="s">
        <v>21</v>
      </c>
      <c r="I16" s="8">
        <v>0</v>
      </c>
      <c r="J16" s="10">
        <v>1</v>
      </c>
      <c r="K16" s="10">
        <v>1</v>
      </c>
      <c r="L16" s="10">
        <v>1</v>
      </c>
      <c r="M16" s="10">
        <v>1</v>
      </c>
      <c r="N16" s="10">
        <v>1</v>
      </c>
      <c r="O16" s="10">
        <v>1</v>
      </c>
      <c r="P16" s="10">
        <v>0.03</v>
      </c>
      <c r="Q16" s="10">
        <v>0.03</v>
      </c>
      <c r="R16" s="10">
        <v>1</v>
      </c>
      <c r="S16" s="9" t="s">
        <v>79</v>
      </c>
    </row>
    <row r="17" spans="2:19" ht="127.5" customHeight="1">
      <c r="B17" s="36" t="s">
        <v>34</v>
      </c>
      <c r="C17" s="36" t="s">
        <v>35</v>
      </c>
      <c r="D17" s="36" t="s">
        <v>36</v>
      </c>
      <c r="E17" s="36" t="s">
        <v>33</v>
      </c>
      <c r="F17" s="36">
        <v>2017</v>
      </c>
      <c r="G17" s="36">
        <v>2021</v>
      </c>
      <c r="H17" s="8" t="s">
        <v>21</v>
      </c>
      <c r="I17" s="8">
        <v>0</v>
      </c>
      <c r="J17" s="10">
        <v>1</v>
      </c>
      <c r="K17" s="10">
        <v>0.7</v>
      </c>
      <c r="L17" s="10">
        <v>0.7</v>
      </c>
      <c r="M17" s="10">
        <v>0.7</v>
      </c>
      <c r="N17" s="10">
        <v>0.7</v>
      </c>
      <c r="O17" s="10">
        <v>0.7</v>
      </c>
      <c r="P17" s="10">
        <v>1</v>
      </c>
      <c r="Q17" s="10">
        <v>0.7</v>
      </c>
      <c r="R17" s="10">
        <v>0.7</v>
      </c>
      <c r="S17" s="11" t="s">
        <v>80</v>
      </c>
    </row>
    <row r="18" spans="2:19" ht="312.75" customHeight="1">
      <c r="B18" s="36" t="s">
        <v>37</v>
      </c>
      <c r="C18" s="41" t="s">
        <v>38</v>
      </c>
      <c r="D18" s="41" t="s">
        <v>39</v>
      </c>
      <c r="E18" s="36" t="s">
        <v>26</v>
      </c>
      <c r="F18" s="36">
        <v>2017</v>
      </c>
      <c r="G18" s="36">
        <v>2021</v>
      </c>
      <c r="H18" s="8" t="s">
        <v>21</v>
      </c>
      <c r="I18" s="8" t="s">
        <v>40</v>
      </c>
      <c r="J18" s="8">
        <v>6</v>
      </c>
      <c r="K18" s="8">
        <v>6</v>
      </c>
      <c r="L18" s="10">
        <f>K18/J18</f>
        <v>1</v>
      </c>
      <c r="M18" s="8">
        <v>5</v>
      </c>
      <c r="N18" s="8">
        <v>5</v>
      </c>
      <c r="O18" s="10">
        <f>N18/M18</f>
        <v>1</v>
      </c>
      <c r="P18" s="8">
        <v>2</v>
      </c>
      <c r="Q18" s="8">
        <v>2</v>
      </c>
      <c r="R18" s="10">
        <v>1</v>
      </c>
      <c r="S18" s="23" t="s">
        <v>81</v>
      </c>
    </row>
    <row r="19" spans="2:19" ht="306" customHeight="1">
      <c r="B19" s="36" t="s">
        <v>41</v>
      </c>
      <c r="C19" s="41" t="s">
        <v>42</v>
      </c>
      <c r="D19" s="41" t="s">
        <v>43</v>
      </c>
      <c r="E19" s="39" t="s">
        <v>44</v>
      </c>
      <c r="F19" s="36">
        <v>2017</v>
      </c>
      <c r="G19" s="36">
        <v>2031</v>
      </c>
      <c r="H19" s="8" t="s">
        <v>21</v>
      </c>
      <c r="I19" s="8">
        <v>0</v>
      </c>
      <c r="J19" s="10">
        <v>1</v>
      </c>
      <c r="K19" s="10">
        <v>1</v>
      </c>
      <c r="L19" s="42">
        <v>1</v>
      </c>
      <c r="M19" s="10">
        <v>1</v>
      </c>
      <c r="N19" s="10">
        <v>1</v>
      </c>
      <c r="O19" s="10">
        <v>1</v>
      </c>
      <c r="P19" s="10">
        <v>1</v>
      </c>
      <c r="Q19" s="10">
        <v>1</v>
      </c>
      <c r="R19" s="10">
        <v>1</v>
      </c>
      <c r="S19" s="23" t="s">
        <v>82</v>
      </c>
    </row>
    <row r="20" spans="2:19" ht="129.75" customHeight="1">
      <c r="B20" s="39" t="s">
        <v>48</v>
      </c>
      <c r="C20" s="40" t="s">
        <v>49</v>
      </c>
      <c r="D20" s="40" t="s">
        <v>50</v>
      </c>
      <c r="E20" s="39" t="s">
        <v>44</v>
      </c>
      <c r="F20" s="39">
        <v>2017</v>
      </c>
      <c r="G20" s="39">
        <v>2031</v>
      </c>
      <c r="H20" s="8" t="s">
        <v>21</v>
      </c>
      <c r="I20" s="8">
        <v>0</v>
      </c>
      <c r="J20" s="8">
        <v>10</v>
      </c>
      <c r="K20" s="8">
        <v>8</v>
      </c>
      <c r="L20" s="10">
        <f>8/10</f>
        <v>0.8</v>
      </c>
      <c r="M20" s="8">
        <v>9</v>
      </c>
      <c r="N20" s="8">
        <v>7</v>
      </c>
      <c r="O20" s="10">
        <f>+N20/M20</f>
        <v>0.7777777777777778</v>
      </c>
      <c r="P20" s="8">
        <v>2</v>
      </c>
      <c r="Q20" s="8">
        <v>5</v>
      </c>
      <c r="R20" s="10">
        <v>1</v>
      </c>
      <c r="S20" s="9" t="s">
        <v>83</v>
      </c>
    </row>
    <row r="21" spans="2:19" ht="192.75" customHeight="1">
      <c r="B21" s="39" t="s">
        <v>45</v>
      </c>
      <c r="C21" s="40" t="s">
        <v>46</v>
      </c>
      <c r="D21" s="40" t="s">
        <v>47</v>
      </c>
      <c r="E21" s="39" t="s">
        <v>44</v>
      </c>
      <c r="F21" s="39">
        <v>2017</v>
      </c>
      <c r="G21" s="39">
        <v>2031</v>
      </c>
      <c r="H21" s="8" t="s">
        <v>21</v>
      </c>
      <c r="I21" s="8">
        <v>0</v>
      </c>
      <c r="J21" s="8">
        <v>15</v>
      </c>
      <c r="K21" s="8">
        <v>5</v>
      </c>
      <c r="L21" s="10">
        <f>K21/J21</f>
        <v>0.3333333333333333</v>
      </c>
      <c r="M21" s="8">
        <v>4</v>
      </c>
      <c r="N21" s="8">
        <v>3</v>
      </c>
      <c r="O21" s="10">
        <f>N21/M21</f>
        <v>0.75</v>
      </c>
      <c r="P21" s="8">
        <v>1</v>
      </c>
      <c r="Q21" s="8">
        <v>1</v>
      </c>
      <c r="R21" s="10">
        <v>1</v>
      </c>
      <c r="S21" s="23" t="s">
        <v>84</v>
      </c>
    </row>
    <row r="22" spans="2:19" ht="369" customHeight="1">
      <c r="B22" s="36" t="s">
        <v>51</v>
      </c>
      <c r="C22" s="41" t="s">
        <v>52</v>
      </c>
      <c r="D22" s="41" t="s">
        <v>53</v>
      </c>
      <c r="E22" s="36" t="s">
        <v>26</v>
      </c>
      <c r="F22" s="36">
        <v>2018</v>
      </c>
      <c r="G22" s="36">
        <v>2031</v>
      </c>
      <c r="H22" s="8" t="s">
        <v>54</v>
      </c>
      <c r="I22" s="8">
        <v>0</v>
      </c>
      <c r="J22" s="8">
        <v>3</v>
      </c>
      <c r="K22" s="8">
        <v>3</v>
      </c>
      <c r="L22" s="10">
        <f>K22/J22</f>
        <v>1</v>
      </c>
      <c r="M22" s="8">
        <v>3</v>
      </c>
      <c r="N22" s="8">
        <v>3</v>
      </c>
      <c r="O22" s="10">
        <f>N22/M22</f>
        <v>1</v>
      </c>
      <c r="P22" s="8">
        <v>1</v>
      </c>
      <c r="Q22" s="8">
        <v>1</v>
      </c>
      <c r="R22" s="10">
        <f>Q22/P22</f>
        <v>1</v>
      </c>
      <c r="S22" s="23" t="s">
        <v>85</v>
      </c>
    </row>
    <row r="23" spans="2:7" ht="12.75">
      <c r="B23" s="1"/>
      <c r="C23" s="1"/>
      <c r="D23" s="1"/>
      <c r="E23" s="1"/>
      <c r="F23" s="1"/>
      <c r="G23" s="1"/>
    </row>
    <row r="24" spans="2:7" ht="12.75">
      <c r="B24" s="1"/>
      <c r="C24" s="1"/>
      <c r="D24" s="1"/>
      <c r="E24" s="1"/>
      <c r="F24" s="1"/>
      <c r="G24" s="1"/>
    </row>
    <row r="25" spans="2:7" ht="12.75">
      <c r="B25" s="1"/>
      <c r="C25" s="1"/>
      <c r="D25" s="1"/>
      <c r="E25" s="1"/>
      <c r="F25" s="1"/>
      <c r="G25" s="1"/>
    </row>
    <row r="26" ht="15"/>
    <row r="27" ht="15"/>
    <row r="28" ht="15"/>
    <row r="29" ht="15"/>
    <row r="30" ht="15"/>
    <row r="31" ht="15"/>
    <row r="32" ht="15">
      <c r="S32" s="15"/>
    </row>
  </sheetData>
  <sheetProtection/>
  <mergeCells count="7">
    <mergeCell ref="B15:S15"/>
    <mergeCell ref="B1:S1"/>
    <mergeCell ref="B3:S3"/>
    <mergeCell ref="B4:S4"/>
    <mergeCell ref="B7:S7"/>
    <mergeCell ref="B12:S12"/>
    <mergeCell ref="B8:S8"/>
  </mergeCell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Usuario</cp:lastModifiedBy>
  <dcterms:created xsi:type="dcterms:W3CDTF">2020-03-25T21:45:39Z</dcterms:created>
  <dcterms:modified xsi:type="dcterms:W3CDTF">2022-05-06T17:04:52Z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2TV4CCKVFCYA-1167877901-761</vt:lpwstr>
  </property>
  <property fmtid="{D5CDD505-2E9C-101B-9397-08002B2CF9AE}" pid="3" name="_dlc_DocIdItemGuid">
    <vt:lpwstr>ae9bf7ae-5f95-4060-91d0-9bc2c3d81481</vt:lpwstr>
  </property>
  <property fmtid="{D5CDD505-2E9C-101B-9397-08002B2CF9AE}" pid="4" name="_dlc_DocIdUrl">
    <vt:lpwstr>https://www.minjusticia.gov.co/ministerio/_layouts/15/DocIdRedir.aspx?ID=2TV4CCKVFCYA-1167877901-761, 2TV4CCKVFCYA-1167877901-761</vt:lpwstr>
  </property>
  <property fmtid="{D5CDD505-2E9C-101B-9397-08002B2CF9AE}" pid="5" name="PublishingExpirationDate">
    <vt:lpwstr/>
  </property>
  <property fmtid="{D5CDD505-2E9C-101B-9397-08002B2CF9AE}" pid="6" name="PublishingStartDate">
    <vt:lpwstr/>
  </property>
</Properties>
</file>