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0" yWindow="32760" windowWidth="28800" windowHeight="12165" activeTab="0"/>
  </bookViews>
  <sheets>
    <sheet name="Reporte_tercer_trimestre_2023" sheetId="1" r:id="rId1"/>
    <sheet name="Indicadores finalizados 2021" sheetId="2" r:id="rId2"/>
  </sheets>
  <definedNames/>
  <calcPr fullCalcOnLoad="1"/>
</workbook>
</file>

<file path=xl/sharedStrings.xml><?xml version="1.0" encoding="utf-8"?>
<sst xmlns="http://schemas.openxmlformats.org/spreadsheetml/2006/main" count="204" uniqueCount="95">
  <si>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</si>
  <si>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</si>
  <si>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</si>
  <si>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</si>
  <si>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</si>
  <si>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</si>
  <si>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</si>
  <si>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</si>
  <si>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</si>
  <si>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</si>
  <si>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</si>
  <si>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</si>
  <si>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</si>
  <si>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</si>
  <si>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</si>
  <si>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</si>
  <si>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</si>
  <si>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</si>
  <si>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</si>
  <si>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</si>
  <si>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</si>
  <si>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</si>
  <si>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</si>
  <si>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</si>
  <si>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</si>
  <si>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</si>
  <si>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</si>
  <si>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</si>
  <si>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</si>
  <si>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</si>
  <si>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</si>
  <si>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</si>
  <si>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</si>
  <si>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</si>
  <si>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</si>
  <si>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</si>
  <si>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</si>
  <si>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</si>
  <si>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</si>
  <si>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</si>
  <si>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</si>
  <si>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</si>
  <si>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</si>
  <si>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</si>
  <si>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</si>
  <si>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</si>
  <si>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</si>
  <si>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</si>
  <si>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</si>
  <si>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</si>
  <si>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</si>
  <si>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</si>
  <si>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</si>
  <si>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</si>
  <si>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D.MT.2</t>
  </si>
  <si>
    <t>El tratamiento penal diferencial habrá beneficiado a pequeños agricultores que estén o hayan estado vinculados con cultivos de uso ilícito, de acuerdo con la normatividad vigente</t>
  </si>
  <si>
    <t>Ajustes normativos para el tratamiento penal diferencial</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</si>
  <si>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</si>
  <si>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</si>
  <si>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</si>
  <si>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</si>
  <si>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</si>
  <si>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</si>
  <si>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</si>
  <si>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</si>
  <si>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</si>
  <si>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r>
      <rPr>
        <b/>
        <sz val="10"/>
        <color indexed="8"/>
        <rFont val="Calibri"/>
        <family val="2"/>
      </rPr>
      <t>Indicador cumplido.</t>
    </r>
    <r>
      <rPr>
        <sz val="10"/>
        <color indexed="8"/>
        <rFont val="Calibri"/>
        <family val="2"/>
      </rPr>
      <t>Durante la vigencia 2021 se realizó socialización de los resultados del Estudio Nacional de Consumo de Sustancias Psicoactivas Colombia 2019, en las siguientes reuniones y/o eventos:
-  El 20 de mayo, en el marco del Comité Técnico de Sustancias Psicoactivas de la Secretaria Distrital de Integración Social de Bogotá, haciendo énfasis en el comportamiento del consumo por sexo. Este evento contó con la participación de 15 profesionales de la Secretaria de Integración Social. 
-  El día 29 de junio, en el marco de la "Semana de prevención de consumo de sustancias psicoactivas", convocada por el Ministerio de Salud y Protección social, resaltando el comportamiento de los indicadores por sexo. Este encuentro contó con la participación de 350 personas de diferentes sectores (actores institucionales nacionales, territoriales, academia, sociedad civil y comunidad en general). 
-  Del 21 al 23 de septiembre, tuvo lugar el Encuentro de Intercambio de Experiencias Nnacionales e internacionales sobre Mujeres y Narcotráfico, convocado por el Ministerio de Justicia y del Derecho y la Oficina de Naciones Unidas Contra la Droga y el Delito.  El tercer dia del evento se desarrolló el bloque temático sobre "El consumo de drogas desde la perspectiva de género", en el cual se realizó la ponencia: Contexto del consumo de sustancias psicoactivas en mujeres: comparativo de estudios nacionales de consumo, a partir del Estudio Nacional de consumo en población general.  Esta ponencia está disponible en youtube y cuenta  con más de 400 visualizaciones hasta la fecha.
-  El día 21 de septiembre, se realizó socialización del Estudio Nacional de Consumo de Sustancias Psicoactivas 2019, haciendo énfasis en el comportamiento del consumo por sexo y variables sociodemográficas, en reunión con equipos territoriales de la Secretaría de Integración Social de Bogotá, profesionales de las Subdirecciones Técnicas de Infancia, Juventud, Adultez, Vejez, Familias, Asuntos LGBTI, Subgil y Proyecto 7771 Discapacidad. En esta actividad  participaron 150 personas.
-  Los días 16 y 18 de noviembre,  se realizó socialización virtual de resultados Estudio Nacional de Consumo de Sustancias Psicoactivas Colombia 2019, dirigido a actores del Consejo Departamental de Estupefacientes del departamento de Amazonas. En esta actividad participaron cinco actores institucionales. En la reunión se hizo énfasis en comportamiento de consumo por sexo, grupo de edad, estrato y variables territoriales.
Entre los resultados del Estudio Nacional de Consumo de Sustancias Psicoactivas Colombia 2019,  sobresale que el 30,1%,es decir, aproximadamente a 7.1 millones de personas, son consumidoras actuales de bebidas alcohólicas (último mes), con diferencias significativas por sexo, 38,0% entre los hombres y 22,7% entre las mujeres. El 9,8% de las personas encuestadas declaró consumo actual o de último mes de tabaco (13,8% hombres y 6% mujeres), lo que equivale a cerca de 2.3 millones de personas. El 2,7% de la población declaró haber consumido marihuana en el último año, con diferencias significativas por sexo, con un 4,2% en los hombres y 1,3% en las mujeres. La comparación de los resultados de 2019, con los estudios anteriores de 2008 y 2013 encontramos una disminución en el uso de cualquier sustancia ilícita (como marihuana, cocaína, basuco, éxtasis o heroína). Pero a pesar de esta disminución en el indicador nacional, se observa que en mujeres el consumo no disminuyó, sino que se mantuvo estable o aumentó. Por primera vez se incluyeron preguntas de orientación sexual e identidad de género, con el fin de contar con una aproximación de enfoque diferencial. De esta forma, el porcentaje de encuestados que se auto identifica como lesbiana, gay o bisexual en la encuesta es del 1,2%.</t>
    </r>
  </si>
  <si>
    <r>
      <rPr>
        <b/>
        <sz val="10"/>
        <color indexed="8"/>
        <rFont val="Calibri"/>
        <family val="2"/>
      </rPr>
      <t>Indicador cumplido</t>
    </r>
    <r>
      <rPr>
        <sz val="10"/>
        <color indexed="8"/>
        <rFont val="Calibri"/>
        <family val="2"/>
      </rPr>
      <t xml:space="preserve">. En la vigencia 2020 se finalizó el Estudio Nacional de Consumo de Sustancias psicoactivas y durante el 2021 se socializó en eventos tales como: 
- Comisión Técnica Nacional de Reducción de la Demanda de Drogas (CTNRDD) convocada por el Ministerio de Justicia y del Derecho y el Ministerio de Salud y Protección Social. 
- Consejo Nacional de Salud Mental
- Jornada con equipos territoriales de la Secretaría de Integración Social de Bogotá.
En el cuarto trimestre de 2021 se realizó socialización del estudio en el III Foro prevención del consumo de sustancias psicoactivas, organizado por la Fundación Cooprofesores. </t>
    </r>
  </si>
  <si>
    <r>
      <rPr>
        <b/>
        <sz val="10"/>
        <color indexed="8"/>
        <rFont val="Calibri"/>
        <family val="2"/>
      </rPr>
      <t>Indicador cumplido</t>
    </r>
    <r>
      <rPr>
        <sz val="10"/>
        <color indexed="8"/>
        <rFont val="Calibri"/>
        <family val="2"/>
      </rPr>
      <t>. Durante el periodo de seguimiento, se aprobó el documento “Estrategia territorializada de articulación interinstitucional – ETCO” para el fortalecimiento de las capacidades de investigación, judicialización y sanción orientadas al desmantelamiento del crimen organizado y la disrupción las economías ilícitas y sus circuitos financieros en Colombia, por parte del Viceministerio de Política Criminal y Justicia Restaurativa. 
La Estrategia antes señalada, compila un conjunto de iniciativas orientadas a garantizar el orden público, el disfrute de los derechos ciudadanos y el establecimiento del imperio de la ley a lo largo y ancho del territorio nacional y estén inscritas en el pilar del pacto por la legalidad, para el Gobierno nacional la legalidad se sustenta en el Plan Nacional de Desarrollo.  
Así mismo, la estrategia ETCO es la concreción de los lineamientos planteados por el Plan Nacional de Política Criminal que fueron aprobados en el seno del Consejo Superior de Política Criminal en el 2021. Dicho Plan, constituye la primera política de Estado para la neutralización del crimen y la garantía de derechos ciudadanos en el marco de la Política Criminal.  
En su contenido, se establecen prioridades para prevenir el delito, la violencia de género, la humanización del sistema penitenciario, y la lucha contra la corrupción. En relación con la estrategia, se enmarca en las prioridades orientadas al desmantelamiento de la criminalidad organizada y la modernización del Estado en los territorios.  
Tiene como objetivo principal fortalecer las capacidades de las entidades del sector justicia en materia de investigación judicialización y sanción del crimen en territorios priorizados y de alta incidencia del crimen organizado.  
En total son diez líneas estratégicas que se relacionan a continuación:  
1. Implementación del programa de asistencia técnica dirigido a las autoridades territoriales y judiciales para potenciar las capacidades del sector justicia en el desmantelamiento del crimen organizado.  
2. Implementación de acciones para la prevención del delito en las ciudades y los territorios.  
3. Iniciativa para el aumento de la presencia y disponibilidad de la Rama Judicial en los territorios.  
4. Iniciativa para aumentar la disponibilidad de infraestructura y cupos carcelarios para municipios priorizados.  
5. Implementación de las jornadas móviles de acceso a la justicia para poblaciones víctimas y vulnerables.  
6. Implementación de acciones para aumentar el acceso a la justicia a mujeres y población con OSIGD.  
7. Iniciativa para la generación de conocimiento sobre dinámicas criminales para la toma de decisiones de política criminal.  
8. Diseño e implementación de iniciativas de movilidad e itinerancia para las entidades del sector justicia orientadas al potenciamiento de su presencia en los territorios.  
9. Fortalecer las capacidades de las autoridades territoriales en materia de disrupción de las economías y finanzas ilícitas.  
10. Diseño e implementación de un programa orientado a la consolidación de la presencia permanente del sector justicia para la lucha contra el crimen organizado en los territorios – Ciudadelas Judiciales.</t>
    </r>
  </si>
  <si>
    <r>
      <rPr>
        <b/>
        <sz val="10"/>
        <color indexed="8"/>
        <rFont val="Calibri"/>
        <family val="2"/>
      </rPr>
      <t>Indicador cumplido.</t>
    </r>
    <r>
      <rPr>
        <sz val="10"/>
        <color indexed="8"/>
        <rFont val="Calibri"/>
        <family val="2"/>
      </rPr>
      <t xml:space="preserve"> Como parte del mapeo de la cadena de valor del narcotráfico, en 2021 se desarrolló el "estudio de estimación de la productividad en la Región Putumayo – Caquetá", en convenio con UNODC, con el cual se actualizó el conocimiento de los fenómenos asociados al cultivo de coca y su transformación teniendo como principales hallazgos los siguientes: i) Configuración de dos enclaves productivos: En esta región se evidenció territorios con diferencias significativas en relación con el cultivo y su transformación a base de cocaína que originan también diferencias en las dimensiones sociales, económicas e institucionales; ii) Se observan los niveles de productividad más altos de la serie histórica: Los resultados de productividad de hoja de coca en 2021 superan los niveles registrados en las cuatro fases del estudio en esta región. Esto se debe a mejores prácticas agroculturales como el uso de cultivariedades, densidades de siembra, uso de agroquímicos, etc. y iii) Mejoramiento de los procesos de extracción de la hoja de coca. Se identifica el uso por parte de los productores agropecuarios de sustancias claves en los procesos de extracción de la hoja de coca tales como combustibles, permanganato de potasio, metabisulfito de sodio, etc. Esto ha generado el encadenamiento productivo en la región que va desde el cultivo hasta la obtención de base de cocaína, producto con un valor agregado más alto que la hoja de coca y la pasta básica de cocaína.                                                                                                                                                                                                                                                                                                                                                                                                                          El informe final identifica los sistemas de financiación de las organizaciones de crimen organizado, así como, la cadena de valor en todas sus etapas: cultivo, producción, tráfico, lavado de activos y delitos relacionados. Cada una de las etapas fue desarrollada mediante estudios realizados entre los años 2017 y 2021, los cuales fueron consolidados en el informe final “Caracterización y estimación económica de la cadena de valor del narcotráfico en Colombia”, en el cual se elaboró una caracterización general de cada uno de los eslabones que conforman la cadena de valor del narcotráfico, producto de la información obtenida a través de fuentes abiertas de información y datos recopilados por el Ministerio de Justicia y del Derecho. Obteniendo como conclusión que, en los eslabones de cultivos ilícitos y producción, se ha logrado detallar sus flujos y dinámicas transaccionales, que se generan en el abastecimiento de insumos para los procesos que implican el desarrollo de esta actividad, a tal punto de realizar una aproximación a los valores que representan estas cifras en el producto interno bruto del país (PIB). Frente a los eslabones correspondientes al tráfico y lavado de activos, se llega a la conclusión que las estructuras criminales organizadas utilizan operaciones de todo tipo y esta información de alguna u otra manera, aunque se encuentra reservada nos lleva a determinar que las estructuras criminales utilizan gran variedad de organizaciones y de negocios para poder realizar su actuar criminal con respecto al negocio de la cocaína.
Este documento servirá como insumo para la formulación de políticas públicas y el diseño de planes y programas en respuesta a la problemática analizada.</t>
    </r>
  </si>
  <si>
    <t>A.12</t>
  </si>
  <si>
    <t>Crear mecanismos ágiles y eficaces de conciliación y resolución de conflictos de uso y tenencia incluyendo mecanismos tradicionales y la intervención participativa de las comunidades</t>
  </si>
  <si>
    <t>Mecanismos de conciliación y resolución de conflictos de uso y tenencia incluyendo mecanismos tradicionales y la intervención participativa de las comunidades, creados y en funcionamiento</t>
  </si>
  <si>
    <r>
      <t xml:space="preserve">Indicador cumplido.
</t>
    </r>
    <r>
      <rPr>
        <sz val="10"/>
        <color indexed="8"/>
        <rFont val="Calibri"/>
        <family val="2"/>
      </rPr>
      <t>Durante el año 2021 el Ministerio de Justicia y del Derecho, a través de su Dirección de Métodos Alternativos de Solución de Conflictos - DMASC adelantó varias actividades en desarrollo del Indicador A.12 del Plan Marco de Implementación – PMI; todas ellas, enfocadas hacia el fortalecimiento de la conciliación y la mediación como estrategias para la resolución de conflictos por uso y tenencia de la tierra, en cumplimiento del punto 1.1.8. del Acuerdo de Paz. En esa línea, su adelantaron las siguientes actividades:
1.- Diagnóstico de Mediación Rural - Contrato 0497 de 2021: indagación sobre el estado en que se encuentra de la Mediación tanto comunitaria como étnica, interétnica e intercultural, en escenarios rurales. Para ello, se seleccionaron como muestra 8 municipios PDET: Carepa y Chigorodó (Antioquia); Condoto y Medio Atrato (Chocó); El Charco y Mosquera (Nariño); Puerto Caicedo y Puerto Asís (Putumayo). Con los resultados arrojados por esta investigación, sumados a los aportados por otro estudio adelantado durante el 2019, el Gobierno Nacional cuenta con la información suficiente para diseñar los lineamientos para una Política Pública en materia de Mediación.
2.- Jornadas Gratuitas de Conciliación Extrajudicial en Derecho – PNUD – 0481-2021: realización de jornadas gratuitas de conciliación con énfasis en conflictos ocasionados por el uso y la tenencia de la tierra, en 20 municipios PDET, las cuales contribuyeron de manera fundamental en el fortalecimiento de los Métodos Alternativos de Solución de Conflictos como instrumentos para promover y garantizar el derecho fundamental de acceso a la justicia, además, permitieron que los funcionarios públicos y los conciliadores en derecho y en equidad adquirieran habilidades prácticas en conciliación y métodos de resolución de conflictos ocasionados por el uso y la tenencia de la tierra.
3.- Articulación Interinstitucional con ANT - COL395: Desde el año 2020, se elaboró y ejecutó un Plan de Trabajo junto con la Agencia Nacional de Tierras - ANT cuyo objetivo fue articular recursos y estrategias para fortalecer la implementación de la Política de Ordenamiento Social de la Propiedad Rural – POSPR y así avanzar en el cumplimiento del Acuerdo de Paz suscrito en La Habana, específicamente en el punto No. 1: Reforma Rural Integral.
Durante el año 2021, estas entidades gestionaron recursos de la Cooperación Internacional para fortalecer capacidades locales en la gestión de conflictos por uso y tenencia de la tierra; en el marco de dicho proceso se realizaron las jornadas de formación a autoridades y líderes comunitarios en los temas relacionados con la conciliación y mediación de conflictos por uso y tenencia de la tierra en los municipios de Rioblanco - Tolima; Valencia - Córdoba; Ciénaga - Magdalena; Cáceres – Antioquia. Resultado de ello se formaron 74 personas y se realizó una capacitación nacional en la que participaron 154 personas dentro de las cuales se identifican funcionarios y servidores públicos, contratistas de las entidades ejecutoras (PNUD, OIM, AID, FAO). Luego de las sesiones de formación, se realizaron jornadas de asesoría y conciliación mediante las cuales se atendieron conflictos por uso y tenencia de la tierra, previamente identificados por los equipos territoriales de la ANT y su respectivo socio, dando como resultado 8 casos atendidos durante los cuales participaron 30 personas (17 hombres y 13 mujeres).
4.- Caja de Herramientas en MRC en Métodos de Resolución de Conflictos: Durante el primer trimestre del 2021, en asocio con el Programa de Justicia para una Paz Sostenible de USAID y los aliados territoriales, se adelantaron los procesos de formación en 6 departamentos y 33 municipios, arrojando como resultado 679 mediadores y conciliadores en equidad formados.
5.- Apoyo de la Cooperación Internacional para el fortalecimiento de los MRC – MPTF / Fondo para la Paz: El proyecto implemento acciones en 22 municipios de las regiones priorizadas por el Fondo para la Paz. Durante el año 2021 se formaron 403 personas entre funcionarios de inspecciones de policía, personerías y alcaldías, así como líderes de juntas de acción comunal y conciliadores en equidad. Durante el mes de noviembre y la primera semana del mes de diciembre se realizaron labores para la preparación de las Jornadas de Asesoría y Conciliación.</t>
    </r>
  </si>
  <si>
    <t>A.G.7.1</t>
  </si>
  <si>
    <t>Porcentaje de mujeres u organizaciones que accedieron (como operadoras y/o beneficiarias) a la conciliación en derecho, en equidad, mediación y/o otros mecanismos para solucionar conflictos incluidos los de uso y tenencia de la tierra - BENEFICIARIAS</t>
  </si>
  <si>
    <t>A.G.7.2</t>
  </si>
  <si>
    <t>Porcentaje de mujeres u organizaciones que accedieron (como operadoras y/o beneficiarias) a la conciliación en derecho, en equidad, mediación y/o otros mecanismos para solucionar conflictos incluidos los de uso y tenencia de la tierra - OPERADORAS</t>
  </si>
  <si>
    <t>Meta Cuatrenio 2023-2026</t>
  </si>
  <si>
    <t>Avance cuatrienio
2023-2026</t>
  </si>
  <si>
    <t>% avance cuatrienio
2023-2026</t>
  </si>
  <si>
    <t>Meta 2023</t>
  </si>
  <si>
    <t>% avance 2023</t>
  </si>
  <si>
    <t>Reporte cualitativo tercer trimestre 2023 registrado en SIIPO</t>
  </si>
  <si>
    <t>La estrategia de promoción está orientada a incentivar, fomentar y motivar el uso de los métodos de resolución de conflictos, con el fin de estimular la participación de las mujeres como operadoras o beneficiaras. Los componentes de la estrategia son: 1. Promoción y pedagogía de las actividades adelantadas en territorio por la Dirección de Métodos Alternativos de Solución de Conflictos (DMASC) 2. Desarrollo de material comunicativo que invite y motive la participación de esta población como operadoras y/o beneficiarias de los MRC, incluidos los de uso y tenencia de la tierra.
Entre las acciones más destacadas del 3er trimestre del 2023, se tienen:
COMPONENTE I. PROCESOS DE PROMOCIÓN Y PEDAGOGÍA:
1.      Jornadas Móviles de conciliación y acceso a la justicia.
Con el fin de facilitar el acceso de las comunidades a los métodos de resolución de conflictos, especialmente de la conciliación en derecho y en equidad, se realizan las jornadas móviles gratuitas de conciliación. Al corte del presente informe, se han realizado jornadas móviles en 21 municipios PDET de Antioquia, Nariño, Cauca, Chocó, Caquetá y Cundinamarca, en las que participaron un total 1.334 personas, 923 mujeres y 410 hombres. 
2.      Diplomado en conciliación extrajudicial en derecho con énfasis en resolución de conflictos agrarios y componente de mujer y género
El Ministerio desarrolla el “Diplomado gratuito en conciliación extrajudicial en derecho con énfasis en resolución de conflictos agrarios y componente de mujer y género”, que está dirigido a procuradores delegados, defensores de la Defensoría del Pueblo, defensores de familia, inspectores de trabajo, jueces civiles y promiscuos municipales, notarios, fiscales, comisarios de familia, personeros e inspectores de policía y de trabajo de todo el país.
En el diplomado que inició el 18 de septiembre, participan 500 personas, de las cuales 294 son mujeres y 206 son hombres.
3.      Implementación de la conciliación en equidad
El Ministerio impulsa la implementación de la conciliación en equidad para ampliar la oferta de servicios. En este periodo se han realizado las siguientes acciones:
a. Entrevistas a los postulados como conciliadores en equidad en los 5 procesos de implementación que están en curso. Al corte del presente informe se realizaron 801 entrevistas (hombres y mujeres) de 24 municipios.
b. Acompañamiento y asistencia técnica a los conciliadores en Antioquia, Bogotá, Bolívar, Caquetá, Cauca, Chocó, Córdoba, Cundinamarca, Huila, Nariño, Norte de Santander, Putumayo, Tolima y Valle del Cauca.
c. Reuniones de coordinación con los aliados, autoridades e implantadores de los 5 procesos en curso.
4.      Impulso a la mediación escolar
En el marco del proceso de implementación de la caja de herramientas en municipios PDET priorizados, que realiza el Ministerio de Justicia en alianza con USAID Colombia, se acompañaron los procesos de formación y certificación de mediadores escolares en Valencia (Córdoba), Los Palmitos (Sucre), Corinto (Cauca), Cali y Buenaventura (Valle del Cauca).
Como resultado del proceso tenemos la formación y certificación de un total de 349 estudiantes y 317 docentes en 38 instituciones educativas focalizadas en 21 municipios.
5.      Actividades de promoción de los MRC:
participación en i) “Juntémonos, el festival para tejer lo público” de la función Pública en los municipios de Ataco (Tolima) y Puerto Guzmán (Putumayo) y ii) acompañamiento a las graduaciones de nuevos conciliadores en equidad en el marco de caja de herramientas, 129 personas en Antioquia, Putumayo y Córdoba.
COMPONENTE II. PRODUCCIÓN DE CONTENIDOS Y PIEZAS DE COMUNICACIÓN
1.      Continuidad de Campaña #JuevesDeConciliación
2.      Campaña de promoción de la conciliación en equidad con el Programa Interamericano de Facilitadores Judiciales de la OEA, que cubre 9 países.
3.      Avance en desarrollo de campaña promocional de los MRC.</t>
  </si>
  <si>
    <t xml:space="preserve">Reporte indicadores finalizados </t>
  </si>
  <si>
    <t xml:space="preserve">Ministerio de Justicia y del Derecho promovió la radicación del actual Proyecto de Ley 336 de 2023 “Por medio de la cual se humaniza la política criminal y penitenciaria para contribuir a la superación del estado de cosas inconstitucional y se dictan otras disposiciones”; dentro del cual se prevé en el artículo 8° la modificación del artículo 63° del Código Penal ""SUSPENSIÓN DE LA EJECUCIÓN DE LA PENA"" incluyendo parágrafo que establece lo siguiente:
ARTÍCULO 8. MODIFÍQUESE el artículo 63 del Código Penal, el cual quedará así:
ARTÍCULO 63. SUSPENSIÓN DE LA EJECUCIÓN DE LA PENA. La ejecución de la pena privativa de la libertad impuesta en sentencia de primera, segunda o única instancia, se suspenderá por un período de dos (2) a cinco (5) años, de oficio o a petición del interesado, siempre que concurran los siguientes requisitos: 
1. Que la pena impuesta sea de prisión que no exceda de seis (6) años.
2. Si la persona condenada carece de antecedentes penales y no se trata de uno de los delitos contenidos el inciso 2o del artículo 68A de la Ley 599 de 2000, el juez de conocimiento concederá la medida con base solamente en el requisito objetivo señalado en el numeral 1 de este artículo.
3. Si la persona condenada tiene antecedentes penales por delito doloso dentro de los cinco (5) años anteriores, el juez podrá conceder la medida cuando no observe un claro patrón de reincidencia o cuando los antecedentes personales, sociales y familiares del sentenciado sean indicativos de que no existe necesidad de ejecución de la pena.
La suspensión de la ejecución de la pena privativa de la libertad no será extensiva a la responsabilidad civil derivada de la conducta punible.
El juez podrá exigir el cumplimiento de las penas no privativas de la libertad accesorias a esta. En todo caso cuando se trate de lo dispuesto en el inciso final del artículo 122 de la Constitución Política se exigirá su cumplimiento.
PARÁGRAFO. Con independencia de lo dispuesto en el numeral 1 del presente artículo, cuando se trate de los delitos de que tratan los artículos 375, 376, 377 y 382 del Código Penal, el juez podrá conceder este mecanismo, supeditándolo a la participación del condenado en el Programa Nacional Integral de Sustitución de cultivos de uso ilícito (PNIS) o a cualquier otro programa de tránsito a la legalidad o servicio de utilidad pública diseñado para dicho fin, siempre y cuando se trate de pequeños agricultores en situación de pobreza que derivan su subsistencia de los cultivos de uso ilícito. En caso de incumplimiento injustificado en la ejecución del plan de sustitución que deba realizarse, el juez deberá abrir el trámite de revocatoria del artículo 477 del Código de Procedimiento Penal.
Del efectivo impulso y prioridad del Proyecto de Ley 336 de 2023, que incluye este Tratamiento Penal Diferencial traerá consigo la posibilidad de dar cumplimiento no solo del indicador PMI D.E.12; sino que también a los indicadores PMI D.E.13; D.E.14 y D.MT.2
Lamentablemente el trámite legislativo durante el segundo trimestre del año no resultó efectivo y el proyecto de ley se archivó, con lo cual a 30 de junio, la Dirección y el Ministerio en general está determinando la viabilidad de raricar de nuevo un proyecto de ley y que este contenga un artículo y parágrafo en similar sentido al expuesto en el proyecto de ley señalado.
Adicionalmente se verificó la viabilidad de establecer mesas de trabajo conjuntas con el PNIS, las cuales se adelantaron para concoer sus bases de datos e información relativa a medidas alternativas en el marco de la implementación del programa y que sean equivalentes a estas iniciativas de tratamiento penal diferencial con énfasis en comunidades étnicas pero se evidenció que no es ni aplicable ni conducente al cumplimiento del indicador.
Se siguen buscando entonces mecanismos de cumplimiento.
Nota 1: El presente reporte se encuentra pendiente por aprobación del DNP en el aplicativo SIIPO. </t>
  </si>
  <si>
    <t>Durante el III Trimestre de la actual vigencia se llevaron a cabo las siguientes actividades:
1. Se realizó una reunión interinstitucional con el Ministerio de Minas y Energía el día 6 de julio de 2023. En este espacio se abordaron temáticas frente al control de hidrocarburos en los 10 departamentos con mayor afectación relacionada con el control a las estaciones de servicio, se comprometió el Ministerio de Minas y Energía a remitir un listado de estaciones de servicio para realizar una articulación con el ministerio de transporte y Ministerio de Justicia.
2. Para hacer seguimiento a la normativa de sustancias químicas controladas y revisar la efectividad del control se suscribió un convenio de cooperación técnica, administrativa y de apoyo económico entre la oficina de las Naciones Unidas Contra la Droga y el Delito - UNODC y el Ministerio de Justicia y del Derecho. En el marco de este convenio, durante el trimestre mencionado, se realizaron talleres regionales en las ciudades de Bogotá ( 07 y 08 de septiembre), Barranquilla (18 y 19 de septiembre), y en Cartagena y Cúcuta, los días 21 y 22 de septiembre, con el propósito de: i) revisar y hacer seguimiento a la normatividad de sustancias químicas, y ii) verificar que el control de sustancias sea efectivo en las regiones.
3. Con relación al proceso de emisión de conceptos técnicos de mezclas, se emitió la circular MJD-CIR23-0000047-SCF-30320 del 12 de julio de 2023 como concepto técnico sectorial para responsables de la compra, importación, producción, almacenamiento, distribución y suministro de baterías de litio –ión (li-ion), pilas zinc-carbón, alcalinas y de botón. Así mismo, se expidió la circular MJD-CIR23-0000065-SCF-30320, en la que se presenta el paso a paso para realizar el trámite de solicitud de concepto técnico de mezclas. 
4. Se realizó el tercer comité técnico de sustancias químicas el día 31 de agosto de 2023.</t>
  </si>
  <si>
    <t>Durante el III trimestre del año se suscribieron 2 acuerdos de cooperación voluntaria y no vinculante, los cuales se describen a continuación:
- El 19 de julio se suscribió acuerdo con una empresa que tiene presencia nacional, dedicada a la distribución de sustancias y productos químicos controlados, la cual solicitó la reserva de su nombre.
-El día 13 de septiembre se suscribió acuerdo de cooperación con una empresa, ubicada en el municipio de Sabaneta (Antioquia) dedicada a la compra, importación y distribución de Metabisulfito de Sodio y Permanganato de Potasio. Esta empresa solicitó guardar reserva de sus datos.
Se realizó la socialización de la estrategia de cooperación voluntaria con las empresas descritas, los días 11 de agosto y 6 de septiembre, respectivamente.
NOTA: De acuerdo con el artículo 41 de la Resolución 0001 del 2015, del Consejo Nacional de Estupefacientes, relacionado con la confidencialidad de la información, las empresas con las cuales se suscribieron acuerdos de cooperación, en el periodo referido, solicitaron confidencialidad de sus datos; razón por la cual no es posible presentar los soportes que dan cuenta de la suscripción de dichos acuerdos. Se incluyen como soportes la presentación de la socialización de acuerdos de cooperación 2023 y los formatos empleados para formalizar los acuerdos.</t>
  </si>
  <si>
    <t xml:space="preserve">Durante el III trimestre de 2023 se llevaron a cabo las siguientes actividades:
-Acompañamiento en las visitas de inspección conjuntas con la Policía Nacional, con el fin de identificar el uso de los Certificados de Carencia por Informe de Tráfico de Estupefacientes -CCITE, por parte de las empresas titulares. Estas visitas tuvieron lugar en las ciudades de Barranquilla y Cartagena, durante los días 5 al 8 de septiembre.
- En la ciudad de Cartagena (código Divipola 13001) se efectuaron 3 visitas de inspección. De las 3 empresas inspeccionadas, se realizó inmovilización de 572 galones de Thinner, a la empresa Productos Químicos García, por incumplimientos en las obligaciones como titular del CCITE. 
- En la ciudad de Barranquilla (código Divipola 08001) se efectuaron 4 visitas de inspección. De las 4 empresas inspeccionadas, se realizó inmovilización de 1.000 kg de ácido clorhídrico, 1.000 kg de ácido sulfúrico y 500 kg de carbonato de sodio a la empresa FERCOA S.A.S, por incumplimientos en las obligaciones como titular del CCITE. </t>
  </si>
  <si>
    <t>Durante el tercer trimestre, los esfuerzos se han dirigido a la construcción del capítulo  "La política de Drogas desde la perspectiva de las mujeres", que hará parte de la Política Nacional de Drogas "Sembrando Vida Desterramos el Narcotráfico",  el cuál  cuenta con  información de diagnóstico de la situación de las mujeres frente al fenómeno de las drogas y se identifican acciones estratégicas que buscan responder a sus necesidades, reconociendo sus capacidades. Este capítulo de la Política constituye la fundamentación técnica para avanzar en la línea de investigación sobre género en la cadena del narcotráfico en el Observatorio de Drogas de Colombia.  El capítulo se contruye a partir de los insumos recogidos en los diferentes espacios territoriales adelantados en el marco del proceso de construcción de la política de drogas, los cuales fueron sistematizados por diferentes categorías.  
También, se está preparando el evento "Intercambio de experiencias sobre procesos comunitarios con enfoque de género en Colombia",  bajo el convenio de cooperación internacional suscrito con UNODC - No. 672 del 2023 , y que tendrá lugar  en noviembre de 2023. En el evento se planea la participación de difrentes organizaciones feministas y de la comunidad LGBTIQ+, con el objetivo de fortalecer las apuestas que tienen tanto las organizaciones que trabajan con población vulnerable como los dispositivos que trabajan con población consumidora y cómo han incorporado la perspectiva de género en sus procesos.
Por otro lado, se continúa trabajando en la propuesta para un diagnóstico con personas LGBTIQ+ que estén privadas de libertad por fabricación, tráfico o porte de estupefacientes, para realizar en el 2024 como respuesta a solicitud de la comisión de la verdad.</t>
  </si>
  <si>
    <t>Reporte en ajuste, según indicaciones de la DSEEP del DNP.</t>
  </si>
  <si>
    <t xml:space="preserve">El Ministerio de Justicia y del Derecho reporta que, entre el 1 de julio y el 30 de septiembre del 2023, 18.713 mujeres accedieron como BENEFICIARIAS a la conciliación en derecho y en equidad para solucionar conflictos, incluidos los de uso y tenencia de la tierra, correspondiendo al 53% del total de personas que accedieron como BENEFICIARIAS de estos mecanismos de resolución de conflictos.
Nota 1: El presente reporte se encuentra pendiente por aprobación del DNP en el aplicativo SIIPO. 
Nota 2: La propuesta de meta para el cuatrienio 2023-2026 es 50%, de acuerdo con las recomendaciones del DNP. Los ajustes en la plataforma, se realizaran una vez se encuentre habilitado el sistema por DNP. </t>
  </si>
  <si>
    <t xml:space="preserve">El Ministerio de Justicia y del Derecho reporta que entre el primero de julio y el 30 de septiembre de 2023, 1.994 mujeres accedieron como OPERADORAS a la conciliación en derecho y en equidad, para solucionar conflictos, incluidos los de uso y tenencia de la tierra, correspondiendo al 58% del total de personas que accedieron como OPERADORES de estos mecanismos de resolución de conflictos.
Nota 1: El presente reporte se encuentra pendiente por aprobación del DNP en el aplicativo SIIPO. 
Nota 2: La propuesta de meta para el cuatrienio 2023-2026 es 50%, de acuerdo con las recomendaciones del DNP. Los ajustes en la plataforma, se realizaran una vez se encuentre habilitado el sistema por DNP. </t>
  </si>
  <si>
    <t>Avance 3er trimestre 2023</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</si>
</sst>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8">
    <font>
      <sz val="11"/>
      <color rgb="FF000000"/>
      <name val="Calibri"/>
      <family val="2"/>
    </font>
    <font>
      <sz val="11"/>
      <color indexed="8"/>
      <name val="Calibri"/>
      <family val="2"/>
    </font>
    <font>
      <sz val="10"/>
      <name val="Calibri"/>
      <family val="2"/>
    </font>
    <font>
      <sz val="10"/>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Calibri"/>
      <family val="2"/>
    </font>
    <font>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b/>
      <sz val="10"/>
      <color rgb="FF000000"/>
      <name val="Calibri"/>
      <family val="2"/>
    </font>
    <font>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theme="9" tint="0.5999900102615356"/>
        <bgColor indexed="64"/>
      </patternFill>
    </fill>
    <fill>
      <patternFill patternType="solid">
        <fgColor rgb="FFA9D08E"/>
        <bgColor indexed="64"/>
      </patternFill>
    </fill>
    <fill>
      <patternFill patternType="solid">
        <fgColor rgb="FFE2EFDA"/>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4">
    <xf numFmtId="0" fontId="0" fillId="0" borderId="0" xfId="0" applyAlignment="1">
      <alignment/>
    </xf>
    <xf numFmtId="0" fontId="44" fillId="0" borderId="0" xfId="0" applyFont="1" applyAlignment="1">
      <alignment/>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0" borderId="0" xfId="0" applyFont="1" applyFill="1" applyAlignment="1">
      <alignment/>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justify" vertical="top"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justify" vertical="center" wrapText="1"/>
    </xf>
    <xf numFmtId="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0" xfId="0" applyFont="1" applyAlignment="1">
      <alignment vertical="center"/>
    </xf>
    <xf numFmtId="0" fontId="44" fillId="0" borderId="0" xfId="0" applyFont="1" applyAlignment="1">
      <alignment horizontal="justify"/>
    </xf>
    <xf numFmtId="0" fontId="44" fillId="0" borderId="0" xfId="0" applyFont="1" applyAlignment="1">
      <alignment horizontal="center" vertical="center"/>
    </xf>
    <xf numFmtId="0" fontId="44" fillId="0" borderId="0" xfId="0" applyFont="1" applyAlignment="1">
      <alignment wrapText="1"/>
    </xf>
    <xf numFmtId="0" fontId="44" fillId="0" borderId="12" xfId="0" applyFont="1" applyFill="1" applyBorder="1" applyAlignment="1">
      <alignment horizontal="justify" vertical="top" wrapText="1"/>
    </xf>
    <xf numFmtId="0" fontId="44" fillId="0" borderId="13" xfId="0"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0" fontId="44" fillId="0" borderId="13" xfId="0" applyFont="1" applyFill="1" applyBorder="1" applyAlignment="1">
      <alignment horizontal="justify" vertical="center" wrapText="1"/>
    </xf>
    <xf numFmtId="0" fontId="44" fillId="0" borderId="12" xfId="0" applyFont="1" applyFill="1" applyBorder="1" applyAlignment="1">
      <alignment vertical="center" wrapText="1"/>
    </xf>
    <xf numFmtId="0" fontId="2" fillId="0"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4" fillId="34" borderId="13" xfId="0" applyFont="1" applyFill="1" applyBorder="1" applyAlignment="1">
      <alignment horizontal="justify" vertical="center" wrapText="1"/>
    </xf>
    <xf numFmtId="0" fontId="44" fillId="13" borderId="13" xfId="0" applyFont="1" applyFill="1" applyBorder="1" applyAlignment="1">
      <alignment horizontal="center" vertical="center" wrapText="1"/>
    </xf>
    <xf numFmtId="0" fontId="44" fillId="13" borderId="12" xfId="0" applyFont="1" applyFill="1" applyBorder="1" applyAlignment="1">
      <alignment horizontal="center" vertical="center" wrapText="1"/>
    </xf>
    <xf numFmtId="0" fontId="44" fillId="13" borderId="12" xfId="0" applyFont="1" applyFill="1" applyBorder="1" applyAlignment="1">
      <alignment vertical="center" wrapText="1"/>
    </xf>
    <xf numFmtId="0" fontId="44" fillId="13" borderId="11"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2" xfId="0" applyFont="1" applyFill="1" applyBorder="1" applyAlignment="1">
      <alignment horizontal="justify" vertical="center" wrapText="1"/>
    </xf>
    <xf numFmtId="0" fontId="44" fillId="13" borderId="12" xfId="0" applyFont="1" applyFill="1" applyBorder="1" applyAlignment="1">
      <alignment horizontal="justify" vertical="center" wrapText="1"/>
    </xf>
    <xf numFmtId="9" fontId="44" fillId="0" borderId="12" xfId="55" applyFont="1" applyFill="1" applyBorder="1" applyAlignment="1">
      <alignment horizontal="center" vertical="center" wrapText="1"/>
    </xf>
    <xf numFmtId="0" fontId="46" fillId="0" borderId="11" xfId="0" applyFont="1" applyFill="1" applyBorder="1" applyAlignment="1">
      <alignment horizontal="justify" vertical="top" wrapText="1"/>
    </xf>
    <xf numFmtId="0" fontId="44" fillId="0" borderId="11" xfId="0" applyFont="1" applyFill="1" applyBorder="1" applyAlignment="1">
      <alignment horizontal="justify" vertical="center" wrapText="1"/>
    </xf>
    <xf numFmtId="0" fontId="44" fillId="0" borderId="0" xfId="0" applyFont="1" applyFill="1" applyBorder="1" applyAlignment="1">
      <alignment horizontal="center" wrapText="1"/>
    </xf>
    <xf numFmtId="0" fontId="46" fillId="35" borderId="0" xfId="0" applyFont="1" applyFill="1" applyBorder="1" applyAlignment="1">
      <alignment horizontal="center" vertical="center" wrapText="1"/>
    </xf>
    <xf numFmtId="0" fontId="46" fillId="36" borderId="0"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4" xfId="0" applyFont="1" applyFill="1" applyBorder="1" applyAlignment="1">
      <alignment horizontal="justify" vertical="center" wrapText="1"/>
    </xf>
    <xf numFmtId="0" fontId="47" fillId="13" borderId="11"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13" borderId="15" xfId="0" applyFont="1" applyFill="1" applyBorder="1" applyAlignment="1">
      <alignment horizontal="justify" vertical="center" wrapText="1"/>
    </xf>
    <xf numFmtId="0" fontId="47" fillId="13" borderId="15" xfId="0" applyFont="1" applyFill="1" applyBorder="1" applyAlignment="1">
      <alignment horizontal="center" vertical="center" wrapText="1"/>
    </xf>
    <xf numFmtId="0" fontId="47" fillId="13" borderId="14" xfId="0" applyFont="1" applyFill="1" applyBorder="1" applyAlignment="1">
      <alignment horizontal="center" vertical="center" wrapText="1"/>
    </xf>
    <xf numFmtId="0" fontId="44" fillId="0" borderId="14" xfId="0" applyFont="1" applyFill="1" applyBorder="1" applyAlignment="1">
      <alignment horizontal="justify" vertical="center" wrapText="1"/>
    </xf>
    <xf numFmtId="0" fontId="44" fillId="0" borderId="16" xfId="0" applyFont="1" applyFill="1" applyBorder="1" applyAlignment="1">
      <alignment horizontal="justify" vertical="center" wrapText="1"/>
    </xf>
    <xf numFmtId="0" fontId="44" fillId="0" borderId="12" xfId="0" applyFont="1" applyFill="1" applyBorder="1" applyAlignment="1">
      <alignment horizontal="center" wrapText="1"/>
    </xf>
    <xf numFmtId="0" fontId="46" fillId="35" borderId="17" xfId="0" applyFont="1" applyFill="1" applyBorder="1" applyAlignment="1">
      <alignment horizontal="center" vertical="center" wrapText="1"/>
    </xf>
    <xf numFmtId="0" fontId="46" fillId="36" borderId="12" xfId="0" applyFont="1" applyFill="1" applyBorder="1" applyAlignment="1">
      <alignment horizontal="center" vertical="center" wrapText="1"/>
    </xf>
    <xf numFmtId="0" fontId="46" fillId="36" borderId="15" xfId="0" applyFont="1" applyFill="1" applyBorder="1" applyAlignment="1">
      <alignment horizontal="center" vertical="center" wrapText="1"/>
    </xf>
    <xf numFmtId="0" fontId="46" fillId="36"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28"/>
  <sheetViews>
    <sheetView tabSelected="1" zoomScale="77" zoomScaleNormal="77" zoomScalePageLayoutView="0" workbookViewId="0" topLeftCell="E1">
      <pane ySplit="2" topLeftCell="A3" activePane="bottomLeft" state="frozen"/>
      <selection pane="topLeft" activeCell="A1" sqref="A1"/>
      <selection pane="bottomLeft" activeCell="J7" sqref="J7"/>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11.7109375" style="1" customWidth="1"/>
    <col min="15" max="15" width="12.57421875" style="1" customWidth="1"/>
    <col min="16" max="16" width="10.00390625" style="1" customWidth="1"/>
    <col min="17" max="17" width="11.140625" style="1" customWidth="1"/>
    <col min="18" max="18" width="11.421875" style="1" customWidth="1"/>
    <col min="19" max="19" width="124.28125" style="1" customWidth="1"/>
    <col min="20" max="20" width="11.28125" style="1" customWidth="1"/>
    <col min="21" max="21" width="11.421875" style="1" customWidth="1"/>
    <col min="22" max="16384" width="11.421875" style="1" customWidth="1"/>
  </cols>
  <sheetData>
    <row r="1" spans="2:19" ht="12.75">
      <c r="B1" s="49" t="s">
        <v>0</v>
      </c>
      <c r="C1" s="49"/>
      <c r="D1" s="49"/>
      <c r="E1" s="49"/>
      <c r="F1" s="49"/>
      <c r="G1" s="49"/>
      <c r="H1" s="49"/>
      <c r="I1" s="49"/>
      <c r="J1" s="49"/>
      <c r="K1" s="49"/>
      <c r="L1" s="49"/>
      <c r="M1" s="49"/>
      <c r="N1" s="49"/>
      <c r="O1" s="49"/>
      <c r="P1" s="49"/>
      <c r="Q1" s="49"/>
      <c r="R1" s="49"/>
      <c r="S1" s="37"/>
    </row>
    <row r="2" spans="2:19" ht="68.25" customHeight="1" thickBot="1">
      <c r="B2" s="2" t="s">
        <v>1</v>
      </c>
      <c r="C2" s="3" t="s">
        <v>2</v>
      </c>
      <c r="D2" s="3" t="s">
        <v>3</v>
      </c>
      <c r="E2" s="3" t="s">
        <v>4</v>
      </c>
      <c r="F2" s="3" t="s">
        <v>5</v>
      </c>
      <c r="G2" s="3" t="s">
        <v>6</v>
      </c>
      <c r="H2" s="3" t="s">
        <v>7</v>
      </c>
      <c r="I2" s="3" t="s">
        <v>8</v>
      </c>
      <c r="J2" s="3" t="s">
        <v>9</v>
      </c>
      <c r="K2" s="3" t="s">
        <v>10</v>
      </c>
      <c r="L2" s="3" t="s">
        <v>11</v>
      </c>
      <c r="M2" s="3" t="s">
        <v>78</v>
      </c>
      <c r="N2" s="3" t="s">
        <v>79</v>
      </c>
      <c r="O2" s="3" t="s">
        <v>80</v>
      </c>
      <c r="P2" s="3" t="s">
        <v>81</v>
      </c>
      <c r="Q2" s="3" t="s">
        <v>94</v>
      </c>
      <c r="R2" s="3" t="s">
        <v>82</v>
      </c>
      <c r="S2" s="3" t="s">
        <v>83</v>
      </c>
    </row>
    <row r="3" spans="2:19" s="4" customFormat="1" ht="15.75" customHeight="1">
      <c r="B3" s="50" t="s">
        <v>52</v>
      </c>
      <c r="C3" s="50"/>
      <c r="D3" s="50"/>
      <c r="E3" s="50"/>
      <c r="F3" s="50"/>
      <c r="G3" s="50"/>
      <c r="H3" s="50"/>
      <c r="I3" s="50"/>
      <c r="J3" s="50"/>
      <c r="K3" s="50"/>
      <c r="L3" s="50"/>
      <c r="M3" s="50"/>
      <c r="N3" s="50"/>
      <c r="O3" s="50"/>
      <c r="P3" s="50"/>
      <c r="Q3" s="50"/>
      <c r="R3" s="50"/>
      <c r="S3" s="38"/>
    </row>
    <row r="4" spans="2:19" s="4" customFormat="1" ht="15.75" customHeight="1">
      <c r="B4" s="51" t="s">
        <v>53</v>
      </c>
      <c r="C4" s="51"/>
      <c r="D4" s="51"/>
      <c r="E4" s="51"/>
      <c r="F4" s="51"/>
      <c r="G4" s="51"/>
      <c r="H4" s="51"/>
      <c r="I4" s="51"/>
      <c r="J4" s="51"/>
      <c r="K4" s="51"/>
      <c r="L4" s="51"/>
      <c r="M4" s="51"/>
      <c r="N4" s="51"/>
      <c r="O4" s="51"/>
      <c r="P4" s="51"/>
      <c r="Q4" s="51"/>
      <c r="R4" s="51"/>
      <c r="S4" s="39"/>
    </row>
    <row r="5" spans="2:19" s="4" customFormat="1" ht="361.5" customHeight="1">
      <c r="B5" s="28" t="s">
        <v>14</v>
      </c>
      <c r="C5" s="29" t="s">
        <v>15</v>
      </c>
      <c r="D5" s="29" t="s">
        <v>16</v>
      </c>
      <c r="E5" s="30" t="s">
        <v>17</v>
      </c>
      <c r="F5" s="28">
        <v>2018</v>
      </c>
      <c r="G5" s="28">
        <v>2031</v>
      </c>
      <c r="H5" s="8" t="s">
        <v>18</v>
      </c>
      <c r="I5" s="5" t="s">
        <v>19</v>
      </c>
      <c r="J5" s="5">
        <v>13</v>
      </c>
      <c r="K5" s="5">
        <v>4</v>
      </c>
      <c r="L5" s="6">
        <f>K5/J5</f>
        <v>0.3076923076923077</v>
      </c>
      <c r="M5" s="5">
        <v>4</v>
      </c>
      <c r="N5" s="10" t="s">
        <v>19</v>
      </c>
      <c r="O5" s="10" t="s">
        <v>19</v>
      </c>
      <c r="P5" s="5">
        <v>1</v>
      </c>
      <c r="Q5" s="5" t="s">
        <v>19</v>
      </c>
      <c r="R5" s="6" t="s">
        <v>19</v>
      </c>
      <c r="S5" s="7" t="s">
        <v>84</v>
      </c>
    </row>
    <row r="6" spans="2:19" s="4" customFormat="1" ht="102.75" customHeight="1">
      <c r="B6" s="28" t="s">
        <v>74</v>
      </c>
      <c r="C6" s="29" t="s">
        <v>75</v>
      </c>
      <c r="D6" s="29" t="s">
        <v>16</v>
      </c>
      <c r="E6" s="30" t="s">
        <v>17</v>
      </c>
      <c r="F6" s="28">
        <v>2018</v>
      </c>
      <c r="G6" s="28">
        <v>2031</v>
      </c>
      <c r="H6" s="8" t="s">
        <v>18</v>
      </c>
      <c r="I6" s="6" t="s">
        <v>19</v>
      </c>
      <c r="J6" s="6">
        <v>0.3</v>
      </c>
      <c r="K6" s="6">
        <v>0.3</v>
      </c>
      <c r="L6" s="6">
        <v>1</v>
      </c>
      <c r="M6" s="6">
        <v>0.3</v>
      </c>
      <c r="N6" s="10" t="s">
        <v>19</v>
      </c>
      <c r="O6" s="10" t="s">
        <v>19</v>
      </c>
      <c r="P6" s="6">
        <v>0.3</v>
      </c>
      <c r="Q6" s="5" t="s">
        <v>19</v>
      </c>
      <c r="R6" s="6" t="s">
        <v>19</v>
      </c>
      <c r="S6" s="36" t="s">
        <v>92</v>
      </c>
    </row>
    <row r="7" spans="2:19" s="4" customFormat="1" ht="126" customHeight="1" thickBot="1">
      <c r="B7" s="28" t="s">
        <v>76</v>
      </c>
      <c r="C7" s="29" t="s">
        <v>77</v>
      </c>
      <c r="D7" s="29" t="s">
        <v>16</v>
      </c>
      <c r="E7" s="30" t="s">
        <v>17</v>
      </c>
      <c r="F7" s="28">
        <v>2018</v>
      </c>
      <c r="G7" s="28">
        <v>2031</v>
      </c>
      <c r="H7" s="8" t="s">
        <v>18</v>
      </c>
      <c r="I7" s="6" t="s">
        <v>19</v>
      </c>
      <c r="J7" s="6">
        <v>0.3</v>
      </c>
      <c r="K7" s="6">
        <v>0.3</v>
      </c>
      <c r="L7" s="6">
        <v>1</v>
      </c>
      <c r="M7" s="6">
        <v>0.3</v>
      </c>
      <c r="N7" s="10" t="s">
        <v>19</v>
      </c>
      <c r="O7" s="10" t="s">
        <v>19</v>
      </c>
      <c r="P7" s="6">
        <v>0.3</v>
      </c>
      <c r="Q7" s="5" t="s">
        <v>19</v>
      </c>
      <c r="R7" s="6" t="s">
        <v>19</v>
      </c>
      <c r="S7" s="36" t="s">
        <v>93</v>
      </c>
    </row>
    <row r="8" spans="2:19" s="4" customFormat="1" ht="12.75">
      <c r="B8" s="50" t="s">
        <v>12</v>
      </c>
      <c r="C8" s="50"/>
      <c r="D8" s="50"/>
      <c r="E8" s="50"/>
      <c r="F8" s="50"/>
      <c r="G8" s="50"/>
      <c r="H8" s="50"/>
      <c r="I8" s="50"/>
      <c r="J8" s="50"/>
      <c r="K8" s="50"/>
      <c r="L8" s="50"/>
      <c r="M8" s="50"/>
      <c r="N8" s="50"/>
      <c r="O8" s="50"/>
      <c r="P8" s="50"/>
      <c r="Q8" s="50"/>
      <c r="R8" s="50"/>
      <c r="S8" s="38"/>
    </row>
    <row r="9" spans="2:19" s="4" customFormat="1" ht="12.75">
      <c r="B9" s="53" t="s">
        <v>58</v>
      </c>
      <c r="C9" s="53"/>
      <c r="D9" s="53"/>
      <c r="E9" s="53"/>
      <c r="F9" s="53"/>
      <c r="G9" s="53"/>
      <c r="H9" s="53"/>
      <c r="I9" s="53"/>
      <c r="J9" s="53"/>
      <c r="K9" s="53"/>
      <c r="L9" s="53"/>
      <c r="M9" s="53"/>
      <c r="N9" s="53"/>
      <c r="O9" s="53"/>
      <c r="P9" s="53"/>
      <c r="Q9" s="53"/>
      <c r="R9" s="53"/>
      <c r="S9" s="39"/>
    </row>
    <row r="10" spans="2:19" s="4" customFormat="1" ht="98.25" customHeight="1">
      <c r="B10" s="40" t="s">
        <v>54</v>
      </c>
      <c r="C10" s="41" t="s">
        <v>55</v>
      </c>
      <c r="D10" s="41" t="s">
        <v>56</v>
      </c>
      <c r="E10" s="30" t="s">
        <v>30</v>
      </c>
      <c r="F10" s="42">
        <v>2017</v>
      </c>
      <c r="G10" s="42">
        <v>2021</v>
      </c>
      <c r="H10" s="21" t="s">
        <v>18</v>
      </c>
      <c r="I10" s="21">
        <v>0</v>
      </c>
      <c r="J10" s="22">
        <v>1</v>
      </c>
      <c r="K10" s="22">
        <v>0.5</v>
      </c>
      <c r="L10" s="22">
        <v>0.5</v>
      </c>
      <c r="M10" s="22">
        <v>0.5</v>
      </c>
      <c r="N10" s="10" t="s">
        <v>19</v>
      </c>
      <c r="O10" s="10" t="s">
        <v>19</v>
      </c>
      <c r="P10" s="10" t="s">
        <v>19</v>
      </c>
      <c r="Q10" s="5" t="s">
        <v>19</v>
      </c>
      <c r="R10" s="6" t="s">
        <v>19</v>
      </c>
      <c r="S10" s="47" t="s">
        <v>86</v>
      </c>
    </row>
    <row r="11" spans="2:19" s="4" customFormat="1" ht="147.75" customHeight="1">
      <c r="B11" s="43" t="s">
        <v>60</v>
      </c>
      <c r="C11" s="44" t="s">
        <v>59</v>
      </c>
      <c r="D11" s="44" t="s">
        <v>61</v>
      </c>
      <c r="E11" s="30" t="s">
        <v>30</v>
      </c>
      <c r="F11" s="45">
        <v>2017</v>
      </c>
      <c r="G11" s="45">
        <v>2019</v>
      </c>
      <c r="H11" s="21" t="s">
        <v>18</v>
      </c>
      <c r="I11" s="23" t="s">
        <v>37</v>
      </c>
      <c r="J11" s="24" t="s">
        <v>65</v>
      </c>
      <c r="K11" s="24" t="s">
        <v>65</v>
      </c>
      <c r="L11" s="24" t="s">
        <v>65</v>
      </c>
      <c r="M11" s="24" t="s">
        <v>65</v>
      </c>
      <c r="N11" s="24" t="s">
        <v>65</v>
      </c>
      <c r="O11" s="24" t="s">
        <v>65</v>
      </c>
      <c r="P11" s="24" t="s">
        <v>65</v>
      </c>
      <c r="Q11" s="24" t="s">
        <v>65</v>
      </c>
      <c r="R11" s="24" t="s">
        <v>65</v>
      </c>
      <c r="S11" s="48"/>
    </row>
    <row r="12" spans="2:19" s="4" customFormat="1" ht="134.25" customHeight="1">
      <c r="B12" s="40" t="s">
        <v>62</v>
      </c>
      <c r="C12" s="41" t="s">
        <v>63</v>
      </c>
      <c r="D12" s="41" t="s">
        <v>64</v>
      </c>
      <c r="E12" s="30" t="s">
        <v>30</v>
      </c>
      <c r="F12" s="46">
        <v>2017</v>
      </c>
      <c r="G12" s="46">
        <v>2031</v>
      </c>
      <c r="H12" s="21" t="s">
        <v>18</v>
      </c>
      <c r="I12" s="21" t="s">
        <v>37</v>
      </c>
      <c r="J12" s="22" t="s">
        <v>65</v>
      </c>
      <c r="K12" s="22" t="s">
        <v>65</v>
      </c>
      <c r="L12" s="22" t="s">
        <v>65</v>
      </c>
      <c r="M12" s="22" t="s">
        <v>65</v>
      </c>
      <c r="N12" s="22" t="s">
        <v>65</v>
      </c>
      <c r="O12" s="22" t="s">
        <v>65</v>
      </c>
      <c r="P12" s="22" t="s">
        <v>65</v>
      </c>
      <c r="Q12" s="22" t="s">
        <v>65</v>
      </c>
      <c r="R12" s="22" t="s">
        <v>65</v>
      </c>
      <c r="S12" s="48"/>
    </row>
    <row r="13" spans="2:19" s="4" customFormat="1" ht="15.75" customHeight="1">
      <c r="B13" s="52" t="s">
        <v>13</v>
      </c>
      <c r="C13" s="52"/>
      <c r="D13" s="52"/>
      <c r="E13" s="52"/>
      <c r="F13" s="52"/>
      <c r="G13" s="52"/>
      <c r="H13" s="52"/>
      <c r="I13" s="52"/>
      <c r="J13" s="52"/>
      <c r="K13" s="52"/>
      <c r="L13" s="52"/>
      <c r="M13" s="52"/>
      <c r="N13" s="52"/>
      <c r="O13" s="52"/>
      <c r="P13" s="52"/>
      <c r="Q13" s="52"/>
      <c r="R13" s="52"/>
      <c r="S13" s="39"/>
    </row>
    <row r="14" spans="2:19" ht="249" customHeight="1">
      <c r="B14" s="28" t="s">
        <v>31</v>
      </c>
      <c r="C14" s="28" t="s">
        <v>32</v>
      </c>
      <c r="D14" s="28" t="s">
        <v>33</v>
      </c>
      <c r="E14" s="28" t="s">
        <v>30</v>
      </c>
      <c r="F14" s="28">
        <v>2017</v>
      </c>
      <c r="G14" s="28">
        <v>2021</v>
      </c>
      <c r="H14" s="8" t="s">
        <v>18</v>
      </c>
      <c r="I14" s="8">
        <v>0</v>
      </c>
      <c r="J14" s="10">
        <v>1</v>
      </c>
      <c r="K14" s="10">
        <v>0.7</v>
      </c>
      <c r="L14" s="10">
        <v>0.7</v>
      </c>
      <c r="M14" s="10">
        <v>1</v>
      </c>
      <c r="N14" s="10" t="s">
        <v>19</v>
      </c>
      <c r="O14" s="10" t="s">
        <v>19</v>
      </c>
      <c r="P14" s="10" t="s">
        <v>19</v>
      </c>
      <c r="Q14" s="10" t="s">
        <v>19</v>
      </c>
      <c r="R14" s="10" t="s">
        <v>19</v>
      </c>
      <c r="S14" s="11" t="s">
        <v>91</v>
      </c>
    </row>
    <row r="15" spans="2:19" ht="409.5" customHeight="1">
      <c r="B15" s="28" t="s">
        <v>38</v>
      </c>
      <c r="C15" s="33" t="s">
        <v>39</v>
      </c>
      <c r="D15" s="33" t="s">
        <v>40</v>
      </c>
      <c r="E15" s="31" t="s">
        <v>41</v>
      </c>
      <c r="F15" s="28">
        <v>2017</v>
      </c>
      <c r="G15" s="28">
        <v>2031</v>
      </c>
      <c r="H15" s="8" t="s">
        <v>18</v>
      </c>
      <c r="I15" s="8">
        <v>0</v>
      </c>
      <c r="J15" s="10">
        <v>1</v>
      </c>
      <c r="K15" s="10">
        <v>1</v>
      </c>
      <c r="L15" s="34">
        <v>1</v>
      </c>
      <c r="M15" s="10">
        <v>1</v>
      </c>
      <c r="N15" s="10" t="s">
        <v>19</v>
      </c>
      <c r="O15" s="10" t="s">
        <v>19</v>
      </c>
      <c r="P15" s="10">
        <v>1</v>
      </c>
      <c r="Q15" s="10" t="s">
        <v>19</v>
      </c>
      <c r="R15" s="10" t="s">
        <v>19</v>
      </c>
      <c r="S15" s="20" t="s">
        <v>87</v>
      </c>
    </row>
    <row r="16" spans="2:19" ht="239.25" customHeight="1">
      <c r="B16" s="31" t="s">
        <v>45</v>
      </c>
      <c r="C16" s="32" t="s">
        <v>46</v>
      </c>
      <c r="D16" s="32" t="s">
        <v>47</v>
      </c>
      <c r="E16" s="31" t="s">
        <v>41</v>
      </c>
      <c r="F16" s="31">
        <v>2017</v>
      </c>
      <c r="G16" s="31">
        <v>2031</v>
      </c>
      <c r="H16" s="8" t="s">
        <v>18</v>
      </c>
      <c r="I16" s="8">
        <v>0</v>
      </c>
      <c r="J16" s="8">
        <v>22</v>
      </c>
      <c r="K16" s="8">
        <v>10</v>
      </c>
      <c r="L16" s="10">
        <f>K16/J16</f>
        <v>0.45454545454545453</v>
      </c>
      <c r="M16" s="8">
        <v>12</v>
      </c>
      <c r="N16" s="10" t="s">
        <v>19</v>
      </c>
      <c r="O16" s="10" t="s">
        <v>19</v>
      </c>
      <c r="P16" s="8">
        <v>3</v>
      </c>
      <c r="Q16" s="8" t="s">
        <v>19</v>
      </c>
      <c r="R16" s="10" t="s">
        <v>19</v>
      </c>
      <c r="S16" s="9" t="s">
        <v>88</v>
      </c>
    </row>
    <row r="17" spans="2:19" ht="192.75" customHeight="1">
      <c r="B17" s="31" t="s">
        <v>42</v>
      </c>
      <c r="C17" s="32" t="s">
        <v>43</v>
      </c>
      <c r="D17" s="32" t="s">
        <v>44</v>
      </c>
      <c r="E17" s="31" t="s">
        <v>41</v>
      </c>
      <c r="F17" s="31">
        <v>2017</v>
      </c>
      <c r="G17" s="31">
        <v>2031</v>
      </c>
      <c r="H17" s="8" t="s">
        <v>18</v>
      </c>
      <c r="I17" s="8">
        <v>0</v>
      </c>
      <c r="J17" s="8">
        <v>15</v>
      </c>
      <c r="K17" s="8">
        <v>6</v>
      </c>
      <c r="L17" s="10">
        <f>K17/J17</f>
        <v>0.4</v>
      </c>
      <c r="M17" s="8">
        <v>4</v>
      </c>
      <c r="N17" s="10" t="s">
        <v>19</v>
      </c>
      <c r="O17" s="10" t="s">
        <v>19</v>
      </c>
      <c r="P17" s="8">
        <v>1</v>
      </c>
      <c r="Q17" s="8" t="s">
        <v>19</v>
      </c>
      <c r="R17" s="10" t="s">
        <v>19</v>
      </c>
      <c r="S17" s="20" t="s">
        <v>89</v>
      </c>
    </row>
    <row r="18" spans="2:19" ht="209.25" customHeight="1">
      <c r="B18" s="28" t="s">
        <v>48</v>
      </c>
      <c r="C18" s="33" t="s">
        <v>49</v>
      </c>
      <c r="D18" s="33" t="s">
        <v>50</v>
      </c>
      <c r="E18" s="28" t="s">
        <v>23</v>
      </c>
      <c r="F18" s="28">
        <v>2018</v>
      </c>
      <c r="G18" s="28">
        <v>2031</v>
      </c>
      <c r="H18" s="8" t="s">
        <v>51</v>
      </c>
      <c r="I18" s="8">
        <v>0</v>
      </c>
      <c r="J18" s="8">
        <v>3</v>
      </c>
      <c r="K18" s="8">
        <v>3</v>
      </c>
      <c r="L18" s="10">
        <f>K18/J18</f>
        <v>1</v>
      </c>
      <c r="M18" s="10" t="s">
        <v>19</v>
      </c>
      <c r="N18" s="10" t="s">
        <v>19</v>
      </c>
      <c r="O18" s="10" t="s">
        <v>19</v>
      </c>
      <c r="P18" s="8">
        <v>0</v>
      </c>
      <c r="Q18" s="10" t="s">
        <v>19</v>
      </c>
      <c r="R18" s="10" t="s">
        <v>19</v>
      </c>
      <c r="S18" s="20" t="s">
        <v>90</v>
      </c>
    </row>
    <row r="19" spans="2:7" ht="12.75">
      <c r="B19" s="1"/>
      <c r="C19" s="1"/>
      <c r="D19" s="1"/>
      <c r="E19" s="1"/>
      <c r="F19" s="1"/>
      <c r="G19" s="1"/>
    </row>
    <row r="20" spans="2:7" ht="12.75">
      <c r="B20" s="1"/>
      <c r="C20" s="1"/>
      <c r="D20" s="1"/>
      <c r="E20" s="1"/>
      <c r="F20" s="1"/>
      <c r="G20" s="1"/>
    </row>
    <row r="21" spans="2:7" ht="12.75">
      <c r="B21" s="1"/>
      <c r="C21" s="1"/>
      <c r="D21" s="1"/>
      <c r="E21" s="1"/>
      <c r="F21" s="1"/>
      <c r="G21" s="1"/>
    </row>
    <row r="22" ht="15"/>
    <row r="23" ht="15"/>
    <row r="24" ht="15"/>
    <row r="25" ht="15"/>
    <row r="26" ht="15"/>
    <row r="27" ht="15"/>
    <row r="28" ht="15">
      <c r="S28" s="15"/>
    </row>
  </sheetData>
  <sheetProtection/>
  <mergeCells count="7">
    <mergeCell ref="B13:R13"/>
    <mergeCell ref="B9:R9"/>
    <mergeCell ref="S10:S12"/>
    <mergeCell ref="B1:R1"/>
    <mergeCell ref="B3:R3"/>
    <mergeCell ref="B4:R4"/>
    <mergeCell ref="B8:R8"/>
  </mergeCell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P23"/>
  <sheetViews>
    <sheetView zoomScale="77" zoomScaleNormal="77" zoomScalePageLayoutView="0" workbookViewId="0" topLeftCell="A1">
      <pane ySplit="2" topLeftCell="A3" activePane="bottomLeft" state="frozen"/>
      <selection pane="topLeft" activeCell="A1" sqref="A1"/>
      <selection pane="bottomLeft" activeCell="B5" sqref="B5"/>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11.7109375" style="1" customWidth="1"/>
    <col min="15" max="15" width="12.57421875" style="1" customWidth="1"/>
    <col min="16" max="16" width="124.28125" style="1" customWidth="1"/>
    <col min="17" max="17" width="11.28125" style="1" customWidth="1"/>
    <col min="18" max="18" width="11.421875" style="1" customWidth="1"/>
    <col min="19" max="16384" width="11.421875" style="1" customWidth="1"/>
  </cols>
  <sheetData>
    <row r="1" spans="2:16" ht="12.75">
      <c r="B1" s="49" t="s">
        <v>0</v>
      </c>
      <c r="C1" s="49"/>
      <c r="D1" s="49"/>
      <c r="E1" s="49"/>
      <c r="F1" s="49"/>
      <c r="G1" s="49"/>
      <c r="H1" s="49"/>
      <c r="I1" s="49"/>
      <c r="J1" s="49"/>
      <c r="K1" s="49"/>
      <c r="L1" s="49"/>
      <c r="M1" s="49"/>
      <c r="N1" s="49"/>
      <c r="O1" s="49"/>
      <c r="P1" s="49"/>
    </row>
    <row r="2" spans="2:16" ht="68.25" customHeight="1" thickBot="1">
      <c r="B2" s="2" t="s">
        <v>1</v>
      </c>
      <c r="C2" s="3" t="s">
        <v>2</v>
      </c>
      <c r="D2" s="3" t="s">
        <v>3</v>
      </c>
      <c r="E2" s="3" t="s">
        <v>4</v>
      </c>
      <c r="F2" s="3" t="s">
        <v>5</v>
      </c>
      <c r="G2" s="3" t="s">
        <v>6</v>
      </c>
      <c r="H2" s="3" t="s">
        <v>7</v>
      </c>
      <c r="I2" s="3" t="s">
        <v>8</v>
      </c>
      <c r="J2" s="3" t="s">
        <v>9</v>
      </c>
      <c r="K2" s="3" t="s">
        <v>10</v>
      </c>
      <c r="L2" s="3" t="s">
        <v>11</v>
      </c>
      <c r="M2" s="3" t="s">
        <v>78</v>
      </c>
      <c r="N2" s="3" t="s">
        <v>79</v>
      </c>
      <c r="O2" s="3" t="s">
        <v>80</v>
      </c>
      <c r="P2" s="3" t="s">
        <v>85</v>
      </c>
    </row>
    <row r="3" spans="2:16" s="4" customFormat="1" ht="15.75" customHeight="1">
      <c r="B3" s="50" t="s">
        <v>52</v>
      </c>
      <c r="C3" s="50"/>
      <c r="D3" s="50"/>
      <c r="E3" s="50"/>
      <c r="F3" s="50"/>
      <c r="G3" s="50"/>
      <c r="H3" s="50"/>
      <c r="I3" s="50"/>
      <c r="J3" s="50"/>
      <c r="K3" s="50"/>
      <c r="L3" s="50"/>
      <c r="M3" s="50"/>
      <c r="N3" s="50"/>
      <c r="O3" s="50"/>
      <c r="P3" s="50"/>
    </row>
    <row r="4" spans="2:16" s="4" customFormat="1" ht="15.75" customHeight="1">
      <c r="B4" s="51" t="s">
        <v>53</v>
      </c>
      <c r="C4" s="51"/>
      <c r="D4" s="51"/>
      <c r="E4" s="51"/>
      <c r="F4" s="51"/>
      <c r="G4" s="51"/>
      <c r="H4" s="51"/>
      <c r="I4" s="51"/>
      <c r="J4" s="51"/>
      <c r="K4" s="51"/>
      <c r="L4" s="51"/>
      <c r="M4" s="51"/>
      <c r="N4" s="51"/>
      <c r="O4" s="51"/>
      <c r="P4" s="51"/>
    </row>
    <row r="5" spans="2:16" s="4" customFormat="1" ht="409.5" customHeight="1" thickBot="1">
      <c r="B5" s="28" t="s">
        <v>70</v>
      </c>
      <c r="C5" s="29" t="s">
        <v>72</v>
      </c>
      <c r="D5" s="29" t="s">
        <v>71</v>
      </c>
      <c r="E5" s="30" t="s">
        <v>17</v>
      </c>
      <c r="F5" s="28">
        <v>2017</v>
      </c>
      <c r="G5" s="28">
        <v>2021</v>
      </c>
      <c r="H5" s="8" t="s">
        <v>18</v>
      </c>
      <c r="I5" s="5" t="s">
        <v>19</v>
      </c>
      <c r="J5" s="5">
        <v>1</v>
      </c>
      <c r="K5" s="5">
        <v>1</v>
      </c>
      <c r="L5" s="6">
        <f>K5/J5</f>
        <v>1</v>
      </c>
      <c r="M5" s="5">
        <v>1</v>
      </c>
      <c r="N5" s="5">
        <v>1</v>
      </c>
      <c r="O5" s="6">
        <f>N5/M5</f>
        <v>1</v>
      </c>
      <c r="P5" s="35" t="s">
        <v>73</v>
      </c>
    </row>
    <row r="6" spans="2:16" s="4" customFormat="1" ht="12.75">
      <c r="B6" s="50" t="s">
        <v>12</v>
      </c>
      <c r="C6" s="50"/>
      <c r="D6" s="50"/>
      <c r="E6" s="50"/>
      <c r="F6" s="50"/>
      <c r="G6" s="50"/>
      <c r="H6" s="50"/>
      <c r="I6" s="50"/>
      <c r="J6" s="50"/>
      <c r="K6" s="50"/>
      <c r="L6" s="50"/>
      <c r="M6" s="50"/>
      <c r="N6" s="50"/>
      <c r="O6" s="50"/>
      <c r="P6" s="50"/>
    </row>
    <row r="7" spans="2:16" s="4" customFormat="1" ht="12.75">
      <c r="B7" s="53" t="s">
        <v>58</v>
      </c>
      <c r="C7" s="53"/>
      <c r="D7" s="53"/>
      <c r="E7" s="53"/>
      <c r="F7" s="53"/>
      <c r="G7" s="53"/>
      <c r="H7" s="53"/>
      <c r="I7" s="53"/>
      <c r="J7" s="53"/>
      <c r="K7" s="53"/>
      <c r="L7" s="53"/>
      <c r="M7" s="53"/>
      <c r="N7" s="53"/>
      <c r="O7" s="53"/>
      <c r="P7" s="53"/>
    </row>
    <row r="8" spans="2:16" s="4" customFormat="1" ht="15.75" customHeight="1">
      <c r="B8" s="52" t="s">
        <v>13</v>
      </c>
      <c r="C8" s="52"/>
      <c r="D8" s="52"/>
      <c r="E8" s="52"/>
      <c r="F8" s="52"/>
      <c r="G8" s="52"/>
      <c r="H8" s="52"/>
      <c r="I8" s="52"/>
      <c r="J8" s="52"/>
      <c r="K8" s="52"/>
      <c r="L8" s="52"/>
      <c r="M8" s="52"/>
      <c r="N8" s="52"/>
      <c r="O8" s="52"/>
      <c r="P8" s="52"/>
    </row>
    <row r="9" spans="2:16" s="4" customFormat="1" ht="148.5" customHeight="1">
      <c r="B9" s="25" t="s">
        <v>20</v>
      </c>
      <c r="C9" s="26" t="s">
        <v>21</v>
      </c>
      <c r="D9" s="26" t="s">
        <v>22</v>
      </c>
      <c r="E9" s="27" t="s">
        <v>23</v>
      </c>
      <c r="F9" s="25">
        <v>2018</v>
      </c>
      <c r="G9" s="25">
        <v>2021</v>
      </c>
      <c r="H9" s="17" t="s">
        <v>18</v>
      </c>
      <c r="I9" s="17">
        <v>1</v>
      </c>
      <c r="J9" s="17">
        <v>1</v>
      </c>
      <c r="K9" s="17">
        <v>1</v>
      </c>
      <c r="L9" s="18">
        <f>K9/J9</f>
        <v>1</v>
      </c>
      <c r="M9" s="17">
        <v>1</v>
      </c>
      <c r="N9" s="17">
        <v>1</v>
      </c>
      <c r="O9" s="18">
        <f>N9/M9</f>
        <v>1</v>
      </c>
      <c r="P9" s="19" t="s">
        <v>67</v>
      </c>
    </row>
    <row r="10" spans="2:16" s="4" customFormat="1" ht="403.5" customHeight="1">
      <c r="B10" s="31" t="s">
        <v>24</v>
      </c>
      <c r="C10" s="32" t="s">
        <v>25</v>
      </c>
      <c r="D10" s="32" t="s">
        <v>26</v>
      </c>
      <c r="E10" s="28" t="s">
        <v>23</v>
      </c>
      <c r="F10" s="31">
        <v>2017</v>
      </c>
      <c r="G10" s="31">
        <v>2021</v>
      </c>
      <c r="H10" s="8" t="s">
        <v>18</v>
      </c>
      <c r="I10" s="8">
        <v>1</v>
      </c>
      <c r="J10" s="8">
        <v>1</v>
      </c>
      <c r="K10" s="8">
        <v>1</v>
      </c>
      <c r="L10" s="10">
        <f>K10/J10</f>
        <v>1</v>
      </c>
      <c r="M10" s="8">
        <v>1</v>
      </c>
      <c r="N10" s="8">
        <v>1</v>
      </c>
      <c r="O10" s="10">
        <f>N10/M10</f>
        <v>1</v>
      </c>
      <c r="P10" s="16" t="s">
        <v>66</v>
      </c>
    </row>
    <row r="11" spans="2:16" ht="15">
      <c r="B11" s="51" t="s">
        <v>57</v>
      </c>
      <c r="C11" s="51"/>
      <c r="D11" s="51"/>
      <c r="E11" s="51"/>
      <c r="F11" s="51"/>
      <c r="G11" s="51"/>
      <c r="H11" s="51"/>
      <c r="I11" s="51"/>
      <c r="J11" s="51"/>
      <c r="K11" s="51"/>
      <c r="L11" s="51"/>
      <c r="M11" s="51"/>
      <c r="N11" s="51"/>
      <c r="O11" s="51"/>
      <c r="P11" s="51"/>
    </row>
    <row r="12" spans="2:16" ht="369" customHeight="1">
      <c r="B12" s="28" t="s">
        <v>27</v>
      </c>
      <c r="C12" s="28" t="s">
        <v>28</v>
      </c>
      <c r="D12" s="28" t="s">
        <v>29</v>
      </c>
      <c r="E12" s="28" t="s">
        <v>30</v>
      </c>
      <c r="F12" s="28">
        <v>2019</v>
      </c>
      <c r="G12" s="28">
        <v>2021</v>
      </c>
      <c r="H12" s="8" t="s">
        <v>18</v>
      </c>
      <c r="I12" s="8">
        <v>0</v>
      </c>
      <c r="J12" s="10">
        <v>1</v>
      </c>
      <c r="K12" s="10">
        <v>1</v>
      </c>
      <c r="L12" s="10">
        <v>1</v>
      </c>
      <c r="M12" s="10">
        <v>1</v>
      </c>
      <c r="N12" s="10">
        <v>1</v>
      </c>
      <c r="O12" s="10">
        <v>1</v>
      </c>
      <c r="P12" s="9" t="s">
        <v>68</v>
      </c>
    </row>
    <row r="13" spans="2:16" ht="312.75" customHeight="1">
      <c r="B13" s="28" t="s">
        <v>34</v>
      </c>
      <c r="C13" s="33" t="s">
        <v>35</v>
      </c>
      <c r="D13" s="33" t="s">
        <v>36</v>
      </c>
      <c r="E13" s="28" t="s">
        <v>23</v>
      </c>
      <c r="F13" s="28">
        <v>2017</v>
      </c>
      <c r="G13" s="28">
        <v>2021</v>
      </c>
      <c r="H13" s="8" t="s">
        <v>18</v>
      </c>
      <c r="I13" s="8" t="s">
        <v>37</v>
      </c>
      <c r="J13" s="8">
        <v>6</v>
      </c>
      <c r="K13" s="8">
        <v>6</v>
      </c>
      <c r="L13" s="10">
        <f>K13/J13</f>
        <v>1</v>
      </c>
      <c r="M13" s="8">
        <v>5</v>
      </c>
      <c r="N13" s="8">
        <v>5</v>
      </c>
      <c r="O13" s="10">
        <f>N13/M13</f>
        <v>1</v>
      </c>
      <c r="P13" s="20" t="s">
        <v>69</v>
      </c>
    </row>
    <row r="14" spans="2:7" ht="12.75">
      <c r="B14" s="1"/>
      <c r="C14" s="1"/>
      <c r="D14" s="1"/>
      <c r="E14" s="1"/>
      <c r="F14" s="1"/>
      <c r="G14" s="1"/>
    </row>
    <row r="15" spans="2:7" ht="12.75">
      <c r="B15" s="1"/>
      <c r="C15" s="1"/>
      <c r="D15" s="1"/>
      <c r="E15" s="1"/>
      <c r="F15" s="1"/>
      <c r="G15" s="1"/>
    </row>
    <row r="16" spans="2:7" ht="12.75">
      <c r="B16" s="1"/>
      <c r="C16" s="1"/>
      <c r="D16" s="1"/>
      <c r="E16" s="1"/>
      <c r="F16" s="1"/>
      <c r="G16" s="1"/>
    </row>
    <row r="17" ht="15"/>
    <row r="18" ht="15"/>
    <row r="19" ht="15"/>
    <row r="20" ht="15"/>
    <row r="21" ht="15"/>
    <row r="22" ht="15"/>
    <row r="23" ht="15">
      <c r="P23" s="15"/>
    </row>
  </sheetData>
  <sheetProtection/>
  <mergeCells count="7">
    <mergeCell ref="B11:P11"/>
    <mergeCell ref="B1:P1"/>
    <mergeCell ref="B3:P3"/>
    <mergeCell ref="B4:P4"/>
    <mergeCell ref="B6:P6"/>
    <mergeCell ref="B7:P7"/>
    <mergeCell ref="B8:P8"/>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YULI MARCELA PARDO PERILLA</cp:lastModifiedBy>
  <dcterms:created xsi:type="dcterms:W3CDTF">2020-03-25T21:45:39Z</dcterms:created>
  <dcterms:modified xsi:type="dcterms:W3CDTF">2023-12-20T20:27:14Z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2TV4CCKVFCYA-1167877901-1354</vt:lpwstr>
  </property>
  <property fmtid="{D5CDD505-2E9C-101B-9397-08002B2CF9AE}" pid="3" name="_dlc_DocIdItemGuid">
    <vt:lpwstr>32109f8e-8597-4a13-8dc5-2b2b7a0ff4e3</vt:lpwstr>
  </property>
  <property fmtid="{D5CDD505-2E9C-101B-9397-08002B2CF9AE}" pid="4" name="_dlc_DocIdUrl">
    <vt:lpwstr>https://www.minjusticia.gov.co/ministerio/_layouts/15/DocIdRedir.aspx?ID=2TV4CCKVFCYA-1167877901-1354, 2TV4CCKVFCYA-1167877901-1354</vt:lpwstr>
  </property>
  <property fmtid="{D5CDD505-2E9C-101B-9397-08002B2CF9AE}" pid="5" name="PublishingExpirationDate">
    <vt:lpwstr/>
  </property>
  <property fmtid="{D5CDD505-2E9C-101B-9397-08002B2CF9AE}" pid="6" name="PublishingStartDate">
    <vt:lpwstr/>
  </property>
</Properties>
</file>