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2760" yWindow="32760" windowWidth="28800" windowHeight="12165" activeTab="0"/>
  </bookViews>
  <sheets>
    <sheet name="Reporte_segundo_trimestre_2023" sheetId="1" r:id="rId1"/>
    <sheet name="Indicadores finalizados 2021" sheetId="2" r:id="rId2"/>
  </sheets>
  <definedNames/>
  <calcPr fullCalcOnLoad="1"/>
</workbook>
</file>

<file path=xl/sharedStrings.xml><?xml version="1.0" encoding="utf-8"?>
<sst xmlns="http://schemas.openxmlformats.org/spreadsheetml/2006/main" count="204" uniqueCount="95">
  <si>
    <t xml:space="preserve">La información reportada puede ser consultada en la página  https://siipo.dnp.gov.co/inicio </t>
  </si>
  <si>
    <t>Código</t>
  </si>
  <si>
    <t>Indicador</t>
  </si>
  <si>
    <t>Producto</t>
  </si>
  <si>
    <t>Dependencia</t>
  </si>
  <si>
    <t>Año inicio</t>
  </si>
  <si>
    <t>Año fin</t>
  </si>
  <si>
    <t>Peridiocidad</t>
  </si>
  <si>
    <t xml:space="preserve">Linea Base </t>
  </si>
  <si>
    <t>Meta total</t>
  </si>
  <si>
    <t>Avance Total</t>
  </si>
  <si>
    <t>% Avance Total</t>
  </si>
  <si>
    <t>Punto 4. Solución al Problema de las Drogas Ilícitas</t>
  </si>
  <si>
    <t>Pilar 4.2.  Solución al fenómeno de producción y comercialización de narcóticos</t>
  </si>
  <si>
    <t>A.G.6</t>
  </si>
  <si>
    <t>Mecanismos de promoción para que las mujeres y sus organizaciones accedan (como operadoras y beneficiarias) a la conciliación en derecho, en equidad, mediación y/o otros mecanismos para solucionar conflictos incluidos los de uso y tenencia, creados y en funcionamiento</t>
  </si>
  <si>
    <t>Mecanismos de promoción para que las mujeres y sus organizaciones accedan (como operadoras y beneficiarias) a la conciliación en derecho, en equidad, mediación y/o otros mecanismos para solucionar conflictos incluidos los de uso y tenencia de la tierra.</t>
  </si>
  <si>
    <t>Dirección de Métodos Altenativos de Solución de Conflictos</t>
  </si>
  <si>
    <t>Anual</t>
  </si>
  <si>
    <t>N.A</t>
  </si>
  <si>
    <t>D.436</t>
  </si>
  <si>
    <t>Documento con estudio nacional de consumo de sustancias psicoactivas en Colombia, elaborado</t>
  </si>
  <si>
    <t>Estudio nacional de consumo de sustancias psicoactivas en Colombia para la generación de conocimiento en materia de consumo de drogas ilícitas</t>
  </si>
  <si>
    <t>Subdirección Estratégica y de Análisis</t>
  </si>
  <si>
    <t>D.G.8</t>
  </si>
  <si>
    <t>Estudio nacional de consumo de sustancias psicoactivas en Colombia con datos desagregados por género, elaborado</t>
  </si>
  <si>
    <t>Estudio nacional de consumo de sustancias psicoactivas en Colombia.</t>
  </si>
  <si>
    <t>D.297</t>
  </si>
  <si>
    <t xml:space="preserve"> Estrategias territoriales que permitan el fortalecimiento y articulación de instancias y mecanismos de investigación y judicialización, formuladas</t>
  </si>
  <si>
    <t>Estrategias territoriales que permitan el fortalecimiento y articulación de instancias y mecanismos de investigación y judicialización.</t>
  </si>
  <si>
    <t>Dirección de Política Criminal y Penitenciaria</t>
  </si>
  <si>
    <t>D.298</t>
  </si>
  <si>
    <t xml:space="preserve"> Plan nacional de política criminal aprobado por el Consejo Superior de Política Criminal, implementado</t>
  </si>
  <si>
    <t>Plan nacional de política criminal por el Consejo Superior de Política Criminal</t>
  </si>
  <si>
    <t>D.301</t>
  </si>
  <si>
    <t>Mapeo del delito (informe) de la cadena de valor del narcotráfico, en todos los niveles incluyendo el regional, realizado</t>
  </si>
  <si>
    <t>Mapeo del delito de la cadena de valor del narcotráfico, en todos los niveles incluyendo el regional</t>
  </si>
  <si>
    <t>ND</t>
  </si>
  <si>
    <t>D.307</t>
  </si>
  <si>
    <t>Estrategia para el fortalecimiento de capacidades de vigilancia y control a insumos y precursores de químicos utilizados frecuentemente en la producción ilícita de drogas, formulada e implementada</t>
  </si>
  <si>
    <t>Estrategia para el fortalecimiento de capacidades de vigilancia y control a insumos y precursores</t>
  </si>
  <si>
    <t>Subdirección de Control y Fiscalización de Sustancias Químicas</t>
  </si>
  <si>
    <t>D.387</t>
  </si>
  <si>
    <t>Informes de estudios y protocolos que permitan la identificación de usos, frecuencias y lugares de demanda legal de insumos químicos, realizados</t>
  </si>
  <si>
    <t>Protocolos especiales para la identificación de usos, frecuencias y lugares de la demanda legal de insumos químicos</t>
  </si>
  <si>
    <t>D.308</t>
  </si>
  <si>
    <t>Acuerdos de cooperación voluntaria con usuarios de sustancias químicas controladas, elaborados</t>
  </si>
  <si>
    <t>Propuesta de mecanismos que comprometan a las empresas importadoras, productoras y comercializadoras con medidas de transparencia y controles de uso final de insumos, que incluya una revisión de mecanismos actuales.</t>
  </si>
  <si>
    <t>D.G.10</t>
  </si>
  <si>
    <t>Línea de investigación sobre género en la cadena del narcotráfico en el Observatorio de Drogas de Colombia, diseñada e implementada</t>
  </si>
  <si>
    <t>Línea de investigación sobre género en la cadena del narcotráfico en el Observatorio de Drogas de Colombia, que incluya información sobre cultivos de uso ilícito, producción, comercialización y consumo de drogas ilícitas</t>
  </si>
  <si>
    <t>Bianual</t>
  </si>
  <si>
    <t>Punto 1. Hacia un Nuevo Campo Colombiano - Reforma Rural Integral</t>
  </si>
  <si>
    <t xml:space="preserve">Pilar 1.1 Ordenamiento social de la propiedad rural y uso del suelo </t>
  </si>
  <si>
    <t>D.MT.2</t>
  </si>
  <si>
    <t>El tratamiento penal diferencial habrá beneficiado a pequeños agricultores que estén o hayan estado vinculados con cultivos de uso ilícito, de acuerdo con la normatividad vigente</t>
  </si>
  <si>
    <t>Ajustes normativos para el tratamiento penal diferencial</t>
  </si>
  <si>
    <t>Pilar 4.3.  Solución al fenómeno de producción y comercialización de narcóticos</t>
  </si>
  <si>
    <t>Pilar 4.1 Programa Nacional Integral de Sustitución de Cultivos de Uso Ilícito (PNIS)</t>
  </si>
  <si>
    <t xml:space="preserve">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 </t>
  </si>
  <si>
    <t>D.E.13</t>
  </si>
  <si>
    <t>Ajustes normativos para el tratamiento penal diferencial presentados a Congreso</t>
  </si>
  <si>
    <t>D.E.14</t>
  </si>
  <si>
    <t>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t>
  </si>
  <si>
    <t>Suspensión de la ejecución de la pena</t>
  </si>
  <si>
    <t>NA</t>
  </si>
  <si>
    <r>
      <rPr>
        <b/>
        <sz val="10"/>
        <color indexed="8"/>
        <rFont val="Calibri"/>
        <family val="2"/>
      </rPr>
      <t>Indicador cumplido.</t>
    </r>
    <r>
      <rPr>
        <sz val="10"/>
        <color indexed="8"/>
        <rFont val="Calibri"/>
        <family val="2"/>
      </rPr>
      <t>Durante la vigencia 2021 se realizó socialización de los resultados del Estudio Nacional de Consumo de Sustancias Psicoactivas Colombia 2019, en las siguientes reuniones y/o eventos:
-  El 20 de mayo, en el marco del Comité Técnico de Sustancias Psicoactivas de la Secretaria Distrital de Integración Social de Bogotá, haciendo énfasis en el comportamiento del consumo por sexo. Este evento contó con la participación de 15 profesionales de la Secretaria de Integración Social. 
-  El día 29 de junio, en el marco de la "Semana de prevención de consumo de sustancias psicoactivas", convocada por el Ministerio de Salud y Protección social, resaltando el comportamiento de los indicadores por sexo. Este encuentro contó con la participación de 350 personas de diferentes sectores (actores institucionales nacionales, territoriales, academia, sociedad civil y comunidad en general). 
-  Del 21 al 23 de septiembre, tuvo lugar el Encuentro de Intercambio de Experiencias Nnacionales e internacionales sobre Mujeres y Narcotráfico, convocado por el Ministerio de Justicia y del Derecho y la Oficina de Naciones Unidas Contra la Droga y el Delito.  El tercer dia del evento se desarrolló el bloque temático sobre "El consumo de drogas desde la perspectiva de género", en el cual se realizó la ponencia: Contexto del consumo de sustancias psicoactivas en mujeres: comparativo de estudios nacionales de consumo, a partir del Estudio Nacional de consumo en población general.  Esta ponencia está disponible en youtube y cuenta  con más de 400 visualizaciones hasta la fecha.
-  El día 21 de septiembre, se realizó socialización del Estudio Nacional de Consumo de Sustancias Psicoactivas 2019, haciendo énfasis en el comportamiento del consumo por sexo y variables sociodemográficas, en reunión con equipos territoriales de la Secretaría de Integración Social de Bogotá, profesionales de las Subdirecciones Técnicas de Infancia, Juventud, Adultez, Vejez, Familias, Asuntos LGBTI, Subgil y Proyecto 7771 Discapacidad. En esta actividad  participaron 150 personas.
-  Los días 16 y 18 de noviembre,  se realizó socialización virtual de resultados Estudio Nacional de Consumo de Sustancias Psicoactivas Colombia 2019, dirigido a actores del Consejo Departamental de Estupefacientes del departamento de Amazonas. En esta actividad participaron cinco actores institucionales. En la reunión se hizo énfasis en comportamiento de consumo por sexo, grupo de edad, estrato y variables territoriales.
Entre los resultados del Estudio Nacional de Consumo de Sustancias Psicoactivas Colombia 2019,  sobresale que el 30,1%,es decir, aproximadamente a 7.1 millones de personas, son consumidoras actuales de bebidas alcohólicas (último mes), con diferencias significativas por sexo, 38,0% entre los hombres y 22,7% entre las mujeres. El 9,8% de las personas encuestadas declaró consumo actual o de último mes de tabaco (13,8% hombres y 6% mujeres), lo que equivale a cerca de 2.3 millones de personas. El 2,7% de la población declaró haber consumido marihuana en el último año, con diferencias significativas por sexo, con un 4,2% en los hombres y 1,3% en las mujeres. La comparación de los resultados de 2019, con los estudios anteriores de 2008 y 2013 encontramos una disminución en el uso de cualquier sustancia ilícita (como marihuana, cocaína, basuco, éxtasis o heroína). Pero a pesar de esta disminución en el indicador nacional, se observa que en mujeres el consumo no disminuyó, sino que se mantuvo estable o aumentó. Por primera vez se incluyeron preguntas de orientación sexual e identidad de género, con el fin de contar con una aproximación de enfoque diferencial. De esta forma, el porcentaje de encuestados que se auto identifica como lesbiana, gay o bisexual en la encuesta es del 1,2%.</t>
    </r>
  </si>
  <si>
    <r>
      <rPr>
        <b/>
        <sz val="10"/>
        <color indexed="8"/>
        <rFont val="Calibri"/>
        <family val="2"/>
      </rPr>
      <t>Indicador cumplido</t>
    </r>
    <r>
      <rPr>
        <sz val="10"/>
        <color indexed="8"/>
        <rFont val="Calibri"/>
        <family val="2"/>
      </rPr>
      <t xml:space="preserve">. En la vigencia 2020 se finalizó el Estudio Nacional de Consumo de Sustancias psicoactivas y durante el 2021 se socializó en eventos tales como: 
- Comisión Técnica Nacional de Reducción de la Demanda de Drogas (CTNRDD) convocada por el Ministerio de Justicia y del Derecho y el Ministerio de Salud y Protección Social. 
- Consejo Nacional de Salud Mental
- Jornada con equipos territoriales de la Secretaría de Integración Social de Bogotá.
En el cuarto trimestre de 2021 se realizó socialización del estudio en el III Foro prevención del consumo de sustancias psicoactivas, organizado por la Fundación Cooprofesores. </t>
    </r>
  </si>
  <si>
    <r>
      <rPr>
        <b/>
        <sz val="10"/>
        <color indexed="8"/>
        <rFont val="Calibri"/>
        <family val="2"/>
      </rPr>
      <t>Indicador cumplido</t>
    </r>
    <r>
      <rPr>
        <sz val="10"/>
        <color indexed="8"/>
        <rFont val="Calibri"/>
        <family val="2"/>
      </rPr>
      <t>. Durante el periodo de seguimiento, se aprobó el documento “Estrategia territorializada de articulación interinstitucional – ETCO” para el fortalecimiento de las capacidades de investigación, judicialización y sanción orientadas al desmantelamiento del crimen organizado y la disrupción las economías ilícitas y sus circuitos financieros en Colombia, por parte del Viceministerio de Política Criminal y Justicia Restaurativa. 
La Estrategia antes señalada, compila un conjunto de iniciativas orientadas a garantizar el orden público, el disfrute de los derechos ciudadanos y el establecimiento del imperio de la ley a lo largo y ancho del territorio nacional y estén inscritas en el pilar del pacto por la legalidad, para el Gobierno nacional la legalidad se sustenta en el Plan Nacional de Desarrollo.  
Así mismo, la estrategia ETCO es la concreción de los lineamientos planteados por el Plan Nacional de Política Criminal que fueron aprobados en el seno del Consejo Superior de Política Criminal en el 2021. Dicho Plan, constituye la primera política de Estado para la neutralización del crimen y la garantía de derechos ciudadanos en el marco de la Política Criminal.  
En su contenido, se establecen prioridades para prevenir el delito, la violencia de género, la humanización del sistema penitenciario, y la lucha contra la corrupción. En relación con la estrategia, se enmarca en las prioridades orientadas al desmantelamiento de la criminalidad organizada y la modernización del Estado en los territorios.  
Tiene como objetivo principal fortalecer las capacidades de las entidades del sector justicia en materia de investigación judicialización y sanción del crimen en territorios priorizados y de alta incidencia del crimen organizado.  
En total son diez líneas estratégicas que se relacionan a continuación:  
1. Implementación del programa de asistencia técnica dirigido a las autoridades territoriales y judiciales para potenciar las capacidades del sector justicia en el desmantelamiento del crimen organizado.  
2. Implementación de acciones para la prevención del delito en las ciudades y los territorios.  
3. Iniciativa para el aumento de la presencia y disponibilidad de la Rama Judicial en los territorios.  
4. Iniciativa para aumentar la disponibilidad de infraestructura y cupos carcelarios para municipios priorizados.  
5. Implementación de las jornadas móviles de acceso a la justicia para poblaciones víctimas y vulnerables.  
6. Implementación de acciones para aumentar el acceso a la justicia a mujeres y población con OSIGD.  
7. Iniciativa para la generación de conocimiento sobre dinámicas criminales para la toma de decisiones de política criminal.  
8. Diseño e implementación de iniciativas de movilidad e itinerancia para las entidades del sector justicia orientadas al potenciamiento de su presencia en los territorios.  
9. Fortalecer las capacidades de las autoridades territoriales en materia de disrupción de las economías y finanzas ilícitas.  
10. Diseño e implementación de un programa orientado a la consolidación de la presencia permanente del sector justicia para la lucha contra el crimen organizado en los territorios – Ciudadelas Judiciales.</t>
    </r>
  </si>
  <si>
    <r>
      <rPr>
        <b/>
        <sz val="10"/>
        <color indexed="8"/>
        <rFont val="Calibri"/>
        <family val="2"/>
      </rPr>
      <t>Indicador cumplido.</t>
    </r>
    <r>
      <rPr>
        <sz val="10"/>
        <color indexed="8"/>
        <rFont val="Calibri"/>
        <family val="2"/>
      </rPr>
      <t xml:space="preserve"> Como parte del mapeo de la cadena de valor del narcotráfico, en 2021 se desarrolló el "estudio de estimación de la productividad en la Región Putumayo – Caquetá", en convenio con UNODC, con el cual se actualizó el conocimiento de los fenómenos asociados al cultivo de coca y su transformación teniendo como principales hallazgos los siguientes: i) Configuración de dos enclaves productivos: En esta región se evidenció territorios con diferencias significativas en relación con el cultivo y su transformación a base de cocaína que originan también diferencias en las dimensiones sociales, económicas e institucionales; ii) Se observan los niveles de productividad más altos de la serie histórica: Los resultados de productividad de hoja de coca en 2021 superan los niveles registrados en las cuatro fases del estudio en esta región. Esto se debe a mejores prácticas agroculturales como el uso de cultivariedades, densidades de siembra, uso de agroquímicos, etc. y iii) Mejoramiento de los procesos de extracción de la hoja de coca. Se identifica el uso por parte de los productores agropecuarios de sustancias claves en los procesos de extracción de la hoja de coca tales como combustibles, permanganato de potasio, metabisulfito de sodio, etc. Esto ha generado el encadenamiento productivo en la región que va desde el cultivo hasta la obtención de base de cocaína, producto con un valor agregado más alto que la hoja de coca y la pasta básica de cocaína.                                                                                                                                                                                                                                                                                                                                                                                                                          El informe final identifica los sistemas de financiación de las organizaciones de crimen organizado, así como, la cadena de valor en todas sus etapas: cultivo, producción, tráfico, lavado de activos y delitos relacionados. Cada una de las etapas fue desarrollada mediante estudios realizados entre los años 2017 y 2021, los cuales fueron consolidados en el informe final “Caracterización y estimación económica de la cadena de valor del narcotráfico en Colombia”, en el cual se elaboró una caracterización general de cada uno de los eslabones que conforman la cadena de valor del narcotráfico, producto de la información obtenida a través de fuentes abiertas de información y datos recopilados por el Ministerio de Justicia y del Derecho. Obteniendo como conclusión que, en los eslabones de cultivos ilícitos y producción, se ha logrado detallar sus flujos y dinámicas transaccionales, que se generan en el abastecimiento de insumos para los procesos que implican el desarrollo de esta actividad, a tal punto de realizar una aproximación a los valores que representan estas cifras en el producto interno bruto del país (PIB). Frente a los eslabones correspondientes al tráfico y lavado de activos, se llega a la conclusión que las estructuras criminales organizadas utilizan operaciones de todo tipo y esta información de alguna u otra manera, aunque se encuentra reservada nos lleva a determinar que las estructuras criminales utilizan gran variedad de organizaciones y de negocios para poder realizar su actuar criminal con respecto al negocio de la cocaína.
Este documento servirá como insumo para la formulación de políticas públicas y el diseño de planes y programas en respuesta a la problemática analizada.</t>
    </r>
  </si>
  <si>
    <t>A.12</t>
  </si>
  <si>
    <t>Crear mecanismos ágiles y eficaces de conciliación y resolución de conflictos de uso y tenencia incluyendo mecanismos tradicionales y la intervención participativa de las comunidades</t>
  </si>
  <si>
    <t>Mecanismos de conciliación y resolución de conflictos de uso y tenencia incluyendo mecanismos tradicionales y la intervención participativa de las comunidades, creados y en funcionamiento</t>
  </si>
  <si>
    <r>
      <t xml:space="preserve">Indicador cumplido.
</t>
    </r>
    <r>
      <rPr>
        <sz val="10"/>
        <color indexed="8"/>
        <rFont val="Calibri"/>
        <family val="2"/>
      </rPr>
      <t>Durante el año 2021 el Ministerio de Justicia y del Derecho, a través de su Dirección de Métodos Alternativos de Solución de Conflictos - DMASC adelantó varias actividades en desarrollo del Indicador A.12 del Plan Marco de Implementación – PMI; todas ellas, enfocadas hacia el fortalecimiento de la conciliación y la mediación como estrategias para la resolución de conflictos por uso y tenencia de la tierra, en cumplimiento del punto 1.1.8. del Acuerdo de Paz. En esa línea, su adelantaron las siguientes actividades:
1.- Diagnóstico de Mediación Rural - Contrato 0497 de 2021: indagación sobre el estado en que se encuentra de la Mediación tanto comunitaria como étnica, interétnica e intercultural, en escenarios rurales. Para ello, se seleccionaron como muestra 8 municipios PDET: Carepa y Chigorodó (Antioquia); Condoto y Medio Atrato (Chocó); El Charco y Mosquera (Nariño); Puerto Caicedo y Puerto Asís (Putumayo). Con los resultados arrojados por esta investigación, sumados a los aportados por otro estudio adelantado durante el 2019, el Gobierno Nacional cuenta con la información suficiente para diseñar los lineamientos para una Política Pública en materia de Mediación.
2.- Jornadas Gratuitas de Conciliación Extrajudicial en Derecho – PNUD – 0481-2021: realización de jornadas gratuitas de conciliación con énfasis en conflictos ocasionados por el uso y la tenencia de la tierra, en 20 municipios PDET, las cuales contribuyeron de manera fundamental en el fortalecimiento de los Métodos Alternativos de Solución de Conflictos como instrumentos para promover y garantizar el derecho fundamental de acceso a la justicia, además, permitieron que los funcionarios públicos y los conciliadores en derecho y en equidad adquirieran habilidades prácticas en conciliación y métodos de resolución de conflictos ocasionados por el uso y la tenencia de la tierra.
3.- Articulación Interinstitucional con ANT - COL395: Desde el año 2020, se elaboró y ejecutó un Plan de Trabajo junto con la Agencia Nacional de Tierras - ANT cuyo objetivo fue articular recursos y estrategias para fortalecer la implementación de la Política de Ordenamiento Social de la Propiedad Rural – POSPR y así avanzar en el cumplimiento del Acuerdo de Paz suscrito en La Habana, específicamente en el punto No. 1: Reforma Rural Integral.
Durante el año 2021, estas entidades gestionaron recursos de la Cooperación Internacional para fortalecer capacidades locales en la gestión de conflictos por uso y tenencia de la tierra; en el marco de dicho proceso se realizaron las jornadas de formación a autoridades y líderes comunitarios en los temas relacionados con la conciliación y mediación de conflictos por uso y tenencia de la tierra en los municipios de Rioblanco - Tolima; Valencia - Córdoba; Ciénaga - Magdalena; Cáceres – Antioquia. Resultado de ello se formaron 74 personas y se realizó una capacitación nacional en la que participaron 154 personas dentro de las cuales se identifican funcionarios y servidores públicos, contratistas de las entidades ejecutoras (PNUD, OIM, AID, FAO). Luego de las sesiones de formación, se realizaron jornadas de asesoría y conciliación mediante las cuales se atendieron conflictos por uso y tenencia de la tierra, previamente identificados por los equipos territoriales de la ANT y su respectivo socio, dando como resultado 8 casos atendidos durante los cuales participaron 30 personas (17 hombres y 13 mujeres).
4.- Caja de Herramientas en MRC en Métodos de Resolución de Conflictos: Durante el primer trimestre del 2021, en asocio con el Programa de Justicia para una Paz Sostenible de USAID y los aliados territoriales, se adelantaron los procesos de formación en 6 departamentos y 33 municipios, arrojando como resultado 679 mediadores y conciliadores en equidad formados.
5.- Apoyo de la Cooperación Internacional para el fortalecimiento de los MRC – MPTF / Fondo para la Paz: El proyecto implemento acciones en 22 municipios de las regiones priorizadas por el Fondo para la Paz. Durante el año 2021 se formaron 403 personas entre funcionarios de inspecciones de policía, personerías y alcaldías, así como líderes de juntas de acción comunal y conciliadores en equidad. Durante el mes de noviembre y la primera semana del mes de diciembre se realizaron labores para la preparación de las Jornadas de Asesoría y Conciliación.</t>
    </r>
  </si>
  <si>
    <t>A.G.7.1</t>
  </si>
  <si>
    <t>Porcentaje de mujeres u organizaciones que accedieron (como operadoras y/o beneficiarias) a la conciliación en derecho, en equidad, mediación y/o otros mecanismos para solucionar conflictos incluidos los de uso y tenencia de la tierra - BENEFICIARIAS</t>
  </si>
  <si>
    <t>A.G.7.2</t>
  </si>
  <si>
    <t>Porcentaje de mujeres u organizaciones que accedieron (como operadoras y/o beneficiarias) a la conciliación en derecho, en equidad, mediación y/o otros mecanismos para solucionar conflictos incluidos los de uso y tenencia de la tierra - OPERADORAS</t>
  </si>
  <si>
    <t>Meta Cuatrenio 2023-2026</t>
  </si>
  <si>
    <t>Avance cuatrienio
2023-2026</t>
  </si>
  <si>
    <t>% avance cuatrienio
2023-2026</t>
  </si>
  <si>
    <t>Meta 2023</t>
  </si>
  <si>
    <t>% avance 2023</t>
  </si>
  <si>
    <t>Reporte cualitativo segundo trimestre 2023 registrado en SIIPO</t>
  </si>
  <si>
    <t xml:space="preserve">La estrategia de promoción está orientada a incentivar, fomentar y motivar el uso de los métodos de resolución de conflictos, con el fin de estimular la participación de las mujeres como operadoras o beneficiaras. Los componentes de la estrategia son: 1. Promoción y pedagogía de las actividades adelantadas en territorio por la Dirección de Métodos Alternativos de Solución de Conflictos (DMASC) 2. Desarrollo de material comunicativo que invite y motive la participación de esta población como operadoras y/o beneficiarias de los MRC, incluidos los de uso y tenencia de la tierra.
Entre las acciones más destacadas del segundo trimestre del 2023, se tienen:
COMPONENTE I. PROCESOS DE PROMOCIÓN Y PEDAGOGÍA:
1. IMPLEMENTACIÓN DE LA CONCILIACIÓN EN EQUIDAD EN 31 MUNICIPIOS DEL PAÍS.
Para la vigencia 2023 el Ministerio inicio proceso de implementación en diferentes territorios, con los que se espera ampliar de manera significativa la oferta de servicios, mediante la formación de nuevos conciliadores y conciliadoras en equidad:
• 11 municipios PDET: Santa Rosa del Sur, Simití, Arenal y Morales (Bolívar); López de Micay y Guapi (Cauca); Agustín Codazzi y Bosconia (Cesar); Acandí y Medio Atrato (Chocó) y San Juan del Cesar (La Guajira).
• 4 localidades de Bogotá y Soacha
• 18 municipios en el marco de caja de herramientas: Puerto Leguízamo, Villagarzón (Putumayo); Barbacoas, Francisco y Pizarro (Nariño); Cali (Valle); Corinto (Cauca), Medio San Juan y Quibdó (Chocó), Necoclí (Antioquia), Montería, San Pelayo y Valencia (Córdoba); Córdoba, María La Baja, Zambrano, Palmitos, Ovejas y San Onofre, en Montes de María.
2. FORMACIÓN MÓDULO DE RESOLUCIÓN DE CONFLICTOS DE USO TENENCIA.
El Ministerio de Justicia, con el apoyo de USAID, desarrolló el proceso de formación en el módulo de resolución de conflictos asociados al uso, tenencia o propiedad de la tierra, en el marco de la implementación de la Caja de Herramientas en métodos de resolución de conflictos. Se priorizaron 29 municipios, en los que participaron 660 personas (359 mujeres y 300 hombres) entre mediadores comunitarios, conciliadores en equidad, inspectores de policía, profesionales de las secretarías de gobierno, oficinas de tierra, de las comisarías de familia, de las Juntas de Acción Comunal (JAC), de organizaciones de mujeres, afros e indígenas
3. IMPULSO A LA MEDIACIÓN ESCOLAR, MEDIACIÓN INTERCULTURAL Y MEDIACIÓN COMUNTIARIA
En el marco del proceso de implementación de la caja de herramientas en municipios PDET priorizados, que realiza el Ministerio en alianza con USAID Colombia, se impulsó:
• la mediación escolar en 21 municipios, logrando formar un grupo de 769 personas) 477 mujeres, 319 hombres, entre estudiantes y docentes, de 39 instituciones educativas.
• Mediación comunitaria en Mosquera (Nariño) y Buenaventura (Valle).
• Mediación intercultural en Dadeiba (Antioquia).
4. APERTURA PACE ÉTNICO DEL CABILDO INDÍGENA CHIBCARIWAK que apoya la resolución de conflictos de más de 32 comunidades en Medellín y su área metropolitana
5. REALIZACIÓN DE JORNADAS MÓVILES GRATUITAS DE CONCILIACIÓN Y ACCESO A LA JUSTICIA en Santander de Quilichao (Cauca), Santa Bárbara de Iscuande y Mosquera (Nariño).
6. REALIZACIÓN DE ENCUENTROS DE FORTALECIMIENTO A CONCILIADORES EN EQUIDAD, 4 encuentros regionales y 15 jornadas de actualización y formación.
7. ACTIVIDADES DE PROMOCIÓN DE LOS MRC: apertura de 2 centros de conciliación de notarías, 1) Notaría 17 en Bogotá, y 2) Notaría 1 de Medellín.
COMPONENTE II. PRODUCCIÓN DE CONTENIDOS Y PIEZAS DE COMUNICACIÓN
1. Continuidad de Campaña #JuevesDeConciliación
2. Avance en desarrollo de campaña promocional de los MRC.
3. Difusión y promoción de los métodos de resolución de conflictos (Conciliación/Mediación) a través de aliados territoriales implementadores de caja de herramientas. </t>
  </si>
  <si>
    <t xml:space="preserve">Reporte indicadores finalizados </t>
  </si>
  <si>
    <t>Ministerio de Justicia y del Derecho promovió la radicación del actual Proyecto de Ley 336 de 2023 “Por medio de la cual se humaniza la política criminal y penitenciaria para contribuir a la superación del estado de cosas inconstitucional y se dictan otras disposiciones”; dentro del cual se prevé en el artículo 8° la modificación del artículo 63° del Código Penal ""SUSPENSIÓN DE LA EJECUCIÓN DE LA PENA"" incluyendo parágrafo que establece lo siguiente:
ARTÍCULO 8. MODIFÍQUESE el artículo 63 del Código Penal, el cual quedará así:
ARTÍCULO 63. SUSPENSIÓN DE LA EJECUCIÓN DE LA PENA. La ejecución de la pena privativa de la libertad impuesta en sentencia de primera, segunda o única instancia, se suspenderá por un período de dos (2) a cinco (5) años, de oficio o a petición del interesado, siempre que concurran los siguientes requisitos:
1. Que la pena impuesta sea de prisión que no exceda de seis (6) años.
2. Si la persona condenada carece de antecedentes penales y no se trata de uno de los delitos contenidos el inciso 2o del artículo 68A de la Ley 599 de 2000, el juez de conocimiento concederá la medida con base solamente en el requisito objetivo señalado en el numeral 1 de este artículo.
3. Si la persona condenada tiene antecedentes penales por delito doloso dentro de los cinco (5) años anteriores, el juez podrá conceder la medida cuando no observe un claro patrón de reincidencia o cuando los antecedentes personales, sociales y familiares del sentenciado sean indicativos de que no existe necesidad de ejecución de la pena.
La suspensión de la ejecución de la pena privativa de la libertad no será extensiva a la responsabilidad civil derivada de la conducta punible.
El juez podrá exigir el cumplimiento de las penas no privativas de la libertad accesorias a esta. En todo caso cuando se trate de lo dispuesto en el inciso final del artículo 122 de la Constitución Política se exigirá su cumplimiento.
PARÁGRAFO. Con independencia de lo dispuesto en el numeral 1 del presente artículo, cuando se trate de los delitos de que tratan los artículos 375, 376, 377 y 382 del Código Penal, el juez podrá conceder este mecanismo, supeditándolo a la participación del condenado en el Programa Nacional Integral de Sustitución de cultivos de uso ilícito (PNIS) o a cualquier otro programa de tránsito a la legalidad o servicio de utilidad pública diseñado para dicho fin, siempre y cuando se trate de pequeños agricultores en situación de pobreza que derivan su subsistencia de los cultivos de uso ilícito. En caso de incumplimiento injustificado en la ejecución del plan de sustitución que deba realizarse, el juez deberá abrir el trámite de revocatoria del artículo 477 del Código de Procedimiento Penal.
Del efectivo impulso y prioridad del Proyecto de Ley 336 de 2023, que incluye este Tratamiento Penal Diferencial traerá consigo la posibilidad de dar cumplimiento no solo del indicador PMI D.E.12; sino que también a los indicadores PMI D.E.13; D.E.14 y D.MT.2
Lamentablemente el trámite legislativo durante el segundo trimestre del año no resultó efectivo y el proyecto de ley se archivó, con lo cual a 30 de junio, la Dirección y el Ministerio en general está determinando la viabilidad de radicar de nuevo un proyecto de ley y que este contenga un artículo y parágrafo en similar sentido al expuesto en el proyecto de ley señalado.
Adicionalmente se verificará la viabilidad de establecer mesas de trabajo conjuntas con el PNIS, que permita conocer bases de datos e información relativa a medidas alternativas en el marco de la implementación del programa y que sean equivalentes a estas iniciativas de tratamiento penal diferencial.</t>
  </si>
  <si>
    <t>Segundo trimestre de 2023. Dando continuidad a la implementación del Plan de Acción del Conpes 4089 de 2023 que está relacionado con la ejecución del indicador D.298, desde de la Dirección de Política Criminal y Penitenciaria, se reporta con corte a junio 2023 el avance de 52 de las 63 actividades que se encuentran a cargo del Ministerio de Justicia y del Derecho. Las 11 actividades restantes tienen inicio de ejecución programada en la vigencia de 2024.
Las prioridades estratégicas de esta política pública son las siguientes:
1.   Prioridad Uno: Prevención del delito y reducción del homicidio.
2.  Prioridad Dos: Visibilizar, prevenir y perseguir decididamente la violencia basada en género, reconociendo el daño desproporcionado en mujeres, personas OSIGD y NNA
3.  Prioridad Tres: Disrupción del crimen organizado, el terrorismo, sus finanzas ilícitas y actores dinamizadores que generan mayores escenarios de violencia
4.  Prioridad Cuatro: Humanizar el sistema penitenciario, fortalecer la resocialización y disminuir la reincidencia criminal
5.  Prioridad Cinco: Prevenir la participación de adolescentes y jóvenes en actividades criminales
6.  Prioridad Seis: Modernización de la acción estatal para combatir el crimen.
7.  Prioridad Siete: Lucha contra la captura del Estado y la corrupción.
Como soporte se adjunta el detalle de las actividades y su avance en el periodo de seguimiento.</t>
  </si>
  <si>
    <t xml:space="preserve">Los principales avances en el Segundo trimestre fueron:
1. Actualización de procedimiento de Autorización Extraordinaria. Se realizó la gestión del procedimiento de actualización de Autorización extraordinaria correspondiente al consecutivo P-CR-10 Autorización Extraordinaria – SCFSQyE, este documento recibió la aprobación de la Oficina Asesora de Planeación y fue socializado con el grupo de sustancias químicas el día 16 de junio de 2023.
2. Hacer seguimiento a la homologación de la tecnología RAMAN como prueba preliminar de identificación de sustancias químicas. Se realizó el seguimiento del procedimiento de homologación de la tecnología RAMAN, este punto se han hecho solicitudes reiteradas al comité técnico de policía judicial, con el fin de obtener información del proceso de homologación o reuniones del comité frente al tema, sin embargo, el comité no ha dado respuesta a la última solicitud.
3. Participar en el desarrollo de programa STAND de UNODC, para disposición final de Sustancias Químicas. Se participó en las diferentes actividades del programa STAND de UNODC, para disposición final de Sustancias Químicas. Se realizaron capacitaciones los días 25 al 28 de abril en Tegucigalpa, y Quito entre el 29 al 21 de mayo del presente año denominados Taller básico para el control e inspecciones a usuarios de sustancias y precursores químicos”, se desarrolló un Fortalecimiento de la Mesa Técnica de Disposición Final y el cronograma de actividades en el marco del programa STAND/UNODC en Colombia del 15 de mayo al 19 de mayo en Bogotá y un taller técnico especializado para la problemática del procesamiento de cocaína y sustancias químicas empleadas en San Luis – Tolima durante los días 5 al 9 de junio de 2023.
4. Participar en el desarrollo del Programa Global de Contenedores (CCP). El Ministerio de Justicia y del Derecho hace parte del desarrollo del Programa Global de Contenedores (CCP) de las Naciones Unidas contra la Droga y el Delito -UNODC. En el marco de este, se presentó un viaje de estudios Puertos de Amberes (Bélgica) y Rotterdam (Países Bajos) 3 al 10 de Junio del 2023 Ciudad: Bélgica y Países Bajos, cuyo objetivo fue Aprender de las mejores prácticas de las aduanas de Holanda y Bélgica, en materia de gestión de riesgos de seguridad, focalización y elaboración de perfiles portuarios locales, para validar su desempeño de acuerdo a prácticas exitosas, que puedan ser objeto de aprendizaje y contribuir e implementar la mejora continua de las Unidades de Control Portuario - UCP de Colombia, adicionalmente se dio prorroga al memorando de entendimiento para la implementación del Programa Global de Contenedores en Colombia hasta julio de 2025.
5. Hacer seguimiento a las resoluciones expedidas por el Consejo Nacional de Estupefacientes en materia de Sustancias Químicas Controladas, para hacer el seguimiento y revisar la efectividad del control se firmó Cooperación técnica, administrativa y apoyo económico entre la Oficina de las Naciones Unidas Contras la Droga y el Delito - UNODC y el Ministerio de Justicia y del Derecho, con el fin de las capacidades institucionales para el control integral sobre los procesos de fiscalización de los productos y sustancias químicas, ante la actual amenaza de la problemática de las drogas ilícitas </t>
  </si>
  <si>
    <t xml:space="preserve"> Durante el II Trimestre se presentan los siguientes avances:
-El 21 de junio de 2023, se realizó la firma de un acuerdo de cooperación voluntaria y no vinculante con productor de sustancia esencial para el procesamiento de Clorhidrato de Cocaína, por solicitud expresa de la empresa, nos reservamos su nombre.
-El 10 de mayo de 2023, se dio seguimiento al Acuerdo de Cooperación suscrito con Quimpac de Colombia SA, revisando los reportes que la empresa realiza a la UIAF y los posibles puntos de encuentro con los ROIS. Adicionalmente, se acordó que todas las novedades que se tengan relacionadas con las sustancias y productos químicos controlados, serán enviadas para su evaluación como posibles ROIS. Se realizó capacitación el día 23 de junio de 2023 en las instalaciones de la empresa dirigido al grupo de logística y los transportadores de sustancias químicas controladas.
-El 01 de junio de 2023, se dio seguimiento al Acuerdo de Cooperación suscrito con Brinsa SA, revisando procesos logísticos de la empresa para fortalecer los mecanismos de control y fiscalización.
-El 14 de abril de 2023, se realizó socialización de los Acuerdos con la Asociación Nacional de Empresarios (ANDI) y el 26 de mayo de 2023 a la empresa Recolquim S.A. 
-El 24 de junio de 2023, se atendieron inquietudes de las empresas Brenntag S.A. y Conquímica S.A. relacionadas con la estrategia..</t>
  </si>
  <si>
    <t>Durante el II trimestre de 2023, se ejecuta el plan de metodología para protocolo de uso lícito. Se continua con el análisis de empresas que manejan sustancias químicas, con el fin identificar y caracterizar los usos, frecuencias, demanda legal y la dinámica del uso del anhídrido acético, permanganato de potasio, ácido clorhídrico y ácido sulfúrico, autorizados a través de Certificado de Carencia de Informes por Tráfico de Estupefacientes, en los departamentos de Norte de Santander y Nariño, con el fin de fortalecer las medidas de control administrativo y operativo para disminuir el riesgo de desvío hacia la producción ilegal de drogas, adicional se analizó la cantidad de cupo de los Certificado de Carencia de Informes por Tráfico de Estupefacientes – CCITE vigentes en los departamentos mencionados.
En el departamento de Nariño, se visitaron un total de 11 sedes en los municipios: Cumbal, Guachacal, Mosquera, Nariño, Pasto y Puerres. De estas visitas, se generaron 6 oficios.
En el departamento de Norte de Santander, se visitaron un total de 13 sedes en los municipios: Cúcuta y San Cayetano, donde se generaron 2 oficios.
Se realizaron inspecciones conjuntas entre Policía Nacional y Ministerio de Justicia y de Derecho en Nariño del 23 al 30 de junio a 10 empresas, donde se generó inmovilizaciones a 4 de estas.</t>
  </si>
  <si>
    <t>En el segundo trimestre de 2023, el Ministerio de Justicia y del Derecho adelantó el Encuentro "Mujeres: protagonistas en la nueva Política de Drogas del #GobiernoDelCambio", el 27 de abril de 2023, como parte del proceso de construcción de la Política de Drogas, con el objetivo promover la protección de los derechos de las mujeres víctimas de las políticas de drogas prohibicionistas, a partir del reconocimiento de los múltiples y desproporcionados efectos sobre ellas y destacando la importancia para la construcción e identificación de acciones concretas para promover su protección y participación en un nuevo enfoque de política pública centrado en el cuidado de la vida. 
Así mismo, desde el Observatorio de Drogas de Colombia continua el desarrollo metodológico de la "Estudio de caracterización de la situación de las mujeres y sus hogares en regiones productoras de coca con enfoque de derechos en departamentos priorizados (Antioquia, Córdoba, Nariño y Putumayo)" que se llevará a cabo el próximo año.
Por último, los resultados de este indicador tienen el propósito de crear insumos que sirvan de base para la generación de un enfoque diferencial de mujeres dentro de la nueva política de drogas.</t>
  </si>
  <si>
    <t xml:space="preserve">El Ministerio de Justicia y del Derecho reporta que entre abril, mayo y junio de 2023 24.110 personas accedieron como beneficiarios a la conciliación en derecho y en equidad para solucionar conflictos, incluidos los de uso y tenencia de la tierra, de las cuales 12.877 son mujeres BENEFICIARIAS correspondiendo al 53% del total de personas que accedieron como beneficiarios de estos mecanismos de resolución de conflictos.
Nota: La propuesta de meta para el cuatrienio 2023-2026 es 50%, de acuerdo con las recomendaciones del DNP. Los ajustes en la plataforma, se realizaran una vez se encuentre habilitado el sistema por DNP. </t>
  </si>
  <si>
    <t xml:space="preserve">El Ministerio de Justicia y del Derecho reporta que entre abril, mayo y junio de 2023 7.329 personas accedieron como beneficiarios a la conciliación en derecho y en equidad para solucionar conflictos, incluidos los de uso y tenencia de la tierra, de las cuales 3.762 son mujeres OPERADORAS correspondiendo al 51% del total de personas que accedieron como operadores de estos mecanismos de resolución de conflictos.
Nota: La propuesta de meta para el cuatrienio 2023-2026 es 50%, de acuerdo con las recomendaciones del DNP. Los ajustes en la plataforma, se realizaran una vez se encuentre habilitado el sistema por DNP. </t>
  </si>
  <si>
    <t>Avance 2do trimestre 2023</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</si>
</sst>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8">
    <font>
      <sz val="11"/>
      <color rgb="FF000000"/>
      <name val="Calibri"/>
      <family val="2"/>
    </font>
    <font>
      <sz val="11"/>
      <color indexed="8"/>
      <name val="Calibri"/>
      <family val="2"/>
    </font>
    <font>
      <sz val="10"/>
      <name val="Calibri"/>
      <family val="2"/>
    </font>
    <font>
      <sz val="10"/>
      <color indexed="8"/>
      <name val="Calibri"/>
      <family val="2"/>
    </font>
    <font>
      <b/>
      <sz val="10"/>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9"/>
      <name val="Calibri"/>
      <family val="2"/>
    </font>
    <font>
      <sz val="10"/>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rgb="FFFFFFFF"/>
      <name val="Calibri"/>
      <family val="2"/>
    </font>
    <font>
      <b/>
      <sz val="10"/>
      <color rgb="FF000000"/>
      <name val="Calibri"/>
      <family val="2"/>
    </font>
    <font>
      <sz val="10"/>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48235"/>
        <bgColor indexed="64"/>
      </patternFill>
    </fill>
    <fill>
      <patternFill patternType="solid">
        <fgColor theme="9" tint="0.5999900102615356"/>
        <bgColor indexed="64"/>
      </patternFill>
    </fill>
    <fill>
      <patternFill patternType="solid">
        <fgColor rgb="FFA9D08E"/>
        <bgColor indexed="64"/>
      </patternFill>
    </fill>
    <fill>
      <patternFill patternType="solid">
        <fgColor rgb="FFE2EFDA"/>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57171"/>
      </left>
      <right style="medium">
        <color rgb="FF757171"/>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medium">
        <color rgb="FFAEAAAA"/>
      </left>
      <right/>
      <top style="medium">
        <color rgb="FFAEAAAA"/>
      </top>
      <bottom style="thin">
        <color rgb="FF000000"/>
      </bottom>
    </border>
    <border>
      <left style="thin">
        <color rgb="FF000000"/>
      </left>
      <right style="thin">
        <color rgb="FF000000"/>
      </right>
      <top>
        <color indexed="63"/>
      </top>
      <bottom style="thin">
        <color rgb="FF000000"/>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7" fillId="31" borderId="0" applyNumberFormat="0" applyBorder="0" applyAlignment="0" applyProtection="0"/>
    <xf numFmtId="0" fontId="25"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4">
    <xf numFmtId="0" fontId="0" fillId="0" borderId="0" xfId="0" applyAlignment="1">
      <alignment/>
    </xf>
    <xf numFmtId="0" fontId="44" fillId="0" borderId="0" xfId="0" applyFont="1" applyAlignment="1">
      <alignment/>
    </xf>
    <xf numFmtId="0" fontId="45" fillId="33" borderId="10" xfId="0" applyFont="1" applyFill="1" applyBorder="1" applyAlignment="1">
      <alignment vertical="center" wrapText="1"/>
    </xf>
    <xf numFmtId="0" fontId="45" fillId="33" borderId="10" xfId="0" applyFont="1" applyFill="1" applyBorder="1" applyAlignment="1">
      <alignment horizontal="center" vertical="center" wrapText="1"/>
    </xf>
    <xf numFmtId="0" fontId="44" fillId="0" borderId="0" xfId="0" applyFont="1" applyFill="1" applyAlignment="1">
      <alignment/>
    </xf>
    <xf numFmtId="0" fontId="44" fillId="0" borderId="11" xfId="0" applyFont="1" applyFill="1" applyBorder="1" applyAlignment="1">
      <alignment horizontal="center" vertical="center" wrapText="1"/>
    </xf>
    <xf numFmtId="9" fontId="44" fillId="0" borderId="11" xfId="0" applyNumberFormat="1" applyFont="1" applyFill="1" applyBorder="1" applyAlignment="1">
      <alignment horizontal="center" vertical="center" wrapText="1"/>
    </xf>
    <xf numFmtId="0" fontId="44" fillId="0" borderId="11" xfId="0" applyFont="1" applyFill="1" applyBorder="1" applyAlignment="1">
      <alignment horizontal="justify" vertical="top" wrapText="1"/>
    </xf>
    <xf numFmtId="0" fontId="44" fillId="0" borderId="12" xfId="0" applyFont="1" applyFill="1" applyBorder="1" applyAlignment="1">
      <alignment horizontal="center" vertical="center" wrapText="1"/>
    </xf>
    <xf numFmtId="0" fontId="44" fillId="0" borderId="12" xfId="0" applyFont="1" applyFill="1" applyBorder="1" applyAlignment="1">
      <alignment horizontal="justify" vertical="center" wrapText="1"/>
    </xf>
    <xf numFmtId="9" fontId="44" fillId="0" borderId="12"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0" fontId="44" fillId="0" borderId="0" xfId="0" applyFont="1" applyAlignment="1">
      <alignment vertical="center"/>
    </xf>
    <xf numFmtId="0" fontId="44" fillId="0" borderId="0" xfId="0" applyFont="1" applyAlignment="1">
      <alignment horizontal="justify"/>
    </xf>
    <xf numFmtId="0" fontId="44" fillId="0" borderId="0" xfId="0" applyFont="1" applyAlignment="1">
      <alignment horizontal="center" vertical="center"/>
    </xf>
    <xf numFmtId="0" fontId="44" fillId="0" borderId="0" xfId="0" applyFont="1" applyAlignment="1">
      <alignment wrapText="1"/>
    </xf>
    <xf numFmtId="0" fontId="44" fillId="0" borderId="12" xfId="0" applyFont="1" applyFill="1" applyBorder="1" applyAlignment="1">
      <alignment horizontal="justify" vertical="top" wrapText="1"/>
    </xf>
    <xf numFmtId="0" fontId="44" fillId="0" borderId="13" xfId="0" applyFont="1" applyFill="1" applyBorder="1" applyAlignment="1">
      <alignment horizontal="center" vertical="center" wrapText="1"/>
    </xf>
    <xf numFmtId="9" fontId="44" fillId="0" borderId="13" xfId="0" applyNumberFormat="1" applyFont="1" applyFill="1" applyBorder="1" applyAlignment="1">
      <alignment horizontal="center" vertical="center" wrapText="1"/>
    </xf>
    <xf numFmtId="0" fontId="44" fillId="0" borderId="13" xfId="0" applyFont="1" applyFill="1" applyBorder="1" applyAlignment="1">
      <alignment horizontal="justify" vertical="center" wrapText="1"/>
    </xf>
    <xf numFmtId="0" fontId="44" fillId="0" borderId="12" xfId="0" applyFont="1" applyFill="1" applyBorder="1" applyAlignment="1">
      <alignment vertical="center" wrapText="1"/>
    </xf>
    <xf numFmtId="0" fontId="2" fillId="0" borderId="14" xfId="0"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44" fillId="34" borderId="13" xfId="0" applyFont="1" applyFill="1" applyBorder="1" applyAlignment="1">
      <alignment horizontal="justify" vertical="center" wrapText="1"/>
    </xf>
    <xf numFmtId="0" fontId="44" fillId="13" borderId="13" xfId="0" applyFont="1" applyFill="1" applyBorder="1" applyAlignment="1">
      <alignment horizontal="center" vertical="center" wrapText="1"/>
    </xf>
    <xf numFmtId="0" fontId="44" fillId="13" borderId="12" xfId="0" applyFont="1" applyFill="1" applyBorder="1" applyAlignment="1">
      <alignment horizontal="center" vertical="center" wrapText="1"/>
    </xf>
    <xf numFmtId="0" fontId="44" fillId="13" borderId="12" xfId="0" applyFont="1" applyFill="1" applyBorder="1" applyAlignment="1">
      <alignment vertical="center" wrapText="1"/>
    </xf>
    <xf numFmtId="0" fontId="44" fillId="13" borderId="11"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2" xfId="0" applyFont="1" applyFill="1" applyBorder="1" applyAlignment="1">
      <alignment horizontal="justify" vertical="center" wrapText="1"/>
    </xf>
    <xf numFmtId="0" fontId="44" fillId="13" borderId="12" xfId="0" applyFont="1" applyFill="1" applyBorder="1" applyAlignment="1">
      <alignment horizontal="justify" vertical="center" wrapText="1"/>
    </xf>
    <xf numFmtId="9" fontId="44" fillId="0" borderId="12" xfId="55" applyFont="1" applyFill="1" applyBorder="1" applyAlignment="1">
      <alignment horizontal="center" vertical="center" wrapText="1"/>
    </xf>
    <xf numFmtId="0" fontId="46" fillId="0" borderId="11" xfId="0" applyFont="1" applyFill="1" applyBorder="1" applyAlignment="1">
      <alignment horizontal="justify" vertical="top" wrapText="1"/>
    </xf>
    <xf numFmtId="0" fontId="44" fillId="0" borderId="11" xfId="0" applyFont="1" applyFill="1" applyBorder="1" applyAlignment="1">
      <alignment horizontal="justify" vertical="center" wrapText="1"/>
    </xf>
    <xf numFmtId="0" fontId="44" fillId="0" borderId="0" xfId="0" applyFont="1" applyFill="1" applyBorder="1" applyAlignment="1">
      <alignment horizontal="center" wrapText="1"/>
    </xf>
    <xf numFmtId="0" fontId="46" fillId="35" borderId="0" xfId="0" applyFont="1" applyFill="1" applyBorder="1" applyAlignment="1">
      <alignment horizontal="center" vertical="center" wrapText="1"/>
    </xf>
    <xf numFmtId="0" fontId="46" fillId="36" borderId="0"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14" xfId="0" applyFont="1" applyFill="1" applyBorder="1" applyAlignment="1">
      <alignment horizontal="justify" vertical="center" wrapText="1"/>
    </xf>
    <xf numFmtId="0" fontId="47" fillId="13" borderId="11"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2" fillId="13" borderId="15" xfId="0" applyFont="1" applyFill="1" applyBorder="1" applyAlignment="1">
      <alignment horizontal="justify" vertical="center" wrapText="1"/>
    </xf>
    <xf numFmtId="0" fontId="47" fillId="13" borderId="15" xfId="0" applyFont="1" applyFill="1" applyBorder="1" applyAlignment="1">
      <alignment horizontal="center" vertical="center" wrapText="1"/>
    </xf>
    <xf numFmtId="0" fontId="47" fillId="13" borderId="14" xfId="0" applyFont="1" applyFill="1" applyBorder="1" applyAlignment="1">
      <alignment horizontal="center" vertical="center" wrapText="1"/>
    </xf>
    <xf numFmtId="0" fontId="44" fillId="0" borderId="14" xfId="0" applyFont="1" applyFill="1" applyBorder="1" applyAlignment="1">
      <alignment horizontal="justify" vertical="center" wrapText="1"/>
    </xf>
    <xf numFmtId="0" fontId="44" fillId="0" borderId="16" xfId="0" applyFont="1" applyFill="1" applyBorder="1" applyAlignment="1">
      <alignment horizontal="justify" vertical="center" wrapText="1"/>
    </xf>
    <xf numFmtId="0" fontId="44" fillId="0" borderId="12" xfId="0" applyFont="1" applyFill="1" applyBorder="1" applyAlignment="1">
      <alignment horizontal="center" wrapText="1"/>
    </xf>
    <xf numFmtId="0" fontId="46" fillId="35" borderId="17" xfId="0" applyFont="1" applyFill="1" applyBorder="1" applyAlignment="1">
      <alignment horizontal="center" vertical="center" wrapText="1"/>
    </xf>
    <xf numFmtId="0" fontId="46" fillId="36" borderId="12" xfId="0" applyFont="1" applyFill="1" applyBorder="1" applyAlignment="1">
      <alignment horizontal="center" vertical="center" wrapText="1"/>
    </xf>
    <xf numFmtId="0" fontId="46" fillId="36" borderId="15" xfId="0" applyFont="1" applyFill="1" applyBorder="1" applyAlignment="1">
      <alignment horizontal="center" vertical="center" wrapText="1"/>
    </xf>
    <xf numFmtId="0" fontId="46" fillId="36"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28"/>
  <sheetViews>
    <sheetView tabSelected="1" zoomScale="77" zoomScaleNormal="77" zoomScalePageLayoutView="0" workbookViewId="0" topLeftCell="M1">
      <pane ySplit="2" topLeftCell="A3" activePane="bottomLeft" state="frozen"/>
      <selection pane="topLeft" activeCell="A1" sqref="A1"/>
      <selection pane="bottomLeft" activeCell="S5" sqref="S5"/>
    </sheetView>
  </sheetViews>
  <sheetFormatPr defaultColWidth="11.421875" defaultRowHeight="15"/>
  <cols>
    <col min="1" max="1" width="5.28125" style="1" customWidth="1"/>
    <col min="2" max="2" width="8.28125" style="12" customWidth="1"/>
    <col min="3" max="3" width="37.57421875" style="13" customWidth="1"/>
    <col min="4" max="4" width="27.28125" style="13" customWidth="1"/>
    <col min="5" max="5" width="24.421875" style="14" customWidth="1"/>
    <col min="6" max="6" width="9.140625" style="13" bestFit="1" customWidth="1"/>
    <col min="7" max="7" width="10.140625" style="13" customWidth="1"/>
    <col min="8" max="8" width="12.57421875" style="1" customWidth="1"/>
    <col min="9" max="12" width="9.140625" style="1" customWidth="1"/>
    <col min="13" max="13" width="10.421875" style="1" customWidth="1"/>
    <col min="14" max="14" width="11.7109375" style="1" customWidth="1"/>
    <col min="15" max="15" width="12.57421875" style="1" customWidth="1"/>
    <col min="16" max="16" width="10.00390625" style="1" customWidth="1"/>
    <col min="17" max="17" width="11.140625" style="1" customWidth="1"/>
    <col min="18" max="18" width="11.421875" style="1" customWidth="1"/>
    <col min="19" max="19" width="124.28125" style="1" customWidth="1"/>
    <col min="20" max="20" width="11.28125" style="1" customWidth="1"/>
    <col min="21" max="21" width="11.421875" style="1" customWidth="1"/>
    <col min="22" max="16384" width="11.421875" style="1" customWidth="1"/>
  </cols>
  <sheetData>
    <row r="1" spans="2:19" ht="12.75">
      <c r="B1" s="49" t="s">
        <v>0</v>
      </c>
      <c r="C1" s="49"/>
      <c r="D1" s="49"/>
      <c r="E1" s="49"/>
      <c r="F1" s="49"/>
      <c r="G1" s="49"/>
      <c r="H1" s="49"/>
      <c r="I1" s="49"/>
      <c r="J1" s="49"/>
      <c r="K1" s="49"/>
      <c r="L1" s="49"/>
      <c r="M1" s="49"/>
      <c r="N1" s="49"/>
      <c r="O1" s="49"/>
      <c r="P1" s="49"/>
      <c r="Q1" s="49"/>
      <c r="R1" s="49"/>
      <c r="S1" s="37"/>
    </row>
    <row r="2" spans="2:19" ht="68.25" customHeight="1" thickBot="1">
      <c r="B2" s="2" t="s">
        <v>1</v>
      </c>
      <c r="C2" s="3" t="s">
        <v>2</v>
      </c>
      <c r="D2" s="3" t="s">
        <v>3</v>
      </c>
      <c r="E2" s="3" t="s">
        <v>4</v>
      </c>
      <c r="F2" s="3" t="s">
        <v>5</v>
      </c>
      <c r="G2" s="3" t="s">
        <v>6</v>
      </c>
      <c r="H2" s="3" t="s">
        <v>7</v>
      </c>
      <c r="I2" s="3" t="s">
        <v>8</v>
      </c>
      <c r="J2" s="3" t="s">
        <v>9</v>
      </c>
      <c r="K2" s="3" t="s">
        <v>10</v>
      </c>
      <c r="L2" s="3" t="s">
        <v>11</v>
      </c>
      <c r="M2" s="3" t="s">
        <v>78</v>
      </c>
      <c r="N2" s="3" t="s">
        <v>79</v>
      </c>
      <c r="O2" s="3" t="s">
        <v>80</v>
      </c>
      <c r="P2" s="3" t="s">
        <v>81</v>
      </c>
      <c r="Q2" s="3" t="s">
        <v>94</v>
      </c>
      <c r="R2" s="3" t="s">
        <v>82</v>
      </c>
      <c r="S2" s="3" t="s">
        <v>83</v>
      </c>
    </row>
    <row r="3" spans="2:19" s="4" customFormat="1" ht="15.75" customHeight="1">
      <c r="B3" s="50" t="s">
        <v>52</v>
      </c>
      <c r="C3" s="50"/>
      <c r="D3" s="50"/>
      <c r="E3" s="50"/>
      <c r="F3" s="50"/>
      <c r="G3" s="50"/>
      <c r="H3" s="50"/>
      <c r="I3" s="50"/>
      <c r="J3" s="50"/>
      <c r="K3" s="50"/>
      <c r="L3" s="50"/>
      <c r="M3" s="50"/>
      <c r="N3" s="50"/>
      <c r="O3" s="50"/>
      <c r="P3" s="50"/>
      <c r="Q3" s="50"/>
      <c r="R3" s="50"/>
      <c r="S3" s="38"/>
    </row>
    <row r="4" spans="2:19" s="4" customFormat="1" ht="15.75" customHeight="1">
      <c r="B4" s="51" t="s">
        <v>53</v>
      </c>
      <c r="C4" s="51"/>
      <c r="D4" s="51"/>
      <c r="E4" s="51"/>
      <c r="F4" s="51"/>
      <c r="G4" s="51"/>
      <c r="H4" s="51"/>
      <c r="I4" s="51"/>
      <c r="J4" s="51"/>
      <c r="K4" s="51"/>
      <c r="L4" s="51"/>
      <c r="M4" s="51"/>
      <c r="N4" s="51"/>
      <c r="O4" s="51"/>
      <c r="P4" s="51"/>
      <c r="Q4" s="51"/>
      <c r="R4" s="51"/>
      <c r="S4" s="39"/>
    </row>
    <row r="5" spans="2:19" s="4" customFormat="1" ht="361.5" customHeight="1">
      <c r="B5" s="28" t="s">
        <v>14</v>
      </c>
      <c r="C5" s="29" t="s">
        <v>15</v>
      </c>
      <c r="D5" s="29" t="s">
        <v>16</v>
      </c>
      <c r="E5" s="30" t="s">
        <v>17</v>
      </c>
      <c r="F5" s="28">
        <v>2018</v>
      </c>
      <c r="G5" s="28">
        <v>2031</v>
      </c>
      <c r="H5" s="8" t="s">
        <v>18</v>
      </c>
      <c r="I5" s="5" t="s">
        <v>19</v>
      </c>
      <c r="J5" s="5">
        <v>13</v>
      </c>
      <c r="K5" s="5">
        <v>4</v>
      </c>
      <c r="L5" s="6">
        <f>K5/J5</f>
        <v>0.3076923076923077</v>
      </c>
      <c r="M5" s="5">
        <v>4</v>
      </c>
      <c r="N5" s="10" t="s">
        <v>19</v>
      </c>
      <c r="O5" s="10" t="s">
        <v>19</v>
      </c>
      <c r="P5" s="5">
        <v>1</v>
      </c>
      <c r="Q5" s="5" t="s">
        <v>19</v>
      </c>
      <c r="R5" s="6" t="s">
        <v>19</v>
      </c>
      <c r="S5" s="7" t="s">
        <v>84</v>
      </c>
    </row>
    <row r="6" spans="2:19" s="4" customFormat="1" ht="102.75" customHeight="1">
      <c r="B6" s="28" t="s">
        <v>74</v>
      </c>
      <c r="C6" s="29" t="s">
        <v>75</v>
      </c>
      <c r="D6" s="29" t="s">
        <v>16</v>
      </c>
      <c r="E6" s="30" t="s">
        <v>17</v>
      </c>
      <c r="F6" s="28">
        <v>2018</v>
      </c>
      <c r="G6" s="28">
        <v>2031</v>
      </c>
      <c r="H6" s="8" t="s">
        <v>18</v>
      </c>
      <c r="I6" s="6" t="s">
        <v>19</v>
      </c>
      <c r="J6" s="6">
        <v>0.3</v>
      </c>
      <c r="K6" s="6">
        <v>0.3</v>
      </c>
      <c r="L6" s="6">
        <v>1</v>
      </c>
      <c r="M6" s="6">
        <v>0.3</v>
      </c>
      <c r="N6" s="10" t="s">
        <v>19</v>
      </c>
      <c r="O6" s="10" t="s">
        <v>19</v>
      </c>
      <c r="P6" s="6">
        <v>0.3</v>
      </c>
      <c r="Q6" s="5" t="s">
        <v>19</v>
      </c>
      <c r="R6" s="6" t="s">
        <v>19</v>
      </c>
      <c r="S6" s="36" t="s">
        <v>92</v>
      </c>
    </row>
    <row r="7" spans="2:19" s="4" customFormat="1" ht="126" customHeight="1" thickBot="1">
      <c r="B7" s="28" t="s">
        <v>76</v>
      </c>
      <c r="C7" s="29" t="s">
        <v>77</v>
      </c>
      <c r="D7" s="29" t="s">
        <v>16</v>
      </c>
      <c r="E7" s="30" t="s">
        <v>17</v>
      </c>
      <c r="F7" s="28">
        <v>2018</v>
      </c>
      <c r="G7" s="28">
        <v>2031</v>
      </c>
      <c r="H7" s="8" t="s">
        <v>18</v>
      </c>
      <c r="I7" s="6" t="s">
        <v>19</v>
      </c>
      <c r="J7" s="6">
        <v>0.3</v>
      </c>
      <c r="K7" s="6">
        <v>0.3</v>
      </c>
      <c r="L7" s="6">
        <v>1</v>
      </c>
      <c r="M7" s="6">
        <v>0.3</v>
      </c>
      <c r="N7" s="10" t="s">
        <v>19</v>
      </c>
      <c r="O7" s="10" t="s">
        <v>19</v>
      </c>
      <c r="P7" s="6">
        <v>0.3</v>
      </c>
      <c r="Q7" s="5" t="s">
        <v>19</v>
      </c>
      <c r="R7" s="6" t="s">
        <v>19</v>
      </c>
      <c r="S7" s="36" t="s">
        <v>93</v>
      </c>
    </row>
    <row r="8" spans="2:19" s="4" customFormat="1" ht="12.75">
      <c r="B8" s="50" t="s">
        <v>12</v>
      </c>
      <c r="C8" s="50"/>
      <c r="D8" s="50"/>
      <c r="E8" s="50"/>
      <c r="F8" s="50"/>
      <c r="G8" s="50"/>
      <c r="H8" s="50"/>
      <c r="I8" s="50"/>
      <c r="J8" s="50"/>
      <c r="K8" s="50"/>
      <c r="L8" s="50"/>
      <c r="M8" s="50"/>
      <c r="N8" s="50"/>
      <c r="O8" s="50"/>
      <c r="P8" s="50"/>
      <c r="Q8" s="50"/>
      <c r="R8" s="50"/>
      <c r="S8" s="38"/>
    </row>
    <row r="9" spans="2:19" s="4" customFormat="1" ht="12.75">
      <c r="B9" s="53" t="s">
        <v>58</v>
      </c>
      <c r="C9" s="53"/>
      <c r="D9" s="53"/>
      <c r="E9" s="53"/>
      <c r="F9" s="53"/>
      <c r="G9" s="53"/>
      <c r="H9" s="53"/>
      <c r="I9" s="53"/>
      <c r="J9" s="53"/>
      <c r="K9" s="53"/>
      <c r="L9" s="53"/>
      <c r="M9" s="53"/>
      <c r="N9" s="53"/>
      <c r="O9" s="53"/>
      <c r="P9" s="53"/>
      <c r="Q9" s="53"/>
      <c r="R9" s="53"/>
      <c r="S9" s="39"/>
    </row>
    <row r="10" spans="2:19" s="4" customFormat="1" ht="98.25" customHeight="1">
      <c r="B10" s="40" t="s">
        <v>54</v>
      </c>
      <c r="C10" s="41" t="s">
        <v>55</v>
      </c>
      <c r="D10" s="41" t="s">
        <v>56</v>
      </c>
      <c r="E10" s="30" t="s">
        <v>30</v>
      </c>
      <c r="F10" s="42">
        <v>2017</v>
      </c>
      <c r="G10" s="42">
        <v>2021</v>
      </c>
      <c r="H10" s="21" t="s">
        <v>18</v>
      </c>
      <c r="I10" s="21">
        <v>0</v>
      </c>
      <c r="J10" s="22">
        <v>1</v>
      </c>
      <c r="K10" s="22">
        <v>0.5</v>
      </c>
      <c r="L10" s="22">
        <v>0.5</v>
      </c>
      <c r="M10" s="22">
        <v>0.5</v>
      </c>
      <c r="N10" s="10" t="s">
        <v>19</v>
      </c>
      <c r="O10" s="10" t="s">
        <v>19</v>
      </c>
      <c r="P10" s="10" t="s">
        <v>19</v>
      </c>
      <c r="Q10" s="5" t="s">
        <v>19</v>
      </c>
      <c r="R10" s="6" t="s">
        <v>19</v>
      </c>
      <c r="S10" s="47" t="s">
        <v>86</v>
      </c>
    </row>
    <row r="11" spans="2:19" s="4" customFormat="1" ht="147.75" customHeight="1">
      <c r="B11" s="43" t="s">
        <v>60</v>
      </c>
      <c r="C11" s="44" t="s">
        <v>59</v>
      </c>
      <c r="D11" s="44" t="s">
        <v>61</v>
      </c>
      <c r="E11" s="30" t="s">
        <v>30</v>
      </c>
      <c r="F11" s="45">
        <v>2017</v>
      </c>
      <c r="G11" s="45">
        <v>2019</v>
      </c>
      <c r="H11" s="21" t="s">
        <v>18</v>
      </c>
      <c r="I11" s="23" t="s">
        <v>37</v>
      </c>
      <c r="J11" s="24" t="s">
        <v>65</v>
      </c>
      <c r="K11" s="24" t="s">
        <v>65</v>
      </c>
      <c r="L11" s="24" t="s">
        <v>65</v>
      </c>
      <c r="M11" s="24" t="s">
        <v>65</v>
      </c>
      <c r="N11" s="24" t="s">
        <v>65</v>
      </c>
      <c r="O11" s="24" t="s">
        <v>65</v>
      </c>
      <c r="P11" s="24" t="s">
        <v>65</v>
      </c>
      <c r="Q11" s="24" t="s">
        <v>65</v>
      </c>
      <c r="R11" s="24" t="s">
        <v>65</v>
      </c>
      <c r="S11" s="48"/>
    </row>
    <row r="12" spans="2:19" s="4" customFormat="1" ht="134.25" customHeight="1">
      <c r="B12" s="40" t="s">
        <v>62</v>
      </c>
      <c r="C12" s="41" t="s">
        <v>63</v>
      </c>
      <c r="D12" s="41" t="s">
        <v>64</v>
      </c>
      <c r="E12" s="30" t="s">
        <v>30</v>
      </c>
      <c r="F12" s="46">
        <v>2017</v>
      </c>
      <c r="G12" s="46">
        <v>2031</v>
      </c>
      <c r="H12" s="21" t="s">
        <v>18</v>
      </c>
      <c r="I12" s="21" t="s">
        <v>37</v>
      </c>
      <c r="J12" s="22" t="s">
        <v>65</v>
      </c>
      <c r="K12" s="22" t="s">
        <v>65</v>
      </c>
      <c r="L12" s="22" t="s">
        <v>65</v>
      </c>
      <c r="M12" s="22" t="s">
        <v>65</v>
      </c>
      <c r="N12" s="22" t="s">
        <v>65</v>
      </c>
      <c r="O12" s="22" t="s">
        <v>65</v>
      </c>
      <c r="P12" s="22" t="s">
        <v>65</v>
      </c>
      <c r="Q12" s="22" t="s">
        <v>65</v>
      </c>
      <c r="R12" s="22" t="s">
        <v>65</v>
      </c>
      <c r="S12" s="48"/>
    </row>
    <row r="13" spans="2:19" s="4" customFormat="1" ht="15.75" customHeight="1">
      <c r="B13" s="52" t="s">
        <v>13</v>
      </c>
      <c r="C13" s="52"/>
      <c r="D13" s="52"/>
      <c r="E13" s="52"/>
      <c r="F13" s="52"/>
      <c r="G13" s="52"/>
      <c r="H13" s="52"/>
      <c r="I13" s="52"/>
      <c r="J13" s="52"/>
      <c r="K13" s="52"/>
      <c r="L13" s="52"/>
      <c r="M13" s="52"/>
      <c r="N13" s="52"/>
      <c r="O13" s="52"/>
      <c r="P13" s="52"/>
      <c r="Q13" s="52"/>
      <c r="R13" s="52"/>
      <c r="S13" s="39"/>
    </row>
    <row r="14" spans="2:19" ht="249" customHeight="1">
      <c r="B14" s="28" t="s">
        <v>31</v>
      </c>
      <c r="C14" s="28" t="s">
        <v>32</v>
      </c>
      <c r="D14" s="28" t="s">
        <v>33</v>
      </c>
      <c r="E14" s="28" t="s">
        <v>30</v>
      </c>
      <c r="F14" s="28">
        <v>2017</v>
      </c>
      <c r="G14" s="28">
        <v>2021</v>
      </c>
      <c r="H14" s="8" t="s">
        <v>18</v>
      </c>
      <c r="I14" s="8">
        <v>0</v>
      </c>
      <c r="J14" s="10">
        <v>1</v>
      </c>
      <c r="K14" s="10">
        <v>0.7</v>
      </c>
      <c r="L14" s="10">
        <v>0.7</v>
      </c>
      <c r="M14" s="10">
        <v>1</v>
      </c>
      <c r="N14" s="10" t="s">
        <v>19</v>
      </c>
      <c r="O14" s="10" t="s">
        <v>19</v>
      </c>
      <c r="P14" s="10" t="s">
        <v>19</v>
      </c>
      <c r="Q14" s="10" t="s">
        <v>19</v>
      </c>
      <c r="R14" s="10" t="s">
        <v>19</v>
      </c>
      <c r="S14" s="11" t="s">
        <v>87</v>
      </c>
    </row>
    <row r="15" spans="2:19" ht="409.5" customHeight="1">
      <c r="B15" s="28" t="s">
        <v>38</v>
      </c>
      <c r="C15" s="33" t="s">
        <v>39</v>
      </c>
      <c r="D15" s="33" t="s">
        <v>40</v>
      </c>
      <c r="E15" s="31" t="s">
        <v>41</v>
      </c>
      <c r="F15" s="28">
        <v>2017</v>
      </c>
      <c r="G15" s="28">
        <v>2031</v>
      </c>
      <c r="H15" s="8" t="s">
        <v>18</v>
      </c>
      <c r="I15" s="8">
        <v>0</v>
      </c>
      <c r="J15" s="10">
        <v>1</v>
      </c>
      <c r="K15" s="10">
        <v>1</v>
      </c>
      <c r="L15" s="34">
        <v>1</v>
      </c>
      <c r="M15" s="10">
        <v>1</v>
      </c>
      <c r="N15" s="10" t="s">
        <v>19</v>
      </c>
      <c r="O15" s="10" t="s">
        <v>19</v>
      </c>
      <c r="P15" s="10">
        <v>1</v>
      </c>
      <c r="Q15" s="10" t="s">
        <v>19</v>
      </c>
      <c r="R15" s="10" t="s">
        <v>19</v>
      </c>
      <c r="S15" s="20" t="s">
        <v>88</v>
      </c>
    </row>
    <row r="16" spans="2:19" ht="239.25" customHeight="1">
      <c r="B16" s="31" t="s">
        <v>45</v>
      </c>
      <c r="C16" s="32" t="s">
        <v>46</v>
      </c>
      <c r="D16" s="32" t="s">
        <v>47</v>
      </c>
      <c r="E16" s="31" t="s">
        <v>41</v>
      </c>
      <c r="F16" s="31">
        <v>2017</v>
      </c>
      <c r="G16" s="31">
        <v>2031</v>
      </c>
      <c r="H16" s="8" t="s">
        <v>18</v>
      </c>
      <c r="I16" s="8">
        <v>0</v>
      </c>
      <c r="J16" s="8">
        <v>22</v>
      </c>
      <c r="K16" s="8">
        <v>10</v>
      </c>
      <c r="L16" s="10">
        <f>K16/J16</f>
        <v>0.45454545454545453</v>
      </c>
      <c r="M16" s="8">
        <v>12</v>
      </c>
      <c r="N16" s="10" t="s">
        <v>19</v>
      </c>
      <c r="O16" s="10" t="s">
        <v>19</v>
      </c>
      <c r="P16" s="8">
        <v>3</v>
      </c>
      <c r="Q16" s="8" t="s">
        <v>19</v>
      </c>
      <c r="R16" s="10" t="s">
        <v>19</v>
      </c>
      <c r="S16" s="9" t="s">
        <v>89</v>
      </c>
    </row>
    <row r="17" spans="2:19" ht="192.75" customHeight="1">
      <c r="B17" s="31" t="s">
        <v>42</v>
      </c>
      <c r="C17" s="32" t="s">
        <v>43</v>
      </c>
      <c r="D17" s="32" t="s">
        <v>44</v>
      </c>
      <c r="E17" s="31" t="s">
        <v>41</v>
      </c>
      <c r="F17" s="31">
        <v>2017</v>
      </c>
      <c r="G17" s="31">
        <v>2031</v>
      </c>
      <c r="H17" s="8" t="s">
        <v>18</v>
      </c>
      <c r="I17" s="8">
        <v>0</v>
      </c>
      <c r="J17" s="8">
        <v>15</v>
      </c>
      <c r="K17" s="8">
        <v>6</v>
      </c>
      <c r="L17" s="10">
        <f>K17/J17</f>
        <v>0.4</v>
      </c>
      <c r="M17" s="8">
        <v>4</v>
      </c>
      <c r="N17" s="10" t="s">
        <v>19</v>
      </c>
      <c r="O17" s="10" t="s">
        <v>19</v>
      </c>
      <c r="P17" s="8">
        <v>1</v>
      </c>
      <c r="Q17" s="8" t="s">
        <v>19</v>
      </c>
      <c r="R17" s="10" t="s">
        <v>19</v>
      </c>
      <c r="S17" s="20" t="s">
        <v>90</v>
      </c>
    </row>
    <row r="18" spans="2:19" ht="209.25" customHeight="1">
      <c r="B18" s="28" t="s">
        <v>48</v>
      </c>
      <c r="C18" s="33" t="s">
        <v>49</v>
      </c>
      <c r="D18" s="33" t="s">
        <v>50</v>
      </c>
      <c r="E18" s="28" t="s">
        <v>23</v>
      </c>
      <c r="F18" s="28">
        <v>2018</v>
      </c>
      <c r="G18" s="28">
        <v>2031</v>
      </c>
      <c r="H18" s="8" t="s">
        <v>51</v>
      </c>
      <c r="I18" s="8">
        <v>0</v>
      </c>
      <c r="J18" s="8">
        <v>3</v>
      </c>
      <c r="K18" s="8">
        <v>3</v>
      </c>
      <c r="L18" s="10">
        <f>K18/J18</f>
        <v>1</v>
      </c>
      <c r="M18" s="10" t="s">
        <v>19</v>
      </c>
      <c r="N18" s="10" t="s">
        <v>19</v>
      </c>
      <c r="O18" s="10" t="s">
        <v>19</v>
      </c>
      <c r="P18" s="8">
        <v>0</v>
      </c>
      <c r="Q18" s="10" t="s">
        <v>19</v>
      </c>
      <c r="R18" s="10" t="s">
        <v>19</v>
      </c>
      <c r="S18" s="20" t="s">
        <v>91</v>
      </c>
    </row>
    <row r="19" spans="2:7" ht="12.75">
      <c r="B19" s="1"/>
      <c r="C19" s="1"/>
      <c r="D19" s="1"/>
      <c r="E19" s="1"/>
      <c r="F19" s="1"/>
      <c r="G19" s="1"/>
    </row>
    <row r="20" spans="2:7" ht="12.75">
      <c r="B20" s="1"/>
      <c r="C20" s="1"/>
      <c r="D20" s="1"/>
      <c r="E20" s="1"/>
      <c r="F20" s="1"/>
      <c r="G20" s="1"/>
    </row>
    <row r="21" spans="2:7" ht="12.75">
      <c r="B21" s="1"/>
      <c r="C21" s="1"/>
      <c r="D21" s="1"/>
      <c r="E21" s="1"/>
      <c r="F21" s="1"/>
      <c r="G21" s="1"/>
    </row>
    <row r="22" ht="15"/>
    <row r="23" ht="15"/>
    <row r="24" ht="15"/>
    <row r="25" ht="15"/>
    <row r="26" ht="15"/>
    <row r="27" ht="15"/>
    <row r="28" ht="15">
      <c r="S28" s="15"/>
    </row>
  </sheetData>
  <sheetProtection/>
  <mergeCells count="7">
    <mergeCell ref="B13:R13"/>
    <mergeCell ref="B9:R9"/>
    <mergeCell ref="S10:S12"/>
    <mergeCell ref="B1:R1"/>
    <mergeCell ref="B3:R3"/>
    <mergeCell ref="B4:R4"/>
    <mergeCell ref="B8:R8"/>
  </mergeCells>
  <printOptions/>
  <pageMargins left="0.7000000000000001" right="0.7000000000000001" top="0.75" bottom="0.75" header="0.30000000000000004" footer="0.30000000000000004"/>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P23"/>
  <sheetViews>
    <sheetView zoomScale="77" zoomScaleNormal="77" zoomScalePageLayoutView="0" workbookViewId="0" topLeftCell="A1">
      <pane ySplit="2" topLeftCell="A3" activePane="bottomLeft" state="frozen"/>
      <selection pane="topLeft" activeCell="A1" sqref="A1"/>
      <selection pane="bottomLeft" activeCell="B5" sqref="B5"/>
    </sheetView>
  </sheetViews>
  <sheetFormatPr defaultColWidth="11.421875" defaultRowHeight="15"/>
  <cols>
    <col min="1" max="1" width="5.28125" style="1" customWidth="1"/>
    <col min="2" max="2" width="8.28125" style="12" customWidth="1"/>
    <col min="3" max="3" width="37.57421875" style="13" customWidth="1"/>
    <col min="4" max="4" width="27.28125" style="13" customWidth="1"/>
    <col min="5" max="5" width="24.421875" style="14" customWidth="1"/>
    <col min="6" max="6" width="9.140625" style="13" bestFit="1" customWidth="1"/>
    <col min="7" max="7" width="10.140625" style="13" customWidth="1"/>
    <col min="8" max="8" width="12.57421875" style="1" customWidth="1"/>
    <col min="9" max="12" width="9.140625" style="1" customWidth="1"/>
    <col min="13" max="13" width="10.421875" style="1" customWidth="1"/>
    <col min="14" max="14" width="11.7109375" style="1" customWidth="1"/>
    <col min="15" max="15" width="12.57421875" style="1" customWidth="1"/>
    <col min="16" max="16" width="124.28125" style="1" customWidth="1"/>
    <col min="17" max="17" width="11.28125" style="1" customWidth="1"/>
    <col min="18" max="18" width="11.421875" style="1" customWidth="1"/>
    <col min="19" max="16384" width="11.421875" style="1" customWidth="1"/>
  </cols>
  <sheetData>
    <row r="1" spans="2:16" ht="12.75">
      <c r="B1" s="49" t="s">
        <v>0</v>
      </c>
      <c r="C1" s="49"/>
      <c r="D1" s="49"/>
      <c r="E1" s="49"/>
      <c r="F1" s="49"/>
      <c r="G1" s="49"/>
      <c r="H1" s="49"/>
      <c r="I1" s="49"/>
      <c r="J1" s="49"/>
      <c r="K1" s="49"/>
      <c r="L1" s="49"/>
      <c r="M1" s="49"/>
      <c r="N1" s="49"/>
      <c r="O1" s="49"/>
      <c r="P1" s="49"/>
    </row>
    <row r="2" spans="2:16" ht="68.25" customHeight="1" thickBot="1">
      <c r="B2" s="2" t="s">
        <v>1</v>
      </c>
      <c r="C2" s="3" t="s">
        <v>2</v>
      </c>
      <c r="D2" s="3" t="s">
        <v>3</v>
      </c>
      <c r="E2" s="3" t="s">
        <v>4</v>
      </c>
      <c r="F2" s="3" t="s">
        <v>5</v>
      </c>
      <c r="G2" s="3" t="s">
        <v>6</v>
      </c>
      <c r="H2" s="3" t="s">
        <v>7</v>
      </c>
      <c r="I2" s="3" t="s">
        <v>8</v>
      </c>
      <c r="J2" s="3" t="s">
        <v>9</v>
      </c>
      <c r="K2" s="3" t="s">
        <v>10</v>
      </c>
      <c r="L2" s="3" t="s">
        <v>11</v>
      </c>
      <c r="M2" s="3" t="s">
        <v>78</v>
      </c>
      <c r="N2" s="3" t="s">
        <v>79</v>
      </c>
      <c r="O2" s="3" t="s">
        <v>80</v>
      </c>
      <c r="P2" s="3" t="s">
        <v>85</v>
      </c>
    </row>
    <row r="3" spans="2:16" s="4" customFormat="1" ht="15.75" customHeight="1">
      <c r="B3" s="50" t="s">
        <v>52</v>
      </c>
      <c r="C3" s="50"/>
      <c r="D3" s="50"/>
      <c r="E3" s="50"/>
      <c r="F3" s="50"/>
      <c r="G3" s="50"/>
      <c r="H3" s="50"/>
      <c r="I3" s="50"/>
      <c r="J3" s="50"/>
      <c r="K3" s="50"/>
      <c r="L3" s="50"/>
      <c r="M3" s="50"/>
      <c r="N3" s="50"/>
      <c r="O3" s="50"/>
      <c r="P3" s="50"/>
    </row>
    <row r="4" spans="2:16" s="4" customFormat="1" ht="15.75" customHeight="1">
      <c r="B4" s="51" t="s">
        <v>53</v>
      </c>
      <c r="C4" s="51"/>
      <c r="D4" s="51"/>
      <c r="E4" s="51"/>
      <c r="F4" s="51"/>
      <c r="G4" s="51"/>
      <c r="H4" s="51"/>
      <c r="I4" s="51"/>
      <c r="J4" s="51"/>
      <c r="K4" s="51"/>
      <c r="L4" s="51"/>
      <c r="M4" s="51"/>
      <c r="N4" s="51"/>
      <c r="O4" s="51"/>
      <c r="P4" s="51"/>
    </row>
    <row r="5" spans="2:16" s="4" customFormat="1" ht="409.5" customHeight="1" thickBot="1">
      <c r="B5" s="28" t="s">
        <v>70</v>
      </c>
      <c r="C5" s="29" t="s">
        <v>72</v>
      </c>
      <c r="D5" s="29" t="s">
        <v>71</v>
      </c>
      <c r="E5" s="30" t="s">
        <v>17</v>
      </c>
      <c r="F5" s="28">
        <v>2017</v>
      </c>
      <c r="G5" s="28">
        <v>2021</v>
      </c>
      <c r="H5" s="8" t="s">
        <v>18</v>
      </c>
      <c r="I5" s="5" t="s">
        <v>19</v>
      </c>
      <c r="J5" s="5">
        <v>1</v>
      </c>
      <c r="K5" s="5">
        <v>1</v>
      </c>
      <c r="L5" s="6">
        <f>K5/J5</f>
        <v>1</v>
      </c>
      <c r="M5" s="5">
        <v>1</v>
      </c>
      <c r="N5" s="5">
        <v>1</v>
      </c>
      <c r="O5" s="6">
        <f>N5/M5</f>
        <v>1</v>
      </c>
      <c r="P5" s="35" t="s">
        <v>73</v>
      </c>
    </row>
    <row r="6" spans="2:16" s="4" customFormat="1" ht="12.75">
      <c r="B6" s="50" t="s">
        <v>12</v>
      </c>
      <c r="C6" s="50"/>
      <c r="D6" s="50"/>
      <c r="E6" s="50"/>
      <c r="F6" s="50"/>
      <c r="G6" s="50"/>
      <c r="H6" s="50"/>
      <c r="I6" s="50"/>
      <c r="J6" s="50"/>
      <c r="K6" s="50"/>
      <c r="L6" s="50"/>
      <c r="M6" s="50"/>
      <c r="N6" s="50"/>
      <c r="O6" s="50"/>
      <c r="P6" s="50"/>
    </row>
    <row r="7" spans="2:16" s="4" customFormat="1" ht="12.75">
      <c r="B7" s="53" t="s">
        <v>58</v>
      </c>
      <c r="C7" s="53"/>
      <c r="D7" s="53"/>
      <c r="E7" s="53"/>
      <c r="F7" s="53"/>
      <c r="G7" s="53"/>
      <c r="H7" s="53"/>
      <c r="I7" s="53"/>
      <c r="J7" s="53"/>
      <c r="K7" s="53"/>
      <c r="L7" s="53"/>
      <c r="M7" s="53"/>
      <c r="N7" s="53"/>
      <c r="O7" s="53"/>
      <c r="P7" s="53"/>
    </row>
    <row r="8" spans="2:16" s="4" customFormat="1" ht="15.75" customHeight="1">
      <c r="B8" s="52" t="s">
        <v>13</v>
      </c>
      <c r="C8" s="52"/>
      <c r="D8" s="52"/>
      <c r="E8" s="52"/>
      <c r="F8" s="52"/>
      <c r="G8" s="52"/>
      <c r="H8" s="52"/>
      <c r="I8" s="52"/>
      <c r="J8" s="52"/>
      <c r="K8" s="52"/>
      <c r="L8" s="52"/>
      <c r="M8" s="52"/>
      <c r="N8" s="52"/>
      <c r="O8" s="52"/>
      <c r="P8" s="52"/>
    </row>
    <row r="9" spans="2:16" s="4" customFormat="1" ht="148.5" customHeight="1">
      <c r="B9" s="25" t="s">
        <v>20</v>
      </c>
      <c r="C9" s="26" t="s">
        <v>21</v>
      </c>
      <c r="D9" s="26" t="s">
        <v>22</v>
      </c>
      <c r="E9" s="27" t="s">
        <v>23</v>
      </c>
      <c r="F9" s="25">
        <v>2018</v>
      </c>
      <c r="G9" s="25">
        <v>2021</v>
      </c>
      <c r="H9" s="17" t="s">
        <v>18</v>
      </c>
      <c r="I9" s="17">
        <v>1</v>
      </c>
      <c r="J9" s="17">
        <v>1</v>
      </c>
      <c r="K9" s="17">
        <v>1</v>
      </c>
      <c r="L9" s="18">
        <f>K9/J9</f>
        <v>1</v>
      </c>
      <c r="M9" s="17">
        <v>1</v>
      </c>
      <c r="N9" s="17">
        <v>1</v>
      </c>
      <c r="O9" s="18">
        <f>N9/M9</f>
        <v>1</v>
      </c>
      <c r="P9" s="19" t="s">
        <v>67</v>
      </c>
    </row>
    <row r="10" spans="2:16" s="4" customFormat="1" ht="403.5" customHeight="1">
      <c r="B10" s="31" t="s">
        <v>24</v>
      </c>
      <c r="C10" s="32" t="s">
        <v>25</v>
      </c>
      <c r="D10" s="32" t="s">
        <v>26</v>
      </c>
      <c r="E10" s="28" t="s">
        <v>23</v>
      </c>
      <c r="F10" s="31">
        <v>2017</v>
      </c>
      <c r="G10" s="31">
        <v>2021</v>
      </c>
      <c r="H10" s="8" t="s">
        <v>18</v>
      </c>
      <c r="I10" s="8">
        <v>1</v>
      </c>
      <c r="J10" s="8">
        <v>1</v>
      </c>
      <c r="K10" s="8">
        <v>1</v>
      </c>
      <c r="L10" s="10">
        <f>K10/J10</f>
        <v>1</v>
      </c>
      <c r="M10" s="8">
        <v>1</v>
      </c>
      <c r="N10" s="8">
        <v>1</v>
      </c>
      <c r="O10" s="10">
        <f>N10/M10</f>
        <v>1</v>
      </c>
      <c r="P10" s="16" t="s">
        <v>66</v>
      </c>
    </row>
    <row r="11" spans="2:16" ht="15">
      <c r="B11" s="51" t="s">
        <v>57</v>
      </c>
      <c r="C11" s="51"/>
      <c r="D11" s="51"/>
      <c r="E11" s="51"/>
      <c r="F11" s="51"/>
      <c r="G11" s="51"/>
      <c r="H11" s="51"/>
      <c r="I11" s="51"/>
      <c r="J11" s="51"/>
      <c r="K11" s="51"/>
      <c r="L11" s="51"/>
      <c r="M11" s="51"/>
      <c r="N11" s="51"/>
      <c r="O11" s="51"/>
      <c r="P11" s="51"/>
    </row>
    <row r="12" spans="2:16" ht="369" customHeight="1">
      <c r="B12" s="28" t="s">
        <v>27</v>
      </c>
      <c r="C12" s="28" t="s">
        <v>28</v>
      </c>
      <c r="D12" s="28" t="s">
        <v>29</v>
      </c>
      <c r="E12" s="28" t="s">
        <v>30</v>
      </c>
      <c r="F12" s="28">
        <v>2019</v>
      </c>
      <c r="G12" s="28">
        <v>2021</v>
      </c>
      <c r="H12" s="8" t="s">
        <v>18</v>
      </c>
      <c r="I12" s="8">
        <v>0</v>
      </c>
      <c r="J12" s="10">
        <v>1</v>
      </c>
      <c r="K12" s="10">
        <v>1</v>
      </c>
      <c r="L12" s="10">
        <v>1</v>
      </c>
      <c r="M12" s="10">
        <v>1</v>
      </c>
      <c r="N12" s="10">
        <v>1</v>
      </c>
      <c r="O12" s="10">
        <v>1</v>
      </c>
      <c r="P12" s="9" t="s">
        <v>68</v>
      </c>
    </row>
    <row r="13" spans="2:16" ht="312.75" customHeight="1">
      <c r="B13" s="28" t="s">
        <v>34</v>
      </c>
      <c r="C13" s="33" t="s">
        <v>35</v>
      </c>
      <c r="D13" s="33" t="s">
        <v>36</v>
      </c>
      <c r="E13" s="28" t="s">
        <v>23</v>
      </c>
      <c r="F13" s="28">
        <v>2017</v>
      </c>
      <c r="G13" s="28">
        <v>2021</v>
      </c>
      <c r="H13" s="8" t="s">
        <v>18</v>
      </c>
      <c r="I13" s="8" t="s">
        <v>37</v>
      </c>
      <c r="J13" s="8">
        <v>6</v>
      </c>
      <c r="K13" s="8">
        <v>6</v>
      </c>
      <c r="L13" s="10">
        <f>K13/J13</f>
        <v>1</v>
      </c>
      <c r="M13" s="8">
        <v>5</v>
      </c>
      <c r="N13" s="8">
        <v>5</v>
      </c>
      <c r="O13" s="10">
        <f>N13/M13</f>
        <v>1</v>
      </c>
      <c r="P13" s="20" t="s">
        <v>69</v>
      </c>
    </row>
    <row r="14" spans="2:7" ht="12.75">
      <c r="B14" s="1"/>
      <c r="C14" s="1"/>
      <c r="D14" s="1"/>
      <c r="E14" s="1"/>
      <c r="F14" s="1"/>
      <c r="G14" s="1"/>
    </row>
    <row r="15" spans="2:7" ht="12.75">
      <c r="B15" s="1"/>
      <c r="C15" s="1"/>
      <c r="D15" s="1"/>
      <c r="E15" s="1"/>
      <c r="F15" s="1"/>
      <c r="G15" s="1"/>
    </row>
    <row r="16" spans="2:7" ht="12.75">
      <c r="B16" s="1"/>
      <c r="C16" s="1"/>
      <c r="D16" s="1"/>
      <c r="E16" s="1"/>
      <c r="F16" s="1"/>
      <c r="G16" s="1"/>
    </row>
    <row r="17" ht="15"/>
    <row r="18" ht="15"/>
    <row r="19" ht="15"/>
    <row r="20" ht="15"/>
    <row r="21" ht="15"/>
    <row r="22" ht="15"/>
    <row r="23" ht="15">
      <c r="P23" s="15"/>
    </row>
  </sheetData>
  <sheetProtection/>
  <mergeCells count="7">
    <mergeCell ref="B11:P11"/>
    <mergeCell ref="B1:P1"/>
    <mergeCell ref="B3:P3"/>
    <mergeCell ref="B4:P4"/>
    <mergeCell ref="B6:P6"/>
    <mergeCell ref="B7:P7"/>
    <mergeCell ref="B8:P8"/>
  </mergeCells>
  <printOptions/>
  <pageMargins left="0.7000000000000001" right="0.7000000000000001" top="0.75" bottom="0.75" header="0.30000000000000004" footer="0.30000000000000004"/>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pardo</dc:creator>
  <cp:keywords/>
  <dc:description/>
  <cp:lastModifiedBy>YULI MARCELA PARDO PERILLA</cp:lastModifiedBy>
  <dcterms:created xsi:type="dcterms:W3CDTF">2020-03-25T21:45:39Z</dcterms:created>
  <dcterms:modified xsi:type="dcterms:W3CDTF">2023-12-20T20:26:44Z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2TV4CCKVFCYA-1167877901-1355</vt:lpwstr>
  </property>
  <property fmtid="{D5CDD505-2E9C-101B-9397-08002B2CF9AE}" pid="3" name="_dlc_DocIdItemGuid">
    <vt:lpwstr>86b81d49-5e2f-4389-8749-569e2d9598a3</vt:lpwstr>
  </property>
  <property fmtid="{D5CDD505-2E9C-101B-9397-08002B2CF9AE}" pid="4" name="_dlc_DocIdUrl">
    <vt:lpwstr>https://www.minjusticia.gov.co/ministerio/_layouts/15/DocIdRedir.aspx?ID=2TV4CCKVFCYA-1167877901-1355, 2TV4CCKVFCYA-1167877901-1355</vt:lpwstr>
  </property>
  <property fmtid="{D5CDD505-2E9C-101B-9397-08002B2CF9AE}" pid="5" name="PublishingExpirationDate">
    <vt:lpwstr/>
  </property>
  <property fmtid="{D5CDD505-2E9C-101B-9397-08002B2CF9AE}" pid="6" name="PublishingStartDate">
    <vt:lpwstr/>
  </property>
</Properties>
</file>